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29d09c41d0cd1069/Desktop/SAMC PLACAS/"/>
    </mc:Choice>
  </mc:AlternateContent>
  <xr:revisionPtr revIDLastSave="17" documentId="13_ncr:1_{E3D4FC4C-0010-4E74-923B-32F0ACE8CA92}" xr6:coauthVersionLast="47" xr6:coauthVersionMax="47" xr10:uidLastSave="{E24D40DC-A7DD-4276-A55E-10BB206F5532}"/>
  <bookViews>
    <workbookView xWindow="-108" yWindow="-108" windowWidth="23256" windowHeight="13896" xr2:uid="{6A4E8677-E42F-4574-BF7F-17482D7E3A26}"/>
  </bookViews>
  <sheets>
    <sheet name="PRESUPUESTO OFICIAL (Entidad)" sheetId="8" r:id="rId1"/>
    <sheet name="PROPUESTA ECONOMICA(Proponente)" sheetId="9" r:id="rId2"/>
    <sheet name="PRESUPUESTO_PLACAS" sheetId="4" state="hidden" r:id="rId3"/>
    <sheet name="MEMORIA CANT" sheetId="5" r:id="rId4"/>
    <sheet name="APU" sheetId="3" r:id="rId5"/>
    <sheet name="APU_BASICOS" sheetId="2" r:id="rId6"/>
    <sheet name="A.I.U (25%)" sheetId="6" r:id="rId7"/>
    <sheet name="INSUMOS" sheetId="1" r:id="rId8"/>
    <sheet name="BIEN RELEVANTE" sheetId="7"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s>
  <definedNames>
    <definedName name="\0" localSheetId="0">#REF!</definedName>
    <definedName name="\0" localSheetId="1">#REF!</definedName>
    <definedName name="\0">#REF!</definedName>
    <definedName name="\00">#REF!</definedName>
    <definedName name="\1">#REF!</definedName>
    <definedName name="\a" localSheetId="0">#REF!</definedName>
    <definedName name="\a" localSheetId="1">#REF!</definedName>
    <definedName name="\a">#REF!</definedName>
    <definedName name="\AA">[1]LIQUIDACION!#REF!</definedName>
    <definedName name="\b" localSheetId="0">[2]STRSUMM0!#REF!</definedName>
    <definedName name="\b" localSheetId="1">[2]STRSUMM0!#REF!</definedName>
    <definedName name="\b">#REF!</definedName>
    <definedName name="\bb">[2]STRSUMM0!#REF!</definedName>
    <definedName name="\c">#REF!</definedName>
    <definedName name="\d">#REF!</definedName>
    <definedName name="\E" localSheetId="0">#REF!</definedName>
    <definedName name="\E" localSheetId="1">#REF!</definedName>
    <definedName name="\E">#REF!</definedName>
    <definedName name="\EE">#REF!</definedName>
    <definedName name="\eliminar">[3]RESUM96!#REF!</definedName>
    <definedName name="\eliminar1">[3]RESUM96!#REF!</definedName>
    <definedName name="\G" localSheetId="0">#REF!</definedName>
    <definedName name="\G" localSheetId="1">#REF!</definedName>
    <definedName name="\g">#REF!</definedName>
    <definedName name="\k">'[4]7422CW00'!#REF!</definedName>
    <definedName name="\l">[5]STRSUMM0!#REF!</definedName>
    <definedName name="\M" localSheetId="0">#REF!</definedName>
    <definedName name="\M" localSheetId="1">#REF!</definedName>
    <definedName name="\m">#REF!</definedName>
    <definedName name="\n">#REF!</definedName>
    <definedName name="\ñ">'[6]7422CW00'!#REF!</definedName>
    <definedName name="\P" localSheetId="0">#REF!</definedName>
    <definedName name="\P" localSheetId="1">#REF!</definedName>
    <definedName name="\p">#REF!</definedName>
    <definedName name="\q">#REF!</definedName>
    <definedName name="\R" localSheetId="0">#REF!</definedName>
    <definedName name="\R" localSheetId="1">#REF!</definedName>
    <definedName name="\R">#REF!</definedName>
    <definedName name="\s">#REF!</definedName>
    <definedName name="\V">#REF!</definedName>
    <definedName name="\w">#REF!</definedName>
    <definedName name="\X" localSheetId="0">'PRESUPUESTO OFICIAL (Entidad)'!ERR</definedName>
    <definedName name="\X" localSheetId="1">'PRESUPUESTO OFICIAL (Entidad)'!ERR</definedName>
    <definedName name="\X">#N/A</definedName>
    <definedName name="\Z" localSheetId="0">'PRESUPUESTO OFICIAL (Entidad)'!ERR</definedName>
    <definedName name="\Z" localSheetId="1">'PRESUPUESTO OFICIAL (Entidad)'!ERR</definedName>
    <definedName name="\Z">#N/A</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FC1">[7]INV!$A$25:$D$28</definedName>
    <definedName name="_________AFC3">[7]INV!$F$25:$I$28</definedName>
    <definedName name="_________AFC5">[7]INV!$K$25:$N$28</definedName>
    <definedName name="_________aiu2">[8]AIU!$J$105</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[9]INST!#REF!</definedName>
    <definedName name="_________MA2">#REF!</definedName>
    <definedName name="_________PJ50" localSheetId="0">#REF!</definedName>
    <definedName name="_________PJ50" localSheetId="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[7]INV!$A$12:$D$15</definedName>
    <definedName name="_________SBC3">[7]INV!$F$12:$I$15</definedName>
    <definedName name="_________SBC5">[7]INV!$K$12:$N$15</definedName>
    <definedName name="_________tab1">#REF!</definedName>
    <definedName name="_________tab2">#REF!</definedName>
    <definedName name="_________tab3">#REF!</definedName>
    <definedName name="_________TAB4">#REF!</definedName>
    <definedName name="________AFC1">[7]INV!$A$25:$D$28</definedName>
    <definedName name="________AFC3">[7]INV!$F$25:$I$28</definedName>
    <definedName name="________AFC5">[7]INV!$K$25:$N$28</definedName>
    <definedName name="________aiu2">[8]AIU!$J$105</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XC6">#REF!</definedName>
    <definedName name="________EXC7">#REF!</definedName>
    <definedName name="________key2" hidden="1">[10]INST!#REF!</definedName>
    <definedName name="________key3" hidden="1">#REF!</definedName>
    <definedName name="________MA2" localSheetId="0">#REF!</definedName>
    <definedName name="________MA2" localSheetId="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SBC1">[7]INV!$A$12:$D$15</definedName>
    <definedName name="________SBC3">[7]INV!$F$12:$I$15</definedName>
    <definedName name="________SBC5">[7]INV!$K$12:$N$15</definedName>
    <definedName name="________tab1">#REF!</definedName>
    <definedName name="________tab2">#REF!</definedName>
    <definedName name="________tab3">#REF!</definedName>
    <definedName name="________TAB4">#REF!</definedName>
    <definedName name="_______AFC1">[7]INV!$A$25:$D$28</definedName>
    <definedName name="_______AFC3">[7]INV!$F$25:$I$28</definedName>
    <definedName name="_______AFC5">[7]INV!$K$25:$N$28</definedName>
    <definedName name="_______aiu2">[8]AIU!$J$105</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MA2" localSheetId="0">#REF!</definedName>
    <definedName name="_______MA2" localSheetId="1">#REF!</definedName>
    <definedName name="_______MA2">#REF!</definedName>
    <definedName name="_______PJ50">#REF!</definedName>
    <definedName name="_______r">#REF!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aiu2">[8]AIU!$J$105</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0">#REF!</definedName>
    <definedName name="______MA2" localSheetId="1">#REF!</definedName>
    <definedName name="______MA2">#REF!</definedName>
    <definedName name="______ME247">#REF!</definedName>
    <definedName name="______ME26">#REF!</definedName>
    <definedName name="______ME3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[7]INV!$A$12:$D$15</definedName>
    <definedName name="______SBC3">[7]INV!$F$12:$I$15</definedName>
    <definedName name="______SBC5">[7]INV!$K$12:$N$15</definedName>
    <definedName name="______SE212">#REF!</definedName>
    <definedName name="______SE216">#REF!</definedName>
    <definedName name="______SE217">#REF!</definedName>
    <definedName name="______SE218">#REF!</definedName>
    <definedName name="______SE220">#REF!</definedName>
    <definedName name="______SE221">#REF!</definedName>
    <definedName name="______SE225">#REF!</definedName>
    <definedName name="______SE227">#REF!</definedName>
    <definedName name="______SE25">#REF!</definedName>
    <definedName name="______SE27">#REF!</definedName>
    <definedName name="______SE28">#REF!</definedName>
    <definedName name="______tab1">#REF!</definedName>
    <definedName name="______tab2">#REF!</definedName>
    <definedName name="______tab3">#REF!</definedName>
    <definedName name="______TAB4">#REF!</definedName>
    <definedName name="_____AFC1">[7]INV!$A$25:$D$28</definedName>
    <definedName name="_____AFC3">[7]INV!$F$25:$I$28</definedName>
    <definedName name="_____AFC5">[7]INV!$K$25:$N$28</definedName>
    <definedName name="_____aiu2">[11]AIU!$J$105</definedName>
    <definedName name="_____ane7" localSheetId="1">[12]!_xlbgnm.ane7</definedName>
    <definedName name="_____ane7">[12]!_xlbgnm.ane7</definedName>
    <definedName name="_____ane8" localSheetId="1">[12]!_xlbgnm.ane8</definedName>
    <definedName name="_____ane8">[12]!_xlbgnm.ane8</definedName>
    <definedName name="_____Atp2">[13]EMPRESA!$F$22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[14]Tablas!#REF!</definedName>
    <definedName name="_____MA2" localSheetId="0">#REF!</definedName>
    <definedName name="_____MA2" localSheetId="1">#REF!</definedName>
    <definedName name="_____MA2">#REF!</definedName>
    <definedName name="_____OCD1">[14]Tablas!#REF!</definedName>
    <definedName name="_____OCI1">[14]Tablas!#REF!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0">#REF!</definedName>
    <definedName name="_____PJ50" localSheetId="1">#REF!</definedName>
    <definedName name="_____PJ50">#REF!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[15]PRECIOS!$A:$E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c">#REF!</definedName>
    <definedName name="_____SAL1">#REF!</definedName>
    <definedName name="_____SBC1">[7]INV!$A$12:$D$15</definedName>
    <definedName name="_____SBC3">[7]INV!$F$12:$I$15</definedName>
    <definedName name="_____SBC5">[7]INV!$K$12:$N$15</definedName>
    <definedName name="_____tab1">#REF!</definedName>
    <definedName name="_____tab2">#REF!</definedName>
    <definedName name="_____tab3">#REF!</definedName>
    <definedName name="_____TAB4">#REF!</definedName>
    <definedName name="_____VEX1">[14]Tablas!#REF!</definedName>
    <definedName name="_____VFA1">[14]Tablas!#REF!</definedName>
    <definedName name="_____VIT1">[14]Tablas!#REF!</definedName>
    <definedName name="_____Vol1">[16]Item!$A:$D</definedName>
    <definedName name="_____VPR1">[14]Tablas!#REF!</definedName>
    <definedName name="_____VPR2">[17]Tablas!#REF!</definedName>
    <definedName name="_____VRP1">[14]Tablas!#REF!</definedName>
    <definedName name="_____VSM1">[14]Tablas!#REF!</definedName>
    <definedName name="____AFC1">[7]INV!$A$25:$D$28</definedName>
    <definedName name="____AFC3">[7]INV!$F$25:$I$28</definedName>
    <definedName name="____AFC5">[7]INV!$K$25:$N$28</definedName>
    <definedName name="____aiu2">[11]AIU!$J$105</definedName>
    <definedName name="____ane7" localSheetId="1">[18]!_xlbgnm.ane7</definedName>
    <definedName name="____ane7">[18]!_xlbgnm.ane7</definedName>
    <definedName name="____ane8" localSheetId="1">[18]!_xlbgnm.ane8</definedName>
    <definedName name="____ane8">[18]!_xlbgnm.ane8</definedName>
    <definedName name="____Atp2">[19]EMPRESA!$F$22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[14]Tablas!#REF!</definedName>
    <definedName name="____LEY80">#REF!</definedName>
    <definedName name="____MA2" localSheetId="0">#REF!</definedName>
    <definedName name="____MA2" localSheetId="1">#REF!</definedName>
    <definedName name="____MA2">#REF!</definedName>
    <definedName name="____ME247">#REF!</definedName>
    <definedName name="____ME26">#REF!</definedName>
    <definedName name="____ME35">#REF!</definedName>
    <definedName name="____OCD1">[14]Tablas!#REF!</definedName>
    <definedName name="____OCI1">[14]Tablas!#REF!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0">#REF!</definedName>
    <definedName name="____PJ50" localSheetId="1">#REF!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[20]PRECIOS!$A:$E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c">#REF!</definedName>
    <definedName name="____SAL1">#REF!</definedName>
    <definedName name="____SBC1">[7]INV!$A$12:$D$15</definedName>
    <definedName name="____SBC3">[7]INV!$F$12:$I$15</definedName>
    <definedName name="____SBC5">[7]INV!$K$12:$N$15</definedName>
    <definedName name="____SE212">#REF!</definedName>
    <definedName name="____SE216">#REF!</definedName>
    <definedName name="____SE217">#REF!</definedName>
    <definedName name="____SE218">#REF!</definedName>
    <definedName name="____SE220">#REF!</definedName>
    <definedName name="____SE221">#REF!</definedName>
    <definedName name="____SE225">#REF!</definedName>
    <definedName name="____SE227">#REF!</definedName>
    <definedName name="____SE25">#REF!</definedName>
    <definedName name="____SE27">#REF!</definedName>
    <definedName name="____SE28">#REF!</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[14]Tablas!#REF!</definedName>
    <definedName name="____VFA1">[14]Tablas!#REF!</definedName>
    <definedName name="____VIT1">[14]Tablas!#REF!</definedName>
    <definedName name="____Vol1">[16]Item!$A:$D</definedName>
    <definedName name="____VPR1">[14]Tablas!#REF!</definedName>
    <definedName name="____VPR2">#REF!</definedName>
    <definedName name="____VRP1">[14]Tablas!#REF!</definedName>
    <definedName name="____VSM1">[14]Tablas!#REF!</definedName>
    <definedName name="___Adi2">[21]Sábana!#REF!</definedName>
    <definedName name="___Adi3">[21]Sábana!#REF!</definedName>
    <definedName name="___Ady1">[22]Sábana!#REF!</definedName>
    <definedName name="___Ady2">[22]Sábana!#REF!</definedName>
    <definedName name="___Ady3">[22]Sábana!#REF!</definedName>
    <definedName name="___AFC1">[7]INV!$A$25:$D$28</definedName>
    <definedName name="___AFC3">[7]INV!$F$25:$I$28</definedName>
    <definedName name="___AFC5">[7]INV!$K$25:$N$28</definedName>
    <definedName name="___aiu2">[11]AIU!$J$105</definedName>
    <definedName name="___Alt2">[21]Sábana!#REF!</definedName>
    <definedName name="___Alt3">[21]Sábana!#REF!</definedName>
    <definedName name="___And1">[22]Sábana!#REF!</definedName>
    <definedName name="___And2">[22]Sábana!#REF!</definedName>
    <definedName name="___And3">[22]Sábana!#REF!</definedName>
    <definedName name="___ane7" localSheetId="1">[23]!_xlbgnm.ane7</definedName>
    <definedName name="___ane7">[23]!_xlbgnm.ane7</definedName>
    <definedName name="___ane8" localSheetId="1">[23]!_xlbgnm.ane8</definedName>
    <definedName name="___ane8">[23]!_xlbgnm.ane8</definedName>
    <definedName name="___Ant2">[22]Sábana!#REF!</definedName>
    <definedName name="___Ant3">[22]Sábana!#REF!</definedName>
    <definedName name="___Atp2">[24]EMPRESA!$F$22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[22]Sábana!#REF!</definedName>
    <definedName name="___Con2">[22]Sábana!#REF!</definedName>
    <definedName name="___Con3">[22]Sábana!#REF!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Ega2">[22]Sábana!#REF!</definedName>
    <definedName name="___Ega3">[22]Sábana!#REF!</definedName>
    <definedName name="___Ele2">[22]Sábana!#REF!</definedName>
    <definedName name="___Ele3">[22]Sábana!#REF!</definedName>
    <definedName name="___Epm2">[22]Sábana!#REF!</definedName>
    <definedName name="___Epm3">[22]Sábana!#REF!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[14]Tablas!#REF!</definedName>
    <definedName name="___Inc1">[22]Sábana!#REF!</definedName>
    <definedName name="___Inc2">[22]Sábana!#REF!</definedName>
    <definedName name="___Inc3">[22]Sábana!#REF!</definedName>
    <definedName name="___Ing1">[22]Sábana!#REF!</definedName>
    <definedName name="___Ing2">[22]Sábana!#REF!</definedName>
    <definedName name="___Ing3">[22]Sábana!#REF!</definedName>
    <definedName name="___ipc2">#REF!</definedName>
    <definedName name="___ipc3">#REF!</definedName>
    <definedName name="___ipc4">#REF!</definedName>
    <definedName name="___Jai1">[22]Sábana!#REF!</definedName>
    <definedName name="___Jai2">[22]Sábana!#REF!</definedName>
    <definedName name="___Jai3">[22]Sábana!#REF!</definedName>
    <definedName name="___key2" hidden="1">[10]INST!#REF!</definedName>
    <definedName name="___key3" hidden="1">#REF!</definedName>
    <definedName name="___key31" hidden="1">#REF!</definedName>
    <definedName name="___LEY80">#REF!</definedName>
    <definedName name="___MA2" localSheetId="0">#REF!</definedName>
    <definedName name="___MA2" localSheetId="1">#REF!</definedName>
    <definedName name="___MA2">#REF!</definedName>
    <definedName name="___MB1">[22]Sábana!#REF!</definedName>
    <definedName name="___MB2">[22]Sábana!#REF!</definedName>
    <definedName name="___MB3">[22]Sábana!#REF!</definedName>
    <definedName name="___ME247">#REF!</definedName>
    <definedName name="___ME26">#REF!</definedName>
    <definedName name="___ME35">#REF!</definedName>
    <definedName name="___OCD1">[14]Tablas!#REF!</definedName>
    <definedName name="___OCI1">[14]Tablas!#REF!</definedName>
    <definedName name="___Ope1">[22]Sábana!#REF!</definedName>
    <definedName name="___Ope2">[22]Sábana!#REF!</definedName>
    <definedName name="___Ope3">[22]Sábana!#REF!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e1">[22]Sábana!#REF!</definedName>
    <definedName name="___Pae2">[22]Sábana!#REF!</definedName>
    <definedName name="___Pae3">[22]Sábana!#REF!</definedName>
    <definedName name="___PJ50" localSheetId="0">#REF!</definedName>
    <definedName name="___PJ50" localSheetId="1">#REF!</definedName>
    <definedName name="___PJ50">#REF!</definedName>
    <definedName name="___pj51" localSheetId="0">#REF!</definedName>
    <definedName name="___pj51" localSheetId="1">#REF!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[15]PRECIOS!$A:$E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c">#REF!</definedName>
    <definedName name="___Red1">[22]Sábana!#REF!</definedName>
    <definedName name="___Red2">[22]Sábana!#REF!</definedName>
    <definedName name="___Red3">[22]Sábana!#REF!</definedName>
    <definedName name="___SBC1">[7]INV!$A$12:$D$15</definedName>
    <definedName name="___SBC3">[7]INV!$F$12:$I$15</definedName>
    <definedName name="___SBC5">[7]INV!$K$12:$N$15</definedName>
    <definedName name="___SE212">#REF!</definedName>
    <definedName name="___SE216">#REF!</definedName>
    <definedName name="___SE217">#REF!</definedName>
    <definedName name="___SE218">#REF!</definedName>
    <definedName name="___SE220">#REF!</definedName>
    <definedName name="___SE221">#REF!</definedName>
    <definedName name="___SE225">#REF!</definedName>
    <definedName name="___SE227">#REF!</definedName>
    <definedName name="___SE25">#REF!</definedName>
    <definedName name="___SE27">#REF!</definedName>
    <definedName name="___SE28">#REF!</definedName>
    <definedName name="___Sum3">[22]Sábana!#REF!</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[22]Sábana!#REF!</definedName>
    <definedName name="___Tra2">[22]Sábana!#REF!</definedName>
    <definedName name="___Tra3">[22]Sábana!#REF!</definedName>
    <definedName name="___VEX1">[14]Tablas!#REF!</definedName>
    <definedName name="___VFA1">[14]Tablas!#REF!</definedName>
    <definedName name="___VIT1">[14]Tablas!#REF!</definedName>
    <definedName name="___Vol1">[16]Item!$A:$D</definedName>
    <definedName name="___VPR1">[14]Tablas!#REF!</definedName>
    <definedName name="___VPR2">#REF!</definedName>
    <definedName name="___VRP1">[14]Tablas!#REF!</definedName>
    <definedName name="___VSM1">[14]Tablas!#REF!</definedName>
    <definedName name="__123Graph_A" hidden="1">#REF!</definedName>
    <definedName name="__123Graph_B" hidden="1">#REF!</definedName>
    <definedName name="__1Excel_BuiltIn_Print_Area_1_1_1">#REF!</definedName>
    <definedName name="__1Sin_nombre">'[25]Control AVance'!$B$4:$K$226</definedName>
    <definedName name="__2Excel_BuiltIn_Print_Titles_1_1_1_1">#REF!</definedName>
    <definedName name="__a1">#REF!</definedName>
    <definedName name="__a3">#REF!</definedName>
    <definedName name="__a4">#REF!</definedName>
    <definedName name="__a5">#REF!</definedName>
    <definedName name="__a6">#REF!</definedName>
    <definedName name="__AAS1">#REF!</definedName>
    <definedName name="__ABC1">#REF!</definedName>
    <definedName name="__abc2">#REF!</definedName>
    <definedName name="__AFC1">[7]INV!$A$25:$D$28</definedName>
    <definedName name="__AFC3">[7]INV!$F$25:$I$28</definedName>
    <definedName name="__AFC5">[7]INV!$K$25:$N$28</definedName>
    <definedName name="__aiu2">[11]AIU!$J$105</definedName>
    <definedName name="__ane7" localSheetId="1">[18]!_xlbgnm.ane7</definedName>
    <definedName name="__ane7">[18]!_xlbgnm.ane7</definedName>
    <definedName name="__ane8" localSheetId="1">[18]!_xlbgnm.ane8</definedName>
    <definedName name="__ane8">[18]!_xlbgnm.ane8</definedName>
    <definedName name="__APU221">#REF!</definedName>
    <definedName name="__APU465" localSheetId="8">[26]!absc</definedName>
    <definedName name="__APU465">[26]!absc</definedName>
    <definedName name="__Atp2">[27]EMPRESA!$F$22</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 localSheetId="0">#REF!</definedName>
    <definedName name="__Cod1" localSheetId="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EC1">[28]PRECIOS!$G$7</definedName>
    <definedName name="__DEC12">[28]PRECIOS!$G$7</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(Entidad)'!ERR</definedName>
    <definedName name="__F" localSheetId="1">'PRESUPUESTO OFICIAL (Entidad)'!ERR</definedName>
    <definedName name="__F">#REF!</definedName>
    <definedName name="__FS01" localSheetId="0">'PRESUPUESTO OFICIAL (Entidad)'!ERR</definedName>
    <definedName name="__FS01" localSheetId="1">'PRESUPUESTO OFICIAL (Entidad)'!ERR</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hhg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[14]Tablas!#REF!</definedName>
    <definedName name="__ipc1">#REF!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[29]INST!#REF!</definedName>
    <definedName name="__key21" hidden="1">[10]INST!#REF!</definedName>
    <definedName name="__key3" hidden="1">#REF!</definedName>
    <definedName name="__key31" hidden="1">#REF!</definedName>
    <definedName name="__kjk6">#REF!</definedName>
    <definedName name="__LEY80">#REF!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E247">#REF!</definedName>
    <definedName name="__ME26">#REF!</definedName>
    <definedName name="__ME35">#REF!</definedName>
    <definedName name="__mun2" localSheetId="0">[30]PESOS!#REF!</definedName>
    <definedName name="__mun2" localSheetId="1">[30]PESOS!#REF!</definedName>
    <definedName name="__mun2">#REF!</definedName>
    <definedName name="__n3">#REF!</definedName>
    <definedName name="__n4">#REF!</definedName>
    <definedName name="__n5">#REF!</definedName>
    <definedName name="__num10" localSheetId="0">#REF!</definedName>
    <definedName name="__num10" localSheetId="1">#REF!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D1">[14]Tablas!#REF!</definedName>
    <definedName name="__OCI1">[14]Tablas!#REF!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a1">'[31]Paral. 1'!$E$1:$E$65536</definedName>
    <definedName name="__Pa2">'[31]Paral. 2'!$E$1:$E$65536</definedName>
    <definedName name="__Pa3">'[31]Paral. 3'!$E$1:$E$65536</definedName>
    <definedName name="__Pa4">[31]Paral.4!$E$1:$E$65536</definedName>
    <definedName name="__PJ50" localSheetId="0">#REF!</definedName>
    <definedName name="__PJ50" localSheetId="1">#REF!</definedName>
    <definedName name="__PJ50">#REF!</definedName>
    <definedName name="__pj51" localSheetId="0">#REF!</definedName>
    <definedName name="__pj51" localSheetId="1">#REF!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[32]PRECIOS!$A:$E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QTY1">#REF!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AL1">#REF!</definedName>
    <definedName name="__SBC1">[7]INV!$A$12:$D$15</definedName>
    <definedName name="__SBC3">[7]INV!$F$12:$I$15</definedName>
    <definedName name="__SBC5">[7]INV!$K$12:$N$15</definedName>
    <definedName name="__SE212">#REF!</definedName>
    <definedName name="__SE216">#REF!</definedName>
    <definedName name="__SE217">#REF!</definedName>
    <definedName name="__SE218">#REF!</definedName>
    <definedName name="__SE220">#REF!</definedName>
    <definedName name="__SE221">#REF!</definedName>
    <definedName name="__SE225">#REF!</definedName>
    <definedName name="__SE227">#REF!</definedName>
    <definedName name="__SE25">#REF!</definedName>
    <definedName name="__SE27">#REF!</definedName>
    <definedName name="__SE28">#REF!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[14]Tablas!#REF!</definedName>
    <definedName name="__VFA1">[14]Tablas!#REF!</definedName>
    <definedName name="__vfv4">#REF!</definedName>
    <definedName name="__VIT1">[14]Tablas!#REF!</definedName>
    <definedName name="__Vol1">[16]Item!$A:$D</definedName>
    <definedName name="__VPR1">[14]Tablas!#REF!</definedName>
    <definedName name="__VPR2">[17]Tablas!#REF!</definedName>
    <definedName name="__VRP1">[14]Tablas!#REF!</definedName>
    <definedName name="__VSM1">[14]Tablas!#REF!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A028">#REF!</definedName>
    <definedName name="_02B029">#REF!</definedName>
    <definedName name="_02B030">#REF!</definedName>
    <definedName name="_04A05">#REF!</definedName>
    <definedName name="_06H0054">#REF!</definedName>
    <definedName name="_07C001">#REF!</definedName>
    <definedName name="_08A089">#REF!</definedName>
    <definedName name="_1">#REF!</definedName>
    <definedName name="_1_25">[17]Tablas!#REF!</definedName>
    <definedName name="_10C023">#REF!</definedName>
    <definedName name="_10C045">#REF!</definedName>
    <definedName name="_10D010">#REF!</definedName>
    <definedName name="_10M001">#REF!</definedName>
    <definedName name="_116B">#REF!</definedName>
    <definedName name="_117A">#REF!</definedName>
    <definedName name="_117B">#REF!</definedName>
    <definedName name="_11B032">#REF!</definedName>
    <definedName name="_11B033">#REF!</definedName>
    <definedName name="_11B034">#REF!</definedName>
    <definedName name="_11Z100">#REF!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B00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B085">#REF!</definedName>
    <definedName name="_13B151">#REF!</definedName>
    <definedName name="_13B200">#REF!</definedName>
    <definedName name="_13H099">#REF!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F002">#REF!</definedName>
    <definedName name="_19F003">#REF!</definedName>
    <definedName name="_19F004">#REF!</definedName>
    <definedName name="_1ane_o10">#REF!</definedName>
    <definedName name="_1Excel_BuiltIn_Print_Area_1_1">#REF!</definedName>
    <definedName name="_1Excel_BuiltIn_Print_Area_1_1_1">#REF!</definedName>
    <definedName name="_1Sin_nombre">#REF!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A018">#REF!</definedName>
    <definedName name="_22A047">#REF!</definedName>
    <definedName name="_22A061">#REF!</definedName>
    <definedName name="_22A062">#REF!</definedName>
    <definedName name="_22B013">#REF!</definedName>
    <definedName name="_22B016">#REF!</definedName>
    <definedName name="_22B057">#REF!</definedName>
    <definedName name="_22C001">#REF!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A005">#REF!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A006">#REF!</definedName>
    <definedName name="_27A010">#REF!</definedName>
    <definedName name="_27A013">#REF!</definedName>
    <definedName name="_27A017">#REF!</definedName>
    <definedName name="_27A022">#REF!</definedName>
    <definedName name="_27A053">#REF!</definedName>
    <definedName name="_27A068">#REF!</definedName>
    <definedName name="_27A136">#REF!</definedName>
    <definedName name="_27A140">#REF!</definedName>
    <definedName name="_27A154">#REF!</definedName>
    <definedName name="_27A189">#REF!</definedName>
    <definedName name="_27A223">#REF!</definedName>
    <definedName name="_27A224">#REF!</definedName>
    <definedName name="_27A225">#REF!</definedName>
    <definedName name="_27A227">#REF!</definedName>
    <definedName name="_27A229">#REF!</definedName>
    <definedName name="_27A236">#REF!</definedName>
    <definedName name="_27A237">#REF!</definedName>
    <definedName name="_27A238">#REF!</definedName>
    <definedName name="_27A239">#REF!</definedName>
    <definedName name="_27A240">#REF!</definedName>
    <definedName name="_27A241">#REF!</definedName>
    <definedName name="_27A242">#REF!</definedName>
    <definedName name="_27A243">#REF!</definedName>
    <definedName name="_27A244">#REF!</definedName>
    <definedName name="_27A247">#REF!</definedName>
    <definedName name="_27A252">#REF!</definedName>
    <definedName name="_27A256">#REF!</definedName>
    <definedName name="_27A257">#REF!</definedName>
    <definedName name="_27A258">#REF!</definedName>
    <definedName name="_27A259">#REF!</definedName>
    <definedName name="_27A260">#REF!</definedName>
    <definedName name="_27A268">#REF!</definedName>
    <definedName name="_27A269">#REF!</definedName>
    <definedName name="_27A274">#REF!</definedName>
    <definedName name="_27A276">#REF!</definedName>
    <definedName name="_27A282">#REF!</definedName>
    <definedName name="_27A287">#REF!</definedName>
    <definedName name="_27A288">#REF!</definedName>
    <definedName name="_27A289">#REF!</definedName>
    <definedName name="_27A293">#REF!</definedName>
    <definedName name="_27A294">#REF!</definedName>
    <definedName name="_27A299">#REF!</definedName>
    <definedName name="_27A308">#REF!</definedName>
    <definedName name="_27A311">#REF!</definedName>
    <definedName name="_27A341">#REF!</definedName>
    <definedName name="_27A344">#REF!</definedName>
    <definedName name="_27A350">#REF!</definedName>
    <definedName name="_27A357">#REF!</definedName>
    <definedName name="_27A372">#REF!</definedName>
    <definedName name="_27A373">#REF!</definedName>
    <definedName name="_27A397">#REF!</definedName>
    <definedName name="_27A399">#REF!</definedName>
    <definedName name="_27A404">#REF!</definedName>
    <definedName name="_27A469">#REF!</definedName>
    <definedName name="_27A472">#REF!</definedName>
    <definedName name="_27A584">#REF!</definedName>
    <definedName name="_27A585">#REF!</definedName>
    <definedName name="_27A586">#REF!</definedName>
    <definedName name="_27A595">#REF!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[33]FORMULACION!$C$39</definedName>
    <definedName name="_a03">#REF!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#REF!</definedName>
    <definedName name="_a1_1">#REF!</definedName>
    <definedName name="_A25">#REF!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#REF!</definedName>
    <definedName name="_a3_1">#REF!</definedName>
    <definedName name="_a4" localSheetId="0" hidden="1">{"via1",#N/A,TRUE,"general";"via2",#N/A,TRUE,"general";"via3",#N/A,TRUE,"general"}</definedName>
    <definedName name="_a4" localSheetId="1" hidden="1">{"via1",#N/A,TRUE,"general";"via2",#N/A,TRUE,"general";"via3",#N/A,TRUE,"general"}</definedName>
    <definedName name="_a4">#REF!</definedName>
    <definedName name="_a4_1">#REF!</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#REF!</definedName>
    <definedName name="_a5_1">#REF!</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#REF!</definedName>
    <definedName name="_a6_1">#REF!</definedName>
    <definedName name="_AAS1" localSheetId="0" hidden="1">{#N/A,#N/A,TRUE,"INGENIERIA";#N/A,#N/A,TRUE,"COMPRAS";#N/A,#N/A,TRUE,"DIRECCION";#N/A,#N/A,TRUE,"RESUMEN"}</definedName>
    <definedName name="_AAS1" localSheetId="1" hidden="1">{#N/A,#N/A,TRUE,"INGENIERIA";#N/A,#N/A,TRUE,"COMPRAS";#N/A,#N/A,TRUE,"DIRECCION";#N/A,#N/A,TRUE,"RESUMEN"}</definedName>
    <definedName name="_AAS1">#REF!</definedName>
    <definedName name="_ABC1" localSheetId="0" hidden="1">{#N/A,#N/A,TRUE,"1842CWN0"}</definedName>
    <definedName name="_ABC1" localSheetId="1" hidden="1">{#N/A,#N/A,TRUE,"1842CWN0"}</definedName>
    <definedName name="_ABC1">#REF!</definedName>
    <definedName name="_abc2" localSheetId="0" hidden="1">{#N/A,#N/A,TRUE,"1842CWN0"}</definedName>
    <definedName name="_abc2" localSheetId="1" hidden="1">{#N/A,#N/A,TRUE,"1842CWN0"}</definedName>
    <definedName name="_abc2">#REF!</definedName>
    <definedName name="_Adi2">[21]Sábana!#REF!</definedName>
    <definedName name="_Adi3">[21]Sábana!#REF!</definedName>
    <definedName name="_Ady1">[22]Sábana!#REF!</definedName>
    <definedName name="_Ady2">[22]Sábana!#REF!</definedName>
    <definedName name="_Ady3">[22]Sábana!#REF!</definedName>
    <definedName name="_AFC1">[7]INV!$A$25:$D$28</definedName>
    <definedName name="_AFC3">[7]INV!$F$25:$I$28</definedName>
    <definedName name="_AFC5">[7]INV!$K$25:$N$28</definedName>
    <definedName name="_aiu2">[11]AIU!$J$105</definedName>
    <definedName name="_ALM1">#REF!</definedName>
    <definedName name="_Alt2">[21]Sábana!#REF!</definedName>
    <definedName name="_Alt3">[21]Sábana!#REF!</definedName>
    <definedName name="_AND1" localSheetId="0">#REF!</definedName>
    <definedName name="_AND1" localSheetId="1">#REF!</definedName>
    <definedName name="_And1">[22]Sábana!#REF!</definedName>
    <definedName name="_And2">[22]Sábana!#REF!</definedName>
    <definedName name="_And3">[22]Sábana!#REF!</definedName>
    <definedName name="_ane7" localSheetId="1">[18]!_xlbgnm.ane7</definedName>
    <definedName name="_ane7">[18]!_xlbgnm.ane7</definedName>
    <definedName name="_ane8" localSheetId="1">[18]!_xlbgnm.ane8</definedName>
    <definedName name="_ane8">[18]!_xlbgnm.ane8</definedName>
    <definedName name="_Ant2">[22]Sábana!#REF!</definedName>
    <definedName name="_Ant3">[22]Sábana!#REF!</definedName>
    <definedName name="_APU221" localSheetId="0">#REF!</definedName>
    <definedName name="_APU221" localSheetId="1">#REF!</definedName>
    <definedName name="_APU221">#REF!</definedName>
    <definedName name="_APU465" localSheetId="8">[26]!absc</definedName>
    <definedName name="_APU465" localSheetId="1">[26]!absc</definedName>
    <definedName name="_APU465">[26]!absc</definedName>
    <definedName name="_Atp2">[27]EMPRESA!$F$22</definedName>
    <definedName name="_B">[33]FORMULACION!$C$56</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#REF!</definedName>
    <definedName name="_b2_1">#REF!</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#REF!</definedName>
    <definedName name="_b3_1">#REF!</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#REF!</definedName>
    <definedName name="_b4_1">#REF!</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#REF!</definedName>
    <definedName name="_b5_1">#REF!</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#REF!</definedName>
    <definedName name="_b6_1">#REF!</definedName>
    <definedName name="_b7" localSheetId="0" hidden="1">{"via1",#N/A,TRUE,"general";"via2",#N/A,TRUE,"general";"via3",#N/A,TRUE,"general"}</definedName>
    <definedName name="_b7" localSheetId="1" hidden="1">{"via1",#N/A,TRUE,"general";"via2",#N/A,TRUE,"general";"via3",#N/A,TRUE,"general"}</definedName>
    <definedName name="_b7">#REF!</definedName>
    <definedName name="_b7_1">#REF!</definedName>
    <definedName name="_b8" localSheetId="0" hidden="1">{"via1",#N/A,TRUE,"general";"via2",#N/A,TRUE,"general";"via3",#N/A,TRUE,"general"}</definedName>
    <definedName name="_b8" localSheetId="1" hidden="1">{"via1",#N/A,TRUE,"general";"via2",#N/A,TRUE,"general";"via3",#N/A,TRUE,"general"}</definedName>
    <definedName name="_b8">#REF!</definedName>
    <definedName name="_b8_1">#REF!</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#REF!</definedName>
    <definedName name="_bb9_1">#REF!</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#REF!</definedName>
    <definedName name="_bgb5_1">#REF!</definedName>
    <definedName name="_BGC1">[7]INV!$A$5:$D$8</definedName>
    <definedName name="_BGC3">[7]INV!$F$5:$I$8</definedName>
    <definedName name="_BGC5">[7]INV!$K$5:$N$8</definedName>
    <definedName name="_BON1">#REF!</definedName>
    <definedName name="_BON2">#REF!</definedName>
    <definedName name="_BON3">#REF!</definedName>
    <definedName name="_BON4">#REF!</definedName>
    <definedName name="_BON5">#REF!</definedName>
    <definedName name="_BON6">#REF!</definedName>
    <definedName name="_C">[33]FORMULACION!$C$73</definedName>
    <definedName name="_CAC1">[7]INV!$A$19:$D$22</definedName>
    <definedName name="_CAC3">[7]INV!$F$19:$I$22</definedName>
    <definedName name="_CAC5">[7]INV!$K$19:$N$22</definedName>
    <definedName name="_Cod1" localSheetId="0">#REF!</definedName>
    <definedName name="_Cod1" localSheetId="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[22]Sábana!#REF!</definedName>
    <definedName name="_Con2">[22]Sábana!#REF!</definedName>
    <definedName name="_Con3">[22]Sábana!#REF!</definedName>
    <definedName name="_DCI1">[14]Tablas!#REF!</definedName>
    <definedName name="_ddd1">#REF!</definedName>
    <definedName name="_DDS1">[14]Tablas!#REF!</definedName>
    <definedName name="_DEC1">[28]PRECIOS!$G$7</definedName>
    <definedName name="_DEC12">[28]PRECIOS!$G$7</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[33]FORMULACION!$D$110</definedName>
    <definedName name="_ECP1">[14]Tablas!#REF!</definedName>
    <definedName name="_Ega2">[22]Sábana!#REF!</definedName>
    <definedName name="_Ega3">[22]Sábana!#REF!</definedName>
    <definedName name="_Ele2">[22]Sábana!#REF!</definedName>
    <definedName name="_Ele3">[22]Sábana!#REF!</definedName>
    <definedName name="_Epm2">[22]Sábana!#REF!</definedName>
    <definedName name="_Epm3">[22]Sábana!#REF!</definedName>
    <definedName name="_EST1" localSheetId="0">#REF!</definedName>
    <definedName name="_EST1" localSheetId="1">#REF!</definedName>
    <definedName name="_EST1">#REF!</definedName>
    <definedName name="_EST10" localSheetId="0">#REF!</definedName>
    <definedName name="_EST10" localSheetId="1">#REF!</definedName>
    <definedName name="_EST10">#REF!</definedName>
    <definedName name="_EST11" localSheetId="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 localSheetId="1">'PRESUPUESTO OFICIAL (Entidad)'!ERR</definedName>
    <definedName name="_F">#REF!</definedName>
    <definedName name="_F10">#REF!</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#REF!</definedName>
    <definedName name="_xlnm._FilterDatabase" localSheetId="0" hidden="1">'PRESUPUESTO OFICIAL (Entidad)'!$I$10:$I$56</definedName>
    <definedName name="_xlnm._FilterDatabase" localSheetId="1" hidden="1">'PROPUESTA ECONOMICA(Proponente)'!$I$11:$I$40</definedName>
    <definedName name="_xlnm._FilterDatabase" hidden="1">#REF!</definedName>
    <definedName name="_FS01" localSheetId="0">'PRESUPUESTO OFICIAL (Entidad)'!ERR</definedName>
    <definedName name="_FS01" localSheetId="1">'PRESUPUESTO OFICIAL (Entidad)'!ERR</definedName>
    <definedName name="_FS01">#REF!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#REF!</definedName>
    <definedName name="_g2_1">#REF!</definedName>
    <definedName name="_g3" localSheetId="0" hidden="1">{"via1",#N/A,TRUE,"general";"via2",#N/A,TRUE,"general";"via3",#N/A,TRUE,"general"}</definedName>
    <definedName name="_g3" localSheetId="1" hidden="1">{"via1",#N/A,TRUE,"general";"via2",#N/A,TRUE,"general";"via3",#N/A,TRUE,"general"}</definedName>
    <definedName name="_g3">#REF!</definedName>
    <definedName name="_g3_1">#REF!</definedName>
    <definedName name="_g4" localSheetId="0" hidden="1">{"via1",#N/A,TRUE,"general";"via2",#N/A,TRUE,"general";"via3",#N/A,TRUE,"general"}</definedName>
    <definedName name="_g4" localSheetId="1" hidden="1">{"via1",#N/A,TRUE,"general";"via2",#N/A,TRUE,"general";"via3",#N/A,TRUE,"general"}</definedName>
    <definedName name="_g4">#REF!</definedName>
    <definedName name="_g4_1">#REF!</definedName>
    <definedName name="_g5" localSheetId="0" hidden="1">{"via1",#N/A,TRUE,"general";"via2",#N/A,TRUE,"general";"via3",#N/A,TRUE,"general"}</definedName>
    <definedName name="_g5" localSheetId="1" hidden="1">{"via1",#N/A,TRUE,"general";"via2",#N/A,TRUE,"general";"via3",#N/A,TRUE,"general"}</definedName>
    <definedName name="_g5">#REF!</definedName>
    <definedName name="_g5_1">#REF!</definedName>
    <definedName name="_g6" localSheetId="0" hidden="1">{"via1",#N/A,TRUE,"general";"via2",#N/A,TRUE,"general";"via3",#N/A,TRUE,"general"}</definedName>
    <definedName name="_g6" localSheetId="1" hidden="1">{"via1",#N/A,TRUE,"general";"via2",#N/A,TRUE,"general";"via3",#N/A,TRUE,"general"}</definedName>
    <definedName name="_g6">#REF!</definedName>
    <definedName name="_g6_1">#REF!</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#REF!</definedName>
    <definedName name="_g7_1">#REF!</definedName>
    <definedName name="_geo4000">[34]PrecRec!$D$40</definedName>
    <definedName name="_GoBack">'PROPUESTA ECONOMICA(Proponente)'!$F$3</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#REF!</definedName>
    <definedName name="_GR1_1">#REF!</definedName>
    <definedName name="_gtr4" localSheetId="0" hidden="1">{"via1",#N/A,TRUE,"general";"via2",#N/A,TRUE,"general";"via3",#N/A,TRUE,"general"}</definedName>
    <definedName name="_gtr4" localSheetId="1" hidden="1">{"via1",#N/A,TRUE,"general";"via2",#N/A,TRUE,"general";"via3",#N/A,TRUE,"general"}</definedName>
    <definedName name="_gtr4">#REF!</definedName>
    <definedName name="_gtr4_1">#REF!</definedName>
    <definedName name="_h2" localSheetId="0" hidden="1">{"via1",#N/A,TRUE,"general";"via2",#N/A,TRUE,"general";"via3",#N/A,TRUE,"general"}</definedName>
    <definedName name="_h2" localSheetId="1" hidden="1">{"via1",#N/A,TRUE,"general";"via2",#N/A,TRUE,"general";"via3",#N/A,TRUE,"general"}</definedName>
    <definedName name="_h2">#REF!</definedName>
    <definedName name="_h2_1">#REF!</definedName>
    <definedName name="_h3" localSheetId="0" hidden="1">{"via1",#N/A,TRUE,"general";"via2",#N/A,TRUE,"general";"via3",#N/A,TRUE,"general"}</definedName>
    <definedName name="_h3" localSheetId="1" hidden="1">{"via1",#N/A,TRUE,"general";"via2",#N/A,TRUE,"general";"via3",#N/A,TRUE,"general"}</definedName>
    <definedName name="_h3">#REF!</definedName>
    <definedName name="_h3_1">#REF!</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#REF!</definedName>
    <definedName name="_h4_1">#REF!</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#REF!</definedName>
    <definedName name="_h5_1">#REF!</definedName>
    <definedName name="_h6" localSheetId="0" hidden="1">{"via1",#N/A,TRUE,"general";"via2",#N/A,TRUE,"general";"via3",#N/A,TRUE,"general"}</definedName>
    <definedName name="_h6" localSheetId="1" hidden="1">{"via1",#N/A,TRUE,"general";"via2",#N/A,TRUE,"general";"via3",#N/A,TRUE,"general"}</definedName>
    <definedName name="_h6">#REF!</definedName>
    <definedName name="_h6_1">#REF!</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#REF!</definedName>
    <definedName name="_h7_1">#REF!</definedName>
    <definedName name="_h8" localSheetId="0" hidden="1">{"via1",#N/A,TRUE,"general";"via2",#N/A,TRUE,"general";"via3",#N/A,TRUE,"general"}</definedName>
    <definedName name="_h8" localSheetId="1" hidden="1">{"via1",#N/A,TRUE,"general";"via2",#N/A,TRUE,"general";"via3",#N/A,TRUE,"general"}</definedName>
    <definedName name="_h8">#REF!</definedName>
    <definedName name="_h8_1">#REF!</definedName>
    <definedName name="_hfh7" localSheetId="0" hidden="1">{"via1",#N/A,TRUE,"general";"via2",#N/A,TRUE,"general";"via3",#N/A,TRUE,"general"}</definedName>
    <definedName name="_hfh7" localSheetId="1" hidden="1">{"via1",#N/A,TRUE,"general";"via2",#N/A,TRUE,"general";"via3",#N/A,TRUE,"general"}</definedName>
    <definedName name="_hfh7">#REF!</definedName>
    <definedName name="_hfh7_1">#REF!</definedName>
    <definedName name="_hhg1" localSheetId="0" hidden="1">{#N/A,#N/A,TRUE,"1842CWN0"}</definedName>
    <definedName name="_hhg1" localSheetId="1" hidden="1">{#N/A,#N/A,TRUE,"1842CWN0"}</definedName>
    <definedName name="_hhg1">#REF!</definedName>
    <definedName name="_i4" localSheetId="0" hidden="1">{"via1",#N/A,TRUE,"general";"via2",#N/A,TRUE,"general";"via3",#N/A,TRUE,"general"}</definedName>
    <definedName name="_i4" localSheetId="1" hidden="1">{"via1",#N/A,TRUE,"general";"via2",#N/A,TRUE,"general";"via3",#N/A,TRUE,"general"}</definedName>
    <definedName name="_i4">#REF!</definedName>
    <definedName name="_i4_1">#REF!</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#REF!</definedName>
    <definedName name="_i5_1">#REF!</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#REF!</definedName>
    <definedName name="_i6_1">#REF!</definedName>
    <definedName name="_i7" localSheetId="0" hidden="1">{"via1",#N/A,TRUE,"general";"via2",#N/A,TRUE,"general";"via3",#N/A,TRUE,"general"}</definedName>
    <definedName name="_i7" localSheetId="1" hidden="1">{"via1",#N/A,TRUE,"general";"via2",#N/A,TRUE,"general";"via3",#N/A,TRUE,"general"}</definedName>
    <definedName name="_i7">#REF!</definedName>
    <definedName name="_i7_1">#REF!</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#REF!</definedName>
    <definedName name="_i77_1">#REF!</definedName>
    <definedName name="_i8" localSheetId="0" hidden="1">{"via1",#N/A,TRUE,"general";"via2",#N/A,TRUE,"general";"via3",#N/A,TRUE,"general"}</definedName>
    <definedName name="_i8" localSheetId="1" hidden="1">{"via1",#N/A,TRUE,"general";"via2",#N/A,TRUE,"general";"via3",#N/A,TRUE,"general"}</definedName>
    <definedName name="_i8">#REF!</definedName>
    <definedName name="_i8_1">#REF!</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#REF!</definedName>
    <definedName name="_i9_1">#REF!</definedName>
    <definedName name="_ICP1">[14]Tablas!#REF!</definedName>
    <definedName name="_IMP1">#REF!</definedName>
    <definedName name="_Inc1">[22]Sábana!#REF!</definedName>
    <definedName name="_Inc2">[22]Sábana!#REF!</definedName>
    <definedName name="_Inc3">[22]Sábana!#REF!</definedName>
    <definedName name="_INF1">#REF!</definedName>
    <definedName name="_Ing1">[22]Sábana!#REF!</definedName>
    <definedName name="_Ing2">[22]Sábana!#REF!</definedName>
    <definedName name="_Ing3">[22]Sábana!#REF!</definedName>
    <definedName name="_ipc1">#REF!</definedName>
    <definedName name="_ipc2">#REF!</definedName>
    <definedName name="_IPC2002" localSheetId="0">#REF!</definedName>
    <definedName name="_IPC2002" localSheetId="1">#REF!</definedName>
    <definedName name="_IPC2002">#REF!</definedName>
    <definedName name="_ipc3">#REF!</definedName>
    <definedName name="_ipc4">#REF!</definedName>
    <definedName name="_IVA1">#REF!</definedName>
    <definedName name="_Jai1">[22]Sábana!#REF!</definedName>
    <definedName name="_Jai2">[22]Sábana!#REF!</definedName>
    <definedName name="_Jai3">[22]Sábana!#REF!</definedName>
    <definedName name="_JJ1">#REF!</definedName>
    <definedName name="_K1">#REF!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#REF!</definedName>
    <definedName name="_k3_1">#REF!</definedName>
    <definedName name="_k4" localSheetId="0" hidden="1">{"via1",#N/A,TRUE,"general";"via2",#N/A,TRUE,"general";"via3",#N/A,TRUE,"general"}</definedName>
    <definedName name="_k4" localSheetId="1" hidden="1">{"via1",#N/A,TRUE,"general";"via2",#N/A,TRUE,"general";"via3",#N/A,TRUE,"general"}</definedName>
    <definedName name="_k4">#REF!</definedName>
    <definedName name="_k4_1">#REF!</definedName>
    <definedName name="_k5" localSheetId="0" hidden="1">{"via1",#N/A,TRUE,"general";"via2",#N/A,TRUE,"general";"via3",#N/A,TRUE,"general"}</definedName>
    <definedName name="_k5" localSheetId="1" hidden="1">{"via1",#N/A,TRUE,"general";"via2",#N/A,TRUE,"general";"via3",#N/A,TRUE,"general"}</definedName>
    <definedName name="_k5">#REF!</definedName>
    <definedName name="_k5_1">#REF!</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#REF!</definedName>
    <definedName name="_k6_1">#REF!</definedName>
    <definedName name="_k7" localSheetId="0" hidden="1">{"via1",#N/A,TRUE,"general";"via2",#N/A,TRUE,"general";"via3",#N/A,TRUE,"general"}</definedName>
    <definedName name="_k7" localSheetId="1" hidden="1">{"via1",#N/A,TRUE,"general";"via2",#N/A,TRUE,"general";"via3",#N/A,TRUE,"general"}</definedName>
    <definedName name="_k7">#REF!</definedName>
    <definedName name="_k7_1">#REF!</definedName>
    <definedName name="_k8" localSheetId="0" hidden="1">{"via1",#N/A,TRUE,"general";"via2",#N/A,TRUE,"general";"via3",#N/A,TRUE,"general"}</definedName>
    <definedName name="_k8" localSheetId="1" hidden="1">{"via1",#N/A,TRUE,"general";"via2",#N/A,TRUE,"general";"via3",#N/A,TRUE,"general"}</definedName>
    <definedName name="_k8">#REF!</definedName>
    <definedName name="_k8_1">#REF!</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#REF!</definedName>
    <definedName name="_k9_1">#REF!</definedName>
    <definedName name="_Key1" localSheetId="0" hidden="1">#REF!</definedName>
    <definedName name="_Key1" localSheetId="1" hidden="1">#REF!</definedName>
    <definedName name="_Key1">#REF!</definedName>
    <definedName name="_Key11" hidden="1">[35]INST!#REF!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#REF!</definedName>
    <definedName name="_kjk6_1">#REF!</definedName>
    <definedName name="_L1">#REF!</definedName>
    <definedName name="_L2">#REF!</definedName>
    <definedName name="_lar03" localSheetId="0">#REF!</definedName>
    <definedName name="_lar03" localSheetId="1">#REF!</definedName>
    <definedName name="_lar03">#REF!</definedName>
    <definedName name="_LEY80">#REF!</definedName>
    <definedName name="_m3" localSheetId="0" hidden="1">{"via1",#N/A,TRUE,"general";"via2",#N/A,TRUE,"general";"via3",#N/A,TRUE,"general"}</definedName>
    <definedName name="_m3" localSheetId="1" hidden="1">{"via1",#N/A,TRUE,"general";"via2",#N/A,TRUE,"general";"via3",#N/A,TRUE,"general"}</definedName>
    <definedName name="_m3">#REF!</definedName>
    <definedName name="_m3_1">#REF!</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#REF!</definedName>
    <definedName name="_m4_1">#REF!</definedName>
    <definedName name="_m5" localSheetId="0" hidden="1">{"via1",#N/A,TRUE,"general";"via2",#N/A,TRUE,"general";"via3",#N/A,TRUE,"general"}</definedName>
    <definedName name="_m5" localSheetId="1" hidden="1">{"via1",#N/A,TRUE,"general";"via2",#N/A,TRUE,"general";"via3",#N/A,TRUE,"general"}</definedName>
    <definedName name="_m5">#REF!</definedName>
    <definedName name="_m5_1">#REF!</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#REF!</definedName>
    <definedName name="_m6_1">#REF!</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#REF!</definedName>
    <definedName name="_m7_1">#REF!</definedName>
    <definedName name="_m8" localSheetId="0" hidden="1">{"via1",#N/A,TRUE,"general";"via2",#N/A,TRUE,"general";"via3",#N/A,TRUE,"general"}</definedName>
    <definedName name="_m8" localSheetId="1" hidden="1">{"via1",#N/A,TRUE,"general";"via2",#N/A,TRUE,"general";"via3",#N/A,TRUE,"general"}</definedName>
    <definedName name="_m8">#REF!</definedName>
    <definedName name="_m8_1">#REF!</definedName>
    <definedName name="_m9" localSheetId="0" hidden="1">{"via1",#N/A,TRUE,"general";"via2",#N/A,TRUE,"general";"via3",#N/A,TRUE,"general"}</definedName>
    <definedName name="_m9" localSheetId="1" hidden="1">{"via1",#N/A,TRUE,"general";"via2",#N/A,TRUE,"general";"via3",#N/A,TRUE,"general"}</definedName>
    <definedName name="_m9">#REF!</definedName>
    <definedName name="_m9_1">#REF!</definedName>
    <definedName name="_MA2" localSheetId="0">#REF!</definedName>
    <definedName name="_MA2" localSheetId="1">#REF!</definedName>
    <definedName name="_MA2">#REF!</definedName>
    <definedName name="_MAT1">#REF!</definedName>
    <definedName name="_MB1">[22]Sábana!#REF!</definedName>
    <definedName name="_MB2">[22]Sábana!#REF!</definedName>
    <definedName name="_MB3">[22]Sábana!#REF!</definedName>
    <definedName name="_mdc1">[34]PrecRec!$D$29</definedName>
    <definedName name="_mdc2">[34]PrecRec!$D$44</definedName>
    <definedName name="_ME247">#REF!</definedName>
    <definedName name="_ME26">#REF!</definedName>
    <definedName name="_ME35">#REF!</definedName>
    <definedName name="_MOD1">#REF!</definedName>
    <definedName name="_mun2" localSheetId="0">[30]PESOS!#REF!</definedName>
    <definedName name="_mun2" localSheetId="1">[30]PESOS!#REF!</definedName>
    <definedName name="_mun2">#REF!</definedName>
    <definedName name="_N">[33]FORMULACION!$C$40</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#REF!</definedName>
    <definedName name="_n3_1">#REF!</definedName>
    <definedName name="_n4" localSheetId="0" hidden="1">{"via1",#N/A,TRUE,"general";"via2",#N/A,TRUE,"general";"via3",#N/A,TRUE,"general"}</definedName>
    <definedName name="_n4" localSheetId="1" hidden="1">{"via1",#N/A,TRUE,"general";"via2",#N/A,TRUE,"general";"via3",#N/A,TRUE,"general"}</definedName>
    <definedName name="_n4">#REF!</definedName>
    <definedName name="_n4_1">#REF!</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#REF!</definedName>
    <definedName name="_n5_1">#REF!</definedName>
    <definedName name="_nrf10">#REF!</definedName>
    <definedName name="_num10" localSheetId="0">#REF!</definedName>
    <definedName name="_num10" localSheetId="1">#REF!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#REF!</definedName>
    <definedName name="_nyn7_1">#REF!</definedName>
    <definedName name="_o4" localSheetId="0" hidden="1">{"via1",#N/A,TRUE,"general";"via2",#N/A,TRUE,"general";"via3",#N/A,TRUE,"general"}</definedName>
    <definedName name="_o4" localSheetId="1" hidden="1">{"via1",#N/A,TRUE,"general";"via2",#N/A,TRUE,"general";"via3",#N/A,TRUE,"general"}</definedName>
    <definedName name="_o4">#REF!</definedName>
    <definedName name="_o4_1">#REF!</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#REF!</definedName>
    <definedName name="_o5_1">#REF!</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#REF!</definedName>
    <definedName name="_o6_1">#REF!</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#REF!</definedName>
    <definedName name="_o7_1">#REF!</definedName>
    <definedName name="_o8" localSheetId="0" hidden="1">{"via1",#N/A,TRUE,"general";"via2",#N/A,TRUE,"general";"via3",#N/A,TRUE,"general"}</definedName>
    <definedName name="_o8" localSheetId="1" hidden="1">{"via1",#N/A,TRUE,"general";"via2",#N/A,TRUE,"general";"via3",#N/A,TRUE,"general"}</definedName>
    <definedName name="_o8">#REF!</definedName>
    <definedName name="_o8_1">#REF!</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#REF!</definedName>
    <definedName name="_o9_1">#REF!</definedName>
    <definedName name="_OCD1">[14]Tablas!#REF!</definedName>
    <definedName name="_OCI1">[14]Tablas!#REF!</definedName>
    <definedName name="_Ope1">[22]Sábana!#REF!</definedName>
    <definedName name="_Ope2">[22]Sábana!#REF!</definedName>
    <definedName name="_Ope3">[22]Sábana!#REF!</definedName>
    <definedName name="_Order1" hidden="1">0</definedName>
    <definedName name="_Order2" localSheetId="0" hidden="1">255</definedName>
    <definedName name="_Order2" localSheetId="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localSheetId="1" hidden="1">{"via1",#N/A,TRUE,"general";"via2",#N/A,TRUE,"general";"via3",#N/A,TRUE,"general"}</definedName>
    <definedName name="_p6">#REF!</definedName>
    <definedName name="_p6_1">#REF!</definedName>
    <definedName name="_p7" localSheetId="0" hidden="1">{"via1",#N/A,TRUE,"general";"via2",#N/A,TRUE,"general";"via3",#N/A,TRUE,"general"}</definedName>
    <definedName name="_p7" localSheetId="1" hidden="1">{"via1",#N/A,TRUE,"general";"via2",#N/A,TRUE,"general";"via3",#N/A,TRUE,"general"}</definedName>
    <definedName name="_p7">#REF!</definedName>
    <definedName name="_p7_1">#REF!</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#REF!</definedName>
    <definedName name="_p8_1">#REF!</definedName>
    <definedName name="_Pa1">'[31]Paral. 1'!$E$1:$E$65536</definedName>
    <definedName name="_Pa2">'[31]Paral. 2'!$E$1:$E$65536</definedName>
    <definedName name="_Pa3">'[31]Paral. 3'!$E$1:$E$65536</definedName>
    <definedName name="_Pa4">[31]Paral.4!$E$1:$E$65536</definedName>
    <definedName name="_Pae1">[22]Sábana!#REF!</definedName>
    <definedName name="_Pae2">[22]Sábana!#REF!</definedName>
    <definedName name="_Pae3">[22]Sábana!#REF!</definedName>
    <definedName name="_Parse_Out" hidden="1">'[4]7422CW00'!#REF!</definedName>
    <definedName name="_PJ250">#REF!</definedName>
    <definedName name="_PJ50" localSheetId="0">#REF!</definedName>
    <definedName name="_PJ50" localSheetId="1">#REF!</definedName>
    <definedName name="_PJ50">#REF!</definedName>
    <definedName name="_pj51" localSheetId="0">#REF!</definedName>
    <definedName name="_pj51" localSheetId="1">#REF!</definedName>
    <definedName name="_pj51">#REF!</definedName>
    <definedName name="_PMT5671">#REF!</definedName>
    <definedName name="_PMT5805">#REF!</definedName>
    <definedName name="_PMT5806">#REF!</definedName>
    <definedName name="_PMT5815">#REF!</definedName>
    <definedName name="_PMT5820">#REF!</definedName>
    <definedName name="_Po2">[36]REAJUSTESACTA1PROVI!#REF!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[37]PRECIOS!$A:$E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0">#REF!</definedName>
    <definedName name="_PRE1" localSheetId="1">#REF!</definedName>
    <definedName name="_PRE1">#REF!</definedName>
    <definedName name="_PTO97">#REF!</definedName>
    <definedName name="_PW2" localSheetId="0">#REF!</definedName>
    <definedName name="_PW2" localSheetId="1">#REF!</definedName>
    <definedName name="_PW2">#REF!</definedName>
    <definedName name="_QTY1" localSheetId="0">#REF!</definedName>
    <definedName name="_QTY1" localSheetId="1">#REF!</definedName>
    <definedName name="_QTY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#REF!</definedName>
    <definedName name="_r_1">#REF!</definedName>
    <definedName name="_r4r" localSheetId="0" hidden="1">{"via1",#N/A,TRUE,"general";"via2",#N/A,TRUE,"general";"via3",#N/A,TRUE,"general"}</definedName>
    <definedName name="_r4r" localSheetId="1" hidden="1">{"via1",#N/A,TRUE,"general";"via2",#N/A,TRUE,"general";"via3",#N/A,TRUE,"general"}</definedName>
    <definedName name="_r4r">#REF!</definedName>
    <definedName name="_r4r_1">#REF!</definedName>
    <definedName name="_rc">#REF!</definedName>
    <definedName name="_REC1">"Rectángulo 31"</definedName>
    <definedName name="_Red1">[22]Sábana!#REF!</definedName>
    <definedName name="_Red2">[22]Sábana!#REF!</definedName>
    <definedName name="_Red3">[22]Sábana!#REF!</definedName>
    <definedName name="_ref4" localSheetId="0">#REF!</definedName>
    <definedName name="_ref4" localSheetId="1">#REF!</definedName>
    <definedName name="_ref4">#REF!</definedName>
    <definedName name="_Regression_Out">#REF!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0" hidden="1">{"via1",#N/A,TRUE,"general";"via2",#N/A,TRUE,"general";"via3",#N/A,TRUE,"general"}</definedName>
    <definedName name="_rtu6" localSheetId="1" hidden="1">{"via1",#N/A,TRUE,"general";"via2",#N/A,TRUE,"general";"via3",#N/A,TRUE,"general"}</definedName>
    <definedName name="_rtu6">#REF!</definedName>
    <definedName name="_rtu6_1">#REF!</definedName>
    <definedName name="_s1" localSheetId="0" hidden="1">{"via1",#N/A,TRUE,"general";"via2",#N/A,TRUE,"general";"via3",#N/A,TRUE,"general"}</definedName>
    <definedName name="_s1" localSheetId="1" hidden="1">{"via1",#N/A,TRUE,"general";"via2",#N/A,TRUE,"general";"via3",#N/A,TRUE,"general"}</definedName>
    <definedName name="_s1">#REF!</definedName>
    <definedName name="_s1_1">#REF!</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#REF!</definedName>
    <definedName name="_s2_1">#REF!</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#REF!</definedName>
    <definedName name="_s3_1">#REF!</definedName>
    <definedName name="_s4" localSheetId="0" hidden="1">{"via1",#N/A,TRUE,"general";"via2",#N/A,TRUE,"general";"via3",#N/A,TRUE,"general"}</definedName>
    <definedName name="_s4" localSheetId="1" hidden="1">{"via1",#N/A,TRUE,"general";"via2",#N/A,TRUE,"general";"via3",#N/A,TRUE,"general"}</definedName>
    <definedName name="_s4">#REF!</definedName>
    <definedName name="_s4_1">#REF!</definedName>
    <definedName name="_s5" localSheetId="0" hidden="1">{"via1",#N/A,TRUE,"general";"via2",#N/A,TRUE,"general";"via3",#N/A,TRUE,"general"}</definedName>
    <definedName name="_s5" localSheetId="1" hidden="1">{"via1",#N/A,TRUE,"general";"via2",#N/A,TRUE,"general";"via3",#N/A,TRUE,"general"}</definedName>
    <definedName name="_s5">#REF!</definedName>
    <definedName name="_s5_1">#REF!</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#REF!</definedName>
    <definedName name="_s6_1">#REF!</definedName>
    <definedName name="_s7" localSheetId="0" hidden="1">{"via1",#N/A,TRUE,"general";"via2",#N/A,TRUE,"general";"via3",#N/A,TRUE,"general"}</definedName>
    <definedName name="_s7" localSheetId="1" hidden="1">{"via1",#N/A,TRUE,"general";"via2",#N/A,TRUE,"general";"via3",#N/A,TRUE,"general"}</definedName>
    <definedName name="_s7">#REF!</definedName>
    <definedName name="_s7_1">#REF!</definedName>
    <definedName name="_SAL1">#REF!</definedName>
    <definedName name="_SBC1">[7]INV!$A$12:$D$15</definedName>
    <definedName name="_SBC3">[7]INV!$F$12:$I$15</definedName>
    <definedName name="_SBC5">[7]INV!$K$12:$N$15</definedName>
    <definedName name="_SE212">#REF!</definedName>
    <definedName name="_SE216">#REF!</definedName>
    <definedName name="_SE217">#REF!</definedName>
    <definedName name="_SE218">#REF!</definedName>
    <definedName name="_SE220">#REF!</definedName>
    <definedName name="_SE221">#REF!</definedName>
    <definedName name="_SE225">#REF!</definedName>
    <definedName name="_SE227">#REF!</definedName>
    <definedName name="_SE25">#REF!</definedName>
    <definedName name="_SE27">#REF!</definedName>
    <definedName name="_SE28">#REF!</definedName>
    <definedName name="_Sort" localSheetId="0" hidden="1">#REF!</definedName>
    <definedName name="_Sort" localSheetId="1" hidden="1">#REF!</definedName>
    <definedName name="_Sort">#REF!</definedName>
    <definedName name="_srn001">#REF!</definedName>
    <definedName name="_SUM1">#REF!</definedName>
    <definedName name="_SUM2">#REF!</definedName>
    <definedName name="_Sum3">[22]Sábana!#REF!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#REF!</definedName>
    <definedName name="_t3_1">#REF!</definedName>
    <definedName name="_t4" localSheetId="0" hidden="1">{"via1",#N/A,TRUE,"general";"via2",#N/A,TRUE,"general";"via3",#N/A,TRUE,"general"}</definedName>
    <definedName name="_t4" localSheetId="1" hidden="1">{"via1",#N/A,TRUE,"general";"via2",#N/A,TRUE,"general";"via3",#N/A,TRUE,"general"}</definedName>
    <definedName name="_t4">#REF!</definedName>
    <definedName name="_t4_1">#REF!</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#REF!</definedName>
    <definedName name="_t5_1">#REF!</definedName>
    <definedName name="_t6" localSheetId="0" hidden="1">{"via1",#N/A,TRUE,"general";"via2",#N/A,TRUE,"general";"via3",#N/A,TRUE,"general"}</definedName>
    <definedName name="_t6" localSheetId="1" hidden="1">{"via1",#N/A,TRUE,"general";"via2",#N/A,TRUE,"general";"via3",#N/A,TRUE,"general"}</definedName>
    <definedName name="_t6">#REF!</definedName>
    <definedName name="_t6_1">#REF!</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#REF!</definedName>
    <definedName name="_t66_1">#REF!</definedName>
    <definedName name="_t7" localSheetId="0" hidden="1">{"via1",#N/A,TRUE,"general";"via2",#N/A,TRUE,"general";"via3",#N/A,TRUE,"general"}</definedName>
    <definedName name="_t7" localSheetId="1" hidden="1">{"via1",#N/A,TRUE,"general";"via2",#N/A,TRUE,"general";"via3",#N/A,TRUE,"general"}</definedName>
    <definedName name="_t7">#REF!</definedName>
    <definedName name="_t7_1">#REF!</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#REF!</definedName>
    <definedName name="_t77_1">#REF!</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#REF!</definedName>
    <definedName name="_t8_1">#REF!</definedName>
    <definedName name="_t88" localSheetId="0" hidden="1">{"via1",#N/A,TRUE,"general";"via2",#N/A,TRUE,"general";"via3",#N/A,TRUE,"general"}</definedName>
    <definedName name="_t88" localSheetId="1" hidden="1">{"via1",#N/A,TRUE,"general";"via2",#N/A,TRUE,"general";"via3",#N/A,TRUE,"general"}</definedName>
    <definedName name="_t88">#REF!</definedName>
    <definedName name="_t88_1">#REF!</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#REF!</definedName>
    <definedName name="_t9_1">#REF!</definedName>
    <definedName name="_t99" localSheetId="0" hidden="1">{"via1",#N/A,TRUE,"general";"via2",#N/A,TRUE,"general";"via3",#N/A,TRUE,"general"}</definedName>
    <definedName name="_t99" localSheetId="1" hidden="1">{"via1",#N/A,TRUE,"general";"via2",#N/A,TRUE,"general";"via3",#N/A,TRUE,"general"}</definedName>
    <definedName name="_t99">#REF!</definedName>
    <definedName name="_t99_1">#REF!</definedName>
    <definedName name="_tab1">#REF!</definedName>
    <definedName name="_tab2">#REF!</definedName>
    <definedName name="_tab3">#REF!</definedName>
    <definedName name="_TAB4">#REF!</definedName>
    <definedName name="_Table1_Out">#REF!</definedName>
    <definedName name="_Table2_Out">#REF!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a1">[22]Sábana!#REF!</definedName>
    <definedName name="_Tra2">[22]Sábana!#REF!</definedName>
    <definedName name="_Tra3">[22]Sábana!#REF!</definedName>
    <definedName name="_tub91">[34]PrecRec!$D$45</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#REF!</definedName>
    <definedName name="_u4_1">#REF!</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#REF!</definedName>
    <definedName name="_u5_1">#REF!</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#REF!</definedName>
    <definedName name="_u6_1">#REF!</definedName>
    <definedName name="_u7" localSheetId="0" hidden="1">{"via1",#N/A,TRUE,"general";"via2",#N/A,TRUE,"general";"via3",#N/A,TRUE,"general"}</definedName>
    <definedName name="_u7" localSheetId="1" hidden="1">{"via1",#N/A,TRUE,"general";"via2",#N/A,TRUE,"general";"via3",#N/A,TRUE,"general"}</definedName>
    <definedName name="_u7">#REF!</definedName>
    <definedName name="_u7_1">#REF!</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#REF!</definedName>
    <definedName name="_u8_1">#REF!</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#REF!</definedName>
    <definedName name="_u9_1">#REF!</definedName>
    <definedName name="_unj1" hidden="1">[10]INST!#REF!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#REF!</definedName>
    <definedName name="_ur7_1">#REF!</definedName>
    <definedName name="_v2" localSheetId="0" hidden="1">{"via1",#N/A,TRUE,"general";"via2",#N/A,TRUE,"general";"via3",#N/A,TRUE,"general"}</definedName>
    <definedName name="_v2" localSheetId="1" hidden="1">{"via1",#N/A,TRUE,"general";"via2",#N/A,TRUE,"general";"via3",#N/A,TRUE,"general"}</definedName>
    <definedName name="_v2">#REF!</definedName>
    <definedName name="_v2_1">#REF!</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#REF!</definedName>
    <definedName name="_v3_1">#REF!</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#REF!</definedName>
    <definedName name="_v4_1">#REF!</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#REF!</definedName>
    <definedName name="_v5_1">#REF!</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#REF!</definedName>
    <definedName name="_v6_1">#REF!</definedName>
    <definedName name="_v7" localSheetId="0" hidden="1">{"via1",#N/A,TRUE,"general";"via2",#N/A,TRUE,"general";"via3",#N/A,TRUE,"general"}</definedName>
    <definedName name="_v7" localSheetId="1" hidden="1">{"via1",#N/A,TRUE,"general";"via2",#N/A,TRUE,"general";"via3",#N/A,TRUE,"general"}</definedName>
    <definedName name="_v7">#REF!</definedName>
    <definedName name="_v7_1">#REF!</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#REF!</definedName>
    <definedName name="_v8_1">#REF!</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#REF!</definedName>
    <definedName name="_v9_1">#REF!</definedName>
    <definedName name="_VEX1">[14]Tablas!#REF!</definedName>
    <definedName name="_VFA1">[14]Tablas!#REF!</definedName>
    <definedName name="_vfv4" localSheetId="0" hidden="1">{"via1",#N/A,TRUE,"general";"via2",#N/A,TRUE,"general";"via3",#N/A,TRUE,"general"}</definedName>
    <definedName name="_vfv4" localSheetId="1" hidden="1">{"via1",#N/A,TRUE,"general";"via2",#N/A,TRUE,"general";"via3",#N/A,TRUE,"general"}</definedName>
    <definedName name="_vfv4">#REF!</definedName>
    <definedName name="_vfv4_1">#REF!</definedName>
    <definedName name="_VIT1">[14]Tablas!#REF!</definedName>
    <definedName name="_Vol1">[16]Item!$A:$D</definedName>
    <definedName name="_VPR1">[14]Tablas!#REF!</definedName>
    <definedName name="_VPR2">[17]Tablas!#REF!</definedName>
    <definedName name="_VRP1">[14]Tablas!#REF!</definedName>
    <definedName name="_VSM1">[14]Tablas!#REF!</definedName>
    <definedName name="_WN03">#REF!</definedName>
    <definedName name="_WN035">#REF!</definedName>
    <definedName name="_WN04">#REF!</definedName>
    <definedName name="_WN045">#REF!</definedName>
    <definedName name="_WN05">#REF!</definedName>
    <definedName name="_WN055">#REF!</definedName>
    <definedName name="_WN06">#REF!</definedName>
    <definedName name="_WN065">#REF!</definedName>
    <definedName name="_WN07">#REF!</definedName>
    <definedName name="_WN075">#REF!</definedName>
    <definedName name="_WN08">#REF!</definedName>
    <definedName name="_WN085">#REF!</definedName>
    <definedName name="_WN12">#REF!</definedName>
    <definedName name="_WN175">#REF!</definedName>
    <definedName name="_WN185">#REF!</definedName>
    <definedName name="_WN2">#REF!</definedName>
    <definedName name="_wn3">#REF!</definedName>
    <definedName name="_wn35">#REF!</definedName>
    <definedName name="_WN4">#REF!</definedName>
    <definedName name="_WN5">#REF!</definedName>
    <definedName name="_WN6">#REF!</definedName>
    <definedName name="_WN7">#REF!</definedName>
    <definedName name="_WN8">#REF!</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#REF!</definedName>
    <definedName name="_x1_1">#REF!</definedName>
    <definedName name="_x2" localSheetId="0" hidden="1">{"via1",#N/A,TRUE,"general";"via2",#N/A,TRUE,"general";"via3",#N/A,TRUE,"general"}</definedName>
    <definedName name="_x2" localSheetId="1" hidden="1">{"via1",#N/A,TRUE,"general";"via2",#N/A,TRUE,"general";"via3",#N/A,TRUE,"general"}</definedName>
    <definedName name="_x2">#REF!</definedName>
    <definedName name="_x2_1">#REF!</definedName>
    <definedName name="_x3" localSheetId="0" hidden="1">{"via1",#N/A,TRUE,"general";"via2",#N/A,TRUE,"general";"via3",#N/A,TRUE,"general"}</definedName>
    <definedName name="_x3" localSheetId="1" hidden="1">{"via1",#N/A,TRUE,"general";"via2",#N/A,TRUE,"general";"via3",#N/A,TRUE,"general"}</definedName>
    <definedName name="_x3">#REF!</definedName>
    <definedName name="_x3_1">#REF!</definedName>
    <definedName name="_x4" localSheetId="0" hidden="1">{"via1",#N/A,TRUE,"general";"via2",#N/A,TRUE,"general";"via3",#N/A,TRUE,"general"}</definedName>
    <definedName name="_x4" localSheetId="1" hidden="1">{"via1",#N/A,TRUE,"general";"via2",#N/A,TRUE,"general";"via3",#N/A,TRUE,"general"}</definedName>
    <definedName name="_x4">#REF!</definedName>
    <definedName name="_x4_1">#REF!</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#REF!</definedName>
    <definedName name="_x5_1">#REF!</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#REF!</definedName>
    <definedName name="_x6_1">#REF!</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#REF!</definedName>
    <definedName name="_x7_1">#REF!</definedName>
    <definedName name="_x8" localSheetId="0" hidden="1">{"via1",#N/A,TRUE,"general";"via2",#N/A,TRUE,"general";"via3",#N/A,TRUE,"general"}</definedName>
    <definedName name="_x8" localSheetId="1" hidden="1">{"via1",#N/A,TRUE,"general";"via2",#N/A,TRUE,"general";"via3",#N/A,TRUE,"general"}</definedName>
    <definedName name="_x8">#REF!</definedName>
    <definedName name="_x8_1">#REF!</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#REF!</definedName>
    <definedName name="_x9_1">#REF!</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#REF!</definedName>
    <definedName name="_y2_1">#REF!</definedName>
    <definedName name="_y3" localSheetId="0" hidden="1">{"via1",#N/A,TRUE,"general";"via2",#N/A,TRUE,"general";"via3",#N/A,TRUE,"general"}</definedName>
    <definedName name="_y3" localSheetId="1" hidden="1">{"via1",#N/A,TRUE,"general";"via2",#N/A,TRUE,"general";"via3",#N/A,TRUE,"general"}</definedName>
    <definedName name="_y3">#REF!</definedName>
    <definedName name="_y3_1">#REF!</definedName>
    <definedName name="_y4" localSheetId="0" hidden="1">{"via1",#N/A,TRUE,"general";"via2",#N/A,TRUE,"general";"via3",#N/A,TRUE,"general"}</definedName>
    <definedName name="_y4" localSheetId="1" hidden="1">{"via1",#N/A,TRUE,"general";"via2",#N/A,TRUE,"general";"via3",#N/A,TRUE,"general"}</definedName>
    <definedName name="_y4">#REF!</definedName>
    <definedName name="_y4_1">#REF!</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#REF!</definedName>
    <definedName name="_y5_1">#REF!</definedName>
    <definedName name="_y6" localSheetId="0" hidden="1">{"via1",#N/A,TRUE,"general";"via2",#N/A,TRUE,"general";"via3",#N/A,TRUE,"general"}</definedName>
    <definedName name="_y6" localSheetId="1" hidden="1">{"via1",#N/A,TRUE,"general";"via2",#N/A,TRUE,"general";"via3",#N/A,TRUE,"general"}</definedName>
    <definedName name="_y6">#REF!</definedName>
    <definedName name="_y6_1">#REF!</definedName>
    <definedName name="_y7" localSheetId="0" hidden="1">{"via1",#N/A,TRUE,"general";"via2",#N/A,TRUE,"general";"via3",#N/A,TRUE,"general"}</definedName>
    <definedName name="_y7" localSheetId="1" hidden="1">{"via1",#N/A,TRUE,"general";"via2",#N/A,TRUE,"general";"via3",#N/A,TRUE,"general"}</definedName>
    <definedName name="_y7">#REF!</definedName>
    <definedName name="_y7_1">#REF!</definedName>
    <definedName name="_y8" localSheetId="0" hidden="1">{"via1",#N/A,TRUE,"general";"via2",#N/A,TRUE,"general";"via3",#N/A,TRUE,"general"}</definedName>
    <definedName name="_y8" localSheetId="1" hidden="1">{"via1",#N/A,TRUE,"general";"via2",#N/A,TRUE,"general";"via3",#N/A,TRUE,"general"}</definedName>
    <definedName name="_y8">#REF!</definedName>
    <definedName name="_y8_1">#REF!</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#REF!</definedName>
    <definedName name="_y9_1">#REF!</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#REF!</definedName>
    <definedName name="_z1_1">#REF!</definedName>
    <definedName name="_z2" localSheetId="0" hidden="1">{"via1",#N/A,TRUE,"general";"via2",#N/A,TRUE,"general";"via3",#N/A,TRUE,"general"}</definedName>
    <definedName name="_z2" localSheetId="1" hidden="1">{"via1",#N/A,TRUE,"general";"via2",#N/A,TRUE,"general";"via3",#N/A,TRUE,"general"}</definedName>
    <definedName name="_z2">#REF!</definedName>
    <definedName name="_z2_1">#REF!</definedName>
    <definedName name="_z3" localSheetId="0" hidden="1">{"via1",#N/A,TRUE,"general";"via2",#N/A,TRUE,"general";"via3",#N/A,TRUE,"general"}</definedName>
    <definedName name="_z3" localSheetId="1" hidden="1">{"via1",#N/A,TRUE,"general";"via2",#N/A,TRUE,"general";"via3",#N/A,TRUE,"general"}</definedName>
    <definedName name="_z3">#REF!</definedName>
    <definedName name="_z3_1">#REF!</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#REF!</definedName>
    <definedName name="_z4_1">#REF!</definedName>
    <definedName name="_z5" localSheetId="0" hidden="1">{"via1",#N/A,TRUE,"general";"via2",#N/A,TRUE,"general";"via3",#N/A,TRUE,"general"}</definedName>
    <definedName name="_z5" localSheetId="1" hidden="1">{"via1",#N/A,TRUE,"general";"via2",#N/A,TRUE,"general";"via3",#N/A,TRUE,"general"}</definedName>
    <definedName name="_z5">#REF!</definedName>
    <definedName name="_z5_1">#REF!</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#REF!</definedName>
    <definedName name="_z6_1">#REF!</definedName>
    <definedName name="a" localSheetId="0">'[38]DUB-823'!#REF!</definedName>
    <definedName name="a" localSheetId="1">'[38]DUB-823'!#REF!</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1">#REF!</definedName>
    <definedName name="A_impresión_IM" localSheetId="0">#REF!</definedName>
    <definedName name="A_impresión_IM" localSheetId="1">#REF!</definedName>
    <definedName name="A_impresión_IM">#REF!</definedName>
    <definedName name="A18A200">[39]ESPEC!#REF!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#REF!</definedName>
    <definedName name="a2a_1">#REF!</definedName>
    <definedName name="aa" localSheetId="0">'PRESUPUESTO OFICIAL (Entidad)'!ERR</definedName>
    <definedName name="aa" localSheetId="1">'PRESUPUESTO OFICIAL (Entidad)'!ERR</definedName>
    <definedName name="aa">#REF!</definedName>
    <definedName name="AA.CONV1">#REF!</definedName>
    <definedName name="AAA" localSheetId="0">'PRESUPUESTO OFICIAL (Entidad)'!ERR</definedName>
    <definedName name="AAA" localSheetId="1">'PRESUPUESTO OFICIAL (Entidad)'!ERR</definedName>
    <definedName name="AAA">#REF!</definedName>
    <definedName name="AAAA">#REF!</definedName>
    <definedName name="AAAAA">#REF!</definedName>
    <definedName name="aaaaaa" localSheetId="0">[40]otros!$C$5</definedName>
    <definedName name="aaaaaa" localSheetId="1">[40]otros!$C$5</definedName>
    <definedName name="AAAAAA">#REF!</definedName>
    <definedName name="aaaaaaaa">#REF!</definedName>
    <definedName name="AAAAAAAAAA">#REF!</definedName>
    <definedName name="AAAAAAAAAAAAAAAAAAAA">#REF!</definedName>
    <definedName name="aaaaaaaaaaaw">#REF!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#REF!</definedName>
    <definedName name="aaaaas_1">#REF!</definedName>
    <definedName name="AAC">[7]AASHTO!$A$14:$F$17</definedName>
    <definedName name="AADOQUINVEH">#REF!</definedName>
    <definedName name="AALI">[41]CLAVES!$E$46</definedName>
    <definedName name="AALIS">[41]CLAVES!$G$46</definedName>
    <definedName name="Aanden">'[42]Tramo 1'!$G$14</definedName>
    <definedName name="AANDENES">#REF!</definedName>
    <definedName name="AARR">[41]CLAVES!$E$52</definedName>
    <definedName name="AARRS">[41]CLAVES!$G$52</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#REF!</definedName>
    <definedName name="aas_1">#REF!</definedName>
    <definedName name="AAWG12">#REF!</definedName>
    <definedName name="AAWG12S">#REF!</definedName>
    <definedName name="AB" localSheetId="0">#REF!</definedName>
    <definedName name="AB" localSheetId="1">#REF!</definedName>
    <definedName name="AB">[43]PRECIOS!#REF!</definedName>
    <definedName name="aba_1" localSheetId="0">#REF!</definedName>
    <definedName name="aba_1" localSheetId="1">#REF!</definedName>
    <definedName name="aba_1">#REF!</definedName>
    <definedName name="aba_2" localSheetId="0">#REF!</definedName>
    <definedName name="aba_2" localSheetId="1">#REF!</definedName>
    <definedName name="aba_2">#REF!</definedName>
    <definedName name="abc" localSheetId="0">#REF!</definedName>
    <definedName name="abc" localSheetId="1">#REF!</definedName>
    <definedName name="abc">#REF!</definedName>
    <definedName name="ABCD">#REF!</definedName>
    <definedName name="ABCDE">#REF!</definedName>
    <definedName name="ABG">[7]AASHTO!$A$2:$F$5</definedName>
    <definedName name="ABR">#REF!</definedName>
    <definedName name="absc" localSheetId="8">[44]!absc</definedName>
    <definedName name="absc">[44]!absc</definedName>
    <definedName name="absc1" localSheetId="8">[45]!absc</definedName>
    <definedName name="absc1" localSheetId="0">[46]!absc</definedName>
    <definedName name="absc1" localSheetId="1">[46]!absc</definedName>
    <definedName name="absc1">[45]!absc</definedName>
    <definedName name="ac" localSheetId="0">#REF!</definedName>
    <definedName name="ac" localSheetId="1">#REF!</definedName>
    <definedName name="ac">#REF!</definedName>
    <definedName name="ACALZADA">#REF!</definedName>
    <definedName name="AccessDatabase" hidden="1">"C:\C-314\VOLUMENES\volfin4.mdb"</definedName>
    <definedName name="ace">[34]PrecRec!$D$35</definedName>
    <definedName name="ACEC">[41]CLAVES!$E$47</definedName>
    <definedName name="ACECS">[41]CLAVES!$G$47</definedName>
    <definedName name="Acicloruta">'[42]Tramo 1'!$G$16</definedName>
    <definedName name="ACIP">[41]CLAVES!$E$53</definedName>
    <definedName name="ACIPS">[41]CLAVES!$G$53</definedName>
    <definedName name="ACOM">#REF!</definedName>
    <definedName name="acpm">5000</definedName>
    <definedName name="ACSA">[41]CLAVES!$E$40</definedName>
    <definedName name="ACSAS">[41]CLAVES!$G$40</definedName>
    <definedName name="ACT">#REF!</definedName>
    <definedName name="ACT_COMP">#REF!</definedName>
    <definedName name="ACT_COMP2">#REF!</definedName>
    <definedName name="ACT_CONT">#REF!</definedName>
    <definedName name="ACT_CONT2">#REF!</definedName>
    <definedName name="Acta">#REF!</definedName>
    <definedName name="acta_parcial_1">#REF!</definedName>
    <definedName name="Acta1">#REF!</definedName>
    <definedName name="actamodifacion">#REF!</definedName>
    <definedName name="Actividades">#REF!</definedName>
    <definedName name="actores">[47]Listado!$L$2:$L$11</definedName>
    <definedName name="ACTV">#REF!</definedName>
    <definedName name="acumulado">'[48]Reservas de Petróleo'!$A$2,'[48]Reservas de Petróleo'!$A$1,'[48]Reservas de Petróleo'!$D$4,'[48]Reservas de Petróleo'!$E$1:$E$65536</definedName>
    <definedName name="ad" localSheetId="0">#REF!</definedName>
    <definedName name="ad" localSheetId="1">#REF!</definedName>
    <definedName name="ad">#REF!</definedName>
    <definedName name="ADAD">#REF!</definedName>
    <definedName name="adasd" localSheetId="0">#REF!</definedName>
    <definedName name="adasd" localSheetId="1">#REF!</definedName>
    <definedName name="adasd">#REF!</definedName>
    <definedName name="adf">#REF!</definedName>
    <definedName name="ADFGSDB" localSheetId="0" hidden="1">{"via1",#N/A,TRUE,"general";"via2",#N/A,TRUE,"general";"via3",#N/A,TRUE,"general"}</definedName>
    <definedName name="ADFGSDB" localSheetId="1" hidden="1">{"via1",#N/A,TRUE,"general";"via2",#N/A,TRUE,"general";"via3",#N/A,TRUE,"general"}</definedName>
    <definedName name="ADFGSDB">#REF!</definedName>
    <definedName name="ADFGSDB_1">#REF!</definedName>
    <definedName name="ADM" localSheetId="0">[40]otros!$C$2</definedName>
    <definedName name="ADM" localSheetId="1">[40]otros!$C$2</definedName>
    <definedName name="ADM">[49]otros!$C$2</definedName>
    <definedName name="ADMINISTRACION">#REF!</definedName>
    <definedName name="administrador" localSheetId="0">[50]Informacion!$B$15</definedName>
    <definedName name="administrador" localSheetId="1">[50]Informacion!$B$15</definedName>
    <definedName name="administrador">[51]Informacion!$B$15</definedName>
    <definedName name="ADMON" localSheetId="0">#REF!</definedName>
    <definedName name="ADMON" localSheetId="1">#REF!</definedName>
    <definedName name="ADMON">'[52]Formulario N° 4'!$F$129</definedName>
    <definedName name="ADMON1">#REF!</definedName>
    <definedName name="ADMONS">[53]CLAVES!$G$387</definedName>
    <definedName name="adoc1" localSheetId="8">[45]!absc</definedName>
    <definedName name="adoc1" localSheetId="0">[46]!absc</definedName>
    <definedName name="adoc1" localSheetId="1">[46]!absc</definedName>
    <definedName name="adoc1">[45]!absc</definedName>
    <definedName name="ADOC125" localSheetId="8">[45]!absc</definedName>
    <definedName name="ADOC125" localSheetId="1">[45]!absc</definedName>
    <definedName name="ADOC125">[45]!absc</definedName>
    <definedName name="adoq" localSheetId="8">[54]!absc</definedName>
    <definedName name="adoq" localSheetId="1">[54]!absc</definedName>
    <definedName name="adoq">[54]!absc</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#REF!</definedName>
    <definedName name="ADSAD_1">#REF!</definedName>
    <definedName name="aefa" localSheetId="0" hidden="1">{"via1",#N/A,TRUE,"general";"via2",#N/A,TRUE,"general";"via3",#N/A,TRUE,"general"}</definedName>
    <definedName name="aefa" localSheetId="1" hidden="1">{"via1",#N/A,TRUE,"general";"via2",#N/A,TRUE,"general";"via3",#N/A,TRUE,"general"}</definedName>
    <definedName name="aefa">#REF!</definedName>
    <definedName name="aefa_1">#REF!</definedName>
    <definedName name="AEUPO">[41]CLAVES!$E$50</definedName>
    <definedName name="AEUPOS">[41]CLAVES!$G$50</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#REF!</definedName>
    <definedName name="afdsw_1">#REF!</definedName>
    <definedName name="Afranio">#REF!</definedName>
    <definedName name="agdsgg" localSheetId="0" hidden="1">{"via1",#N/A,TRUE,"general";"via2",#N/A,TRUE,"general";"via3",#N/A,TRUE,"general"}</definedName>
    <definedName name="agdsgg" localSheetId="1" hidden="1">{"via1",#N/A,TRUE,"general";"via2",#N/A,TRUE,"general";"via3",#N/A,TRUE,"general"}</definedName>
    <definedName name="agdsgg">#REF!</definedName>
    <definedName name="agdsgg_1">#REF!</definedName>
    <definedName name="AGO">#REF!</definedName>
    <definedName name="AGRICOLA">[55]PRES.AGRI!$B$1:$N$35</definedName>
    <definedName name="agua">[34]PrecRec!$D$32</definedName>
    <definedName name="AGUAS">[53]CLAVES!$G$38</definedName>
    <definedName name="AGUY">[41]CLAVES!$E$42</definedName>
    <definedName name="AGUYS">[41]CLAVES!$G$42</definedName>
    <definedName name="ah">#REF!</definedName>
    <definedName name="ahe">#REF!</definedName>
    <definedName name="aida">#REF!</definedName>
    <definedName name="aida1">#REF!</definedName>
    <definedName name="AIRE_ACOND_ITEM">#REF!</definedName>
    <definedName name="AIRE_ACOND_VALOR">#REF!</definedName>
    <definedName name="AIU" localSheetId="0">#REF!</definedName>
    <definedName name="AIU" localSheetId="1">#REF!</definedName>
    <definedName name="aiu">[56]AIU!$I$121</definedName>
    <definedName name="AIU_01">#REF!</definedName>
    <definedName name="AIU_1">#REF!</definedName>
    <definedName name="AIU_2">#REF!</definedName>
    <definedName name="AIU_ADMON">[57]DATOS!$D$8</definedName>
    <definedName name="AIU_IMP">[57]DATOS!$D$9</definedName>
    <definedName name="AIU_UTIL">[57]DATOS!$D$10</definedName>
    <definedName name="aj">#REF!</definedName>
    <definedName name="Ajizal">'[58]AJIZAL 3335'!$A$7:$J$142</definedName>
    <definedName name="AjustDelAIU" localSheetId="0">#REF!</definedName>
    <definedName name="AjustDelAIU" localSheetId="1">#REF!</definedName>
    <definedName name="AjustDelAIU">#REF!</definedName>
    <definedName name="Ajuste">[59]Datos!$B$11</definedName>
    <definedName name="AL">'[60]Cant Obra'!#REF!</definedName>
    <definedName name="alam" localSheetId="0">#REF!</definedName>
    <definedName name="alam" localSheetId="1">#REF!</definedName>
    <definedName name="alam">#REF!</definedName>
    <definedName name="alambre">[34]PrecRec!$D$59</definedName>
    <definedName name="alc" localSheetId="8">[61]!absc</definedName>
    <definedName name="alc" localSheetId="1">[61]!absc</definedName>
    <definedName name="alc">[61]!absc</definedName>
    <definedName name="AlcanceProyecto">#REF!</definedName>
    <definedName name="ALM">#REF!</definedName>
    <definedName name="ALTO">[62]Tabla!$A$1:$A$5</definedName>
    <definedName name="amazonía">[47]Listado!$D$31:$D$33</definedName>
    <definedName name="AMBI">[53]CLAVES!$E$388</definedName>
    <definedName name="AMBIENTAL">#REF!</definedName>
    <definedName name="AMBIS">[53]CLAVES!$G$388</definedName>
    <definedName name="Amount">#REF!</definedName>
    <definedName name="ANCLAJE" localSheetId="0">'[63]MC SF GAVIONES'!#REF!</definedName>
    <definedName name="ANCLAJE" localSheetId="1">'[63]MC SF GAVIONES'!#REF!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[64]COMPARATIVO!#REF!</definedName>
    <definedName name="anexo8">#REF!</definedName>
    <definedName name="anexo9">#REF!</definedName>
    <definedName name="anexů7">#REF!</definedName>
    <definedName name="Ang">#REF!</definedName>
    <definedName name="anscount" hidden="1">1</definedName>
    <definedName name="Antic">[65]BASES!$B$33</definedName>
    <definedName name="ANTICIPO">[66]BASES!$B$33</definedName>
    <definedName name="AÑO" localSheetId="0">[40]PRESUPUESTO!$D$13</definedName>
    <definedName name="AÑO" localSheetId="1">[40]PRESUPUESTO!$D$13</definedName>
    <definedName name="AÑO">[49]PRESUPUESTO!$D$13</definedName>
    <definedName name="Años_préstamo">#REF!</definedName>
    <definedName name="AÑOWUIE">'[67]Res-Accide-10'!$R$2:$R$7</definedName>
    <definedName name="ao">#REF!</definedName>
    <definedName name="apaiy">#REF!</definedName>
    <definedName name="APAKE">[41]CLAVES!$E$43</definedName>
    <definedName name="APAKES">[41]CLAVES!$G$43</definedName>
    <definedName name="Apar.Sanitarios">#REF!</definedName>
    <definedName name="APARAT_SAN_INCRUST_ITEM">#REF!</definedName>
    <definedName name="APARAT_SANIT_ITEM">#REF!</definedName>
    <definedName name="APARATOSSAN">#REF!</definedName>
    <definedName name="APB">[43]PRECIOS!#REF!</definedName>
    <definedName name="APE">[53]CLAVES!$E$43</definedName>
    <definedName name="APELLIDOS">#REF!</definedName>
    <definedName name="APES">[53]CLAVES!$G$43</definedName>
    <definedName name="API">#REF!</definedName>
    <definedName name="APU" localSheetId="8">[68]!absc</definedName>
    <definedName name="APU" localSheetId="0">[69]!absc</definedName>
    <definedName name="APU" localSheetId="1">[69]!absc</definedName>
    <definedName name="APU">[68]!absc</definedName>
    <definedName name="APU_directos" localSheetId="0">#REF!</definedName>
    <definedName name="APU_directos" localSheetId="1">#REF!</definedName>
    <definedName name="APU_directos">#REF!</definedName>
    <definedName name="APU221.1" localSheetId="0">#REF!</definedName>
    <definedName name="APU221.1" localSheetId="1">#REF!</definedName>
    <definedName name="APU221.1">#REF!</definedName>
    <definedName name="APU221.2" localSheetId="0">#REF!</definedName>
    <definedName name="APU221.2" localSheetId="1">#REF!</definedName>
    <definedName name="APU221.2">#REF!</definedName>
    <definedName name="APUCANALS">#REF!</definedName>
    <definedName name="APUDES">#REF!</definedName>
    <definedName name="APUO">#REF!</definedName>
    <definedName name="APUPTARD">#REF!</definedName>
    <definedName name="APUS">#REF!</definedName>
    <definedName name="APUSEDIMENS">#REF!</definedName>
    <definedName name="aq" localSheetId="0">'PRESUPUESTO OFICIAL (Entidad)'!ERR</definedName>
    <definedName name="aq" localSheetId="1">'PRESUPUESTO OFICIAL (Entidad)'!ERR</definedName>
    <definedName name="aq">#REF!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#REF!</definedName>
    <definedName name="aqaq_1">#REF!</definedName>
    <definedName name="AQW" localSheetId="0">#REF!</definedName>
    <definedName name="AQW" localSheetId="1">#REF!</definedName>
    <definedName name="AQW">#REF!</definedName>
    <definedName name="ARA">[41]CLAVES!$E$51</definedName>
    <definedName name="ARANCEL">#REF!</definedName>
    <definedName name="ARAS">[41]CLAVES!$G$51</definedName>
    <definedName name="arbol">[34]PrecRec!$D$65</definedName>
    <definedName name="arbolunmetro">#REF!</definedName>
    <definedName name="are">[34]PrecRec!$D$33</definedName>
    <definedName name="AREA" localSheetId="0">#REF!</definedName>
    <definedName name="AREA" localSheetId="1">#REF!</definedName>
    <definedName name="AREA">#REF!</definedName>
    <definedName name="Área_de_Cantidades">#REF!</definedName>
    <definedName name="_xlnm.Extract" localSheetId="0">#REF!</definedName>
    <definedName name="_xlnm.Extract" localSheetId="1">#REF!</definedName>
    <definedName name="_xlnm.Extract">'[70]AC2-AG96'!#REF!</definedName>
    <definedName name="_xlnm.Print_Area" localSheetId="5">APU_BASICOS!$A$1:$E$535</definedName>
    <definedName name="_xlnm.Print_Area" localSheetId="8">'BIEN RELEVANTE'!$A$1:$F$58</definedName>
    <definedName name="_xlnm.Print_Area" localSheetId="7">INSUMOS!$A$1:$D$121</definedName>
    <definedName name="_xlnm.Print_Area" localSheetId="3">'MEMORIA CANT'!$A$1:$J$184</definedName>
    <definedName name="_xlnm.Print_Area" localSheetId="0">'PRESUPUESTO OFICIAL (Entidad)'!$A$1:$M$71</definedName>
    <definedName name="_xlnm.Print_Area" localSheetId="2">PRESUPUESTO_PLACAS!$A$1:$F$58</definedName>
    <definedName name="_xlnm.Print_Area" localSheetId="1">'PROPUESTA ECONOMICA(Proponente)'!$A$1:$M$61</definedName>
    <definedName name="_xlnm.Print_Area">#REF!</definedName>
    <definedName name="AreaLimpiar">'[71]Info-Portaf'!$N$4,'[71]Info-Portaf'!$C$10:$AE$24,'[71]Info-Portaf'!$C$26:$AE$28,'[71]Info-Portaf'!$C$31:$AE$40,'[71]Info-Portaf'!$C$41:$H$41,'[71]Info-Portaf'!$C$42:$AE$51,'[71]Info-Portaf'!$C$53:$AE$54,'[71]Info-Portaf'!$C$57:$AE$57,'[71]Info-Portaf'!$C$59:$AE$59,'[71]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ENA">[52]MATERIALES!$D$2</definedName>
    <definedName name="ARFA">[41]CLAVES!$E$41</definedName>
    <definedName name="ARFAS">[41]CLAVES!$G$41</definedName>
    <definedName name="arg">#REF!</definedName>
    <definedName name="Arial">[72]INFORMES!#REF!</definedName>
    <definedName name="armuve" localSheetId="0">'PRESUPUESTO OFICIAL (Entidad)'!ERR</definedName>
    <definedName name="armuve" localSheetId="1">'PRESUPUESTO OFICIAL (Entidad)'!ERR</definedName>
    <definedName name="armuve">#REF!</definedName>
    <definedName name="ARP">#REF!</definedName>
    <definedName name="ARS">#REF!</definedName>
    <definedName name="ARTURO">#REF!</definedName>
    <definedName name="as" localSheetId="0">'PRESUPUESTO OFICIAL (Entidad)'!ERR</definedName>
    <definedName name="as" localSheetId="1">'PRESUPUESTO OFICIAL (Entidad)'!ERR</definedName>
    <definedName name="as">#REF!</definedName>
    <definedName name="ASADS" hidden="1">#REF!</definedName>
    <definedName name="ASANS">[41]CLAVES!$G$48</definedName>
    <definedName name="ASASDA">#REF!</definedName>
    <definedName name="ASAU">[41]CLAVES!$E$49</definedName>
    <definedName name="ASAUS">[41]CLAVES!$G$49</definedName>
    <definedName name="ASB">[7]AASHTO!$A$8:$F$11</definedName>
    <definedName name="ASCENSORES_ITEM">#REF!</definedName>
    <definedName name="ASD" localSheetId="0" hidden="1">{"via1",#N/A,TRUE,"general";"via2",#N/A,TRUE,"general";"via3",#N/A,TRUE,"general"}</definedName>
    <definedName name="ASD" localSheetId="1" hidden="1">{"via1",#N/A,TRUE,"general";"via2",#N/A,TRUE,"general";"via3",#N/A,TRUE,"general"}</definedName>
    <definedName name="ASD">#REF!</definedName>
    <definedName name="ASD_1">#REF!</definedName>
    <definedName name="ASDA" localSheetId="0" hidden="1">{"via1",#N/A,TRUE,"general";"via2",#N/A,TRUE,"general";"via3",#N/A,TRUE,"general"}</definedName>
    <definedName name="ASDA" localSheetId="1" hidden="1">{"via1",#N/A,TRUE,"general";"via2",#N/A,TRUE,"general";"via3",#N/A,TRUE,"general"}</definedName>
    <definedName name="ASDA">#REF!</definedName>
    <definedName name="ASDA_1">#REF!</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#REF!</definedName>
    <definedName name="asdasd_1">#REF!</definedName>
    <definedName name="asden">#REF!</definedName>
    <definedName name="asdf" localSheetId="0" hidden="1">{"via1",#N/A,TRUE,"general";"via2",#N/A,TRUE,"general";"via3",#N/A,TRUE,"general"}</definedName>
    <definedName name="asdf" localSheetId="1" hidden="1">{"via1",#N/A,TRUE,"general";"via2",#N/A,TRUE,"general";"via3",#N/A,TRUE,"general"}</definedName>
    <definedName name="asdf">#REF!</definedName>
    <definedName name="asdf_1">#REF!</definedName>
    <definedName name="asdfa" localSheetId="0" hidden="1">{"via1",#N/A,TRUE,"general";"via2",#N/A,TRUE,"general";"via3",#N/A,TRUE,"general"}</definedName>
    <definedName name="asdfa" localSheetId="1" hidden="1">{"via1",#N/A,TRUE,"general";"via2",#N/A,TRUE,"general";"via3",#N/A,TRUE,"general"}</definedName>
    <definedName name="asdfa">#REF!</definedName>
    <definedName name="asdfa_1">#REF!</definedName>
    <definedName name="ASDFGHJKLÑ" localSheetId="0">'PRESUPUESTO OFICIAL (Entidad)'!ERR</definedName>
    <definedName name="ASDFGHJKLÑ" localSheetId="1">'PRESUPUESTO OFICIAL (Entidad)'!ERR</definedName>
    <definedName name="ASDFGHJKLÑ">#REF!</definedName>
    <definedName name="Aseparador">'[42]Tramo 1'!$G$17</definedName>
    <definedName name="asfasd" localSheetId="0" hidden="1">{"via1",#N/A,TRUE,"general";"via2",#N/A,TRUE,"general";"via3",#N/A,TRUE,"general"}</definedName>
    <definedName name="asfasd" localSheetId="1" hidden="1">{"via1",#N/A,TRUE,"general";"via2",#N/A,TRUE,"general";"via3",#N/A,TRUE,"general"}</definedName>
    <definedName name="asfasd">#REF!</definedName>
    <definedName name="asfasd_1">#REF!</definedName>
    <definedName name="asfasdl" localSheetId="0" hidden="1">{"via1",#N/A,TRUE,"general";"via2",#N/A,TRUE,"general";"via3",#N/A,TRUE,"general"}</definedName>
    <definedName name="asfasdl" localSheetId="1" hidden="1">{"via1",#N/A,TRUE,"general";"via2",#N/A,TRUE,"general";"via3",#N/A,TRUE,"general"}</definedName>
    <definedName name="asfasdl">#REF!</definedName>
    <definedName name="asfasdl_1">#REF!</definedName>
    <definedName name="asfdfe" localSheetId="0" hidden="1">{#N/A,#N/A,TRUE,"INGENIERIA";#N/A,#N/A,TRUE,"COMPRAS";#N/A,#N/A,TRUE,"DIRECCION";#N/A,#N/A,TRUE,"RESUMEN"}</definedName>
    <definedName name="asfdfe" localSheetId="1" hidden="1">{#N/A,#N/A,TRUE,"INGENIERIA";#N/A,#N/A,TRUE,"COMPRAS";#N/A,#N/A,TRUE,"DIRECCION";#N/A,#N/A,TRUE,"RESUMEN"}</definedName>
    <definedName name="asfdfe">#REF!</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#REF!</definedName>
    <definedName name="asff_1">#REF!</definedName>
    <definedName name="asfghjoi" localSheetId="0" hidden="1">{"via1",#N/A,TRUE,"general";"via2",#N/A,TRUE,"general";"via3",#N/A,TRUE,"general"}</definedName>
    <definedName name="asfghjoi" localSheetId="1" hidden="1">{"via1",#N/A,TRUE,"general";"via2",#N/A,TRUE,"general";"via3",#N/A,TRUE,"general"}</definedName>
    <definedName name="asfghjoi">#REF!</definedName>
    <definedName name="asfghjoi_1">#REF!</definedName>
    <definedName name="ASIE">[41]CLAVES!$E$45</definedName>
    <definedName name="ASIES">[41]CLAVES!$G$45</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#REF!</definedName>
    <definedName name="asojkdr_1">#REF!</definedName>
    <definedName name="Atp">[13]EMPRESA!$F$20</definedName>
    <definedName name="AU">#REF!</definedName>
    <definedName name="AUM">#REF!</definedName>
    <definedName name="aur">#REF!</definedName>
    <definedName name="_xlnm.Auto_Open" localSheetId="1">MODULO10.auto_abrir</definedName>
    <definedName name="_xlnm.Auto_Open">MODULO10.auto_abrir</definedName>
    <definedName name="auto1" localSheetId="0">#REF!</definedName>
    <definedName name="auto1" localSheetId="1">#REF!</definedName>
    <definedName name="auto1">#REF!</definedName>
    <definedName name="auto123">#REF!</definedName>
    <definedName name="auto2">#REF!</definedName>
    <definedName name="AUTOMOTOR">#REF!</definedName>
    <definedName name="AUTOMOTOR1">#REF!</definedName>
    <definedName name="AUTOPISTA">#REF!</definedName>
    <definedName name="AuxAlim">'[13]DATOS CONTRATO'!$E$18</definedName>
    <definedName name="auxalimentacion">[73]CONTRATO!$E$18</definedName>
    <definedName name="AuxCom">'[13]DATOS CONTRATO'!$I$16</definedName>
    <definedName name="auxcomisariato">[73]CONTRATO!$I$16</definedName>
    <definedName name="AuxDot">'[13]DATOS CONTRATO'!$I$17</definedName>
    <definedName name="auxdotacion">[73]CONTRATO!$I$17</definedName>
    <definedName name="AuxHab">'[13]DATOS CONTRATO'!$E$17</definedName>
    <definedName name="auxhabi">[74]CONTRATO!$E$17</definedName>
    <definedName name="auxhabitacion">[73]CONTRATO!$E$17</definedName>
    <definedName name="auxtransporte">[73]CONTRATO!$E$16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0">#REF!</definedName>
    <definedName name="AW" localSheetId="1">#REF!</definedName>
    <definedName name="AW">#REF!</definedName>
    <definedName name="ax">#REF!</definedName>
    <definedName name="ay">[75]C!$B$14</definedName>
    <definedName name="AYU">[43]PRECIOS!$F$6</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#REF!</definedName>
    <definedName name="azaz_1">#REF!</definedName>
    <definedName name="B" localSheetId="0" hidden="1">{"via1",#N/A,TRUE,"general";"via2",#N/A,TRUE,"general";"via3",#N/A,TRUE,"general"}</definedName>
    <definedName name="B" localSheetId="1" hidden="1">{"via1",#N/A,TRUE,"general";"via2",#N/A,TRUE,"general";"via3",#N/A,TRUE,"general"}</definedName>
    <definedName name="b">#REF!</definedName>
    <definedName name="B_1">#REF!</definedName>
    <definedName name="B_impresión_IM">#REF!</definedName>
    <definedName name="Bajo_L">[62]Tabla!$A$1:$A$5</definedName>
    <definedName name="BALANCE2">#REF!</definedName>
    <definedName name="BANCO">#REF!</definedName>
    <definedName name="band">[34]PrecRec!$D$54</definedName>
    <definedName name="bandera">#REF!</definedName>
    <definedName name="BARZALOZA">#REF!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#REF!</definedName>
    <definedName name="base2">#REF!</definedName>
    <definedName name="basedatos">[76]Hoja1!$A$4:$BZ$55</definedName>
    <definedName name="_xlnm.Database" localSheetId="0">#REF!</definedName>
    <definedName name="_xlnm.Database" localSheetId="1">#REF!</definedName>
    <definedName name="_xlnm.Database">#REF!</definedName>
    <definedName name="BaseDeDatos1">#REF!</definedName>
    <definedName name="basep">[77]PRESUPUESTAL!$A$4:$P$190</definedName>
    <definedName name="Basica_Centro_costo_2001">#REF!</definedName>
    <definedName name="Basica_Facturacion_2001">#REF!</definedName>
    <definedName name="Basica_Reserva_2001">#REF!</definedName>
    <definedName name="Básico">#REF!</definedName>
    <definedName name="BAT">[78]PROYECTO!$C$17</definedName>
    <definedName name="BB" localSheetId="0">'PRESUPUESTO OFICIAL (Entidad)'!ERR</definedName>
    <definedName name="BB" localSheetId="1">'PRESUPUESTO OFICIAL (Entidad)'!ERR</definedName>
    <definedName name="BB">#REF!</definedName>
    <definedName name="BBB">#REF!</definedName>
    <definedName name="bbbbbb" localSheetId="0" hidden="1">{"via1",#N/A,TRUE,"general";"via2",#N/A,TRUE,"general";"via3",#N/A,TRUE,"general"}</definedName>
    <definedName name="bbbbbb" localSheetId="1" hidden="1">{"via1",#N/A,TRUE,"general";"via2",#N/A,TRUE,"general";"via3",#N/A,TRUE,"general"}</definedName>
    <definedName name="bbbbbb">#REF!</definedName>
    <definedName name="bbbbbb_1">#REF!</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#REF!</definedName>
    <definedName name="bbbbbh_1">#REF!</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#REF!</definedName>
    <definedName name="bbd_1">#REF!</definedName>
    <definedName name="BC">#REF!</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#REF!</definedName>
    <definedName name="BCXBDFG_1">#REF!</definedName>
    <definedName name="BDD" localSheetId="0">#REF!</definedName>
    <definedName name="BDD" localSheetId="1">#REF!</definedName>
    <definedName name="BDD">#REF!</definedName>
    <definedName name="BDFB" localSheetId="0" hidden="1">{"via1",#N/A,TRUE,"general";"via2",#N/A,TRUE,"general";"via3",#N/A,TRUE,"general"}</definedName>
    <definedName name="BDFB" localSheetId="1" hidden="1">{"via1",#N/A,TRUE,"general";"via2",#N/A,TRUE,"general";"via3",#N/A,TRUE,"general"}</definedName>
    <definedName name="BDFB">#REF!</definedName>
    <definedName name="BDFB_1">#REF!</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#REF!</definedName>
    <definedName name="BDFGDG_1">#REF!</definedName>
    <definedName name="BDLICITACION">[79]BD!$1:$1048576</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#REF!</definedName>
    <definedName name="be_1">#REF!</definedName>
    <definedName name="Beg_Bal">#REF!</definedName>
    <definedName name="BENEF.UNIT.">#REF!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#REF!</definedName>
    <definedName name="bfnfv_1">#REF!</definedName>
    <definedName name="bg">[34]PrecRec!$D$36</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#REF!</definedName>
    <definedName name="bgb_1">#REF!</definedName>
    <definedName name="BGDGFRT" localSheetId="0" hidden="1">{"via1",#N/A,TRUE,"general";"via2",#N/A,TRUE,"general";"via3",#N/A,TRUE,"general"}</definedName>
    <definedName name="BGDGFRT" localSheetId="1" hidden="1">{"via1",#N/A,TRUE,"general";"via2",#N/A,TRUE,"general";"via3",#N/A,TRUE,"general"}</definedName>
    <definedName name="BGDGFRT">#REF!</definedName>
    <definedName name="BGDGFRT_1">#REF!</definedName>
    <definedName name="BGFBFH" localSheetId="0" hidden="1">{"via1",#N/A,TRUE,"general";"via2",#N/A,TRUE,"general";"via3",#N/A,TRUE,"general"}</definedName>
    <definedName name="BGFBFH" localSheetId="1" hidden="1">{"via1",#N/A,TRUE,"general";"via2",#N/A,TRUE,"general";"via3",#N/A,TRUE,"general"}</definedName>
    <definedName name="BGFBFH">#REF!</definedName>
    <definedName name="BGFBFH_1">#REF!</definedName>
    <definedName name="bgh">#REF!</definedName>
    <definedName name="BGT" localSheetId="0">#REF!</definedName>
    <definedName name="BGT" localSheetId="1">#REF!</definedName>
    <definedName name="BGT">#REF!</definedName>
    <definedName name="bgvfcdx" localSheetId="0" hidden="1">{"via1",#N/A,TRUE,"general";"via2",#N/A,TRUE,"general";"via3",#N/A,TRUE,"general"}</definedName>
    <definedName name="bgvfcdx" localSheetId="1" hidden="1">{"via1",#N/A,TRUE,"general";"via2",#N/A,TRUE,"general";"via3",#N/A,TRUE,"general"}</definedName>
    <definedName name="bgvfcdx">#REF!</definedName>
    <definedName name="bgvfcdx_1">#REF!</definedName>
    <definedName name="BHT">#REF!</definedName>
    <definedName name="BHT_F">#REF!</definedName>
    <definedName name="bi" localSheetId="0">#REF!</definedName>
    <definedName name="bi" localSheetId="1">#REF!</definedName>
    <definedName name="BI">#REF!</definedName>
    <definedName name="bimestre">'[80]ESTADO RED'!$E$8</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'[81]Ejecutado%'!#REF!</definedName>
    <definedName name="blEjecutadoPorcen">'[81]Ejecutado$'!$D$1:$CE$45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'[81]Programado$'!$I$1:$CK$45</definedName>
    <definedName name="blReferenciaInforme">#REF!</definedName>
    <definedName name="bn" localSheetId="0">#REF!</definedName>
    <definedName name="bn" localSheetId="1">#REF!</definedName>
    <definedName name="bn">#REF!</definedName>
    <definedName name="bnm">#REF!</definedName>
    <definedName name="BO">#REF!</definedName>
    <definedName name="BOBCAT">#REF!</definedName>
    <definedName name="BOEQ">#REF!</definedName>
    <definedName name="bol">#REF!</definedName>
    <definedName name="BOM">#REF!</definedName>
    <definedName name="BOMB2">#N/A</definedName>
    <definedName name="Bombas">#REF!</definedName>
    <definedName name="BONO">#REF!</definedName>
    <definedName name="BORDER1">[82]steel!#REF!</definedName>
    <definedName name="BORDET" localSheetId="0">#REF!</definedName>
    <definedName name="BORDET" localSheetId="1">#REF!</definedName>
    <definedName name="BORDET">#REF!</definedName>
    <definedName name="BORSHE">'[4]7422CW00'!#REF!</definedName>
    <definedName name="BORSUM">'[4]7422CW00'!#REF!</definedName>
    <definedName name="boxes">#REF!</definedName>
    <definedName name="BQ">#REF!</definedName>
    <definedName name="BQ238em237">'[83]Cant Obra'!$BQ$49</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#REF!</definedName>
    <definedName name="br_1">#REF!</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localSheetId="1" hidden="1">{"via1",#N/A,TRUE,"general";"via2",#N/A,TRUE,"general";"via3",#N/A,TRUE,"general"}</definedName>
    <definedName name="bsb">#REF!</definedName>
    <definedName name="bsb_1">#REF!</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#REF!</definedName>
    <definedName name="bspoi_1">#REF!</definedName>
    <definedName name="BSW">[84]medelo!$D$37</definedName>
    <definedName name="bt" localSheetId="0" hidden="1">{"via1",#N/A,TRUE,"general";"via2",#N/A,TRUE,"general";"via3",#N/A,TRUE,"general"}</definedName>
    <definedName name="bt" localSheetId="1" hidden="1">{"via1",#N/A,TRUE,"general";"via2",#N/A,TRUE,"general";"via3",#N/A,TRUE,"general"}</definedName>
    <definedName name="bt">#REF!</definedName>
    <definedName name="bt_1">#REF!</definedName>
    <definedName name="BTM80aS">[53]CLAVES!$G$66</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#REF!</definedName>
    <definedName name="BTYJHTR_1">#REF!</definedName>
    <definedName name="BuiltIn_Print_Area" localSheetId="0">'[85]Form5 _Pág_ 1'!#REF!</definedName>
    <definedName name="BuiltIn_Print_Area" localSheetId="1">'[85]Form5 _Pág_ 1'!#REF!</definedName>
    <definedName name="BuiltIn_Print_Area">#REF!</definedName>
    <definedName name="BuiltIn_Print_Area___0" localSheetId="0">'[85]Form5 _Pág_ 2'!#REF!</definedName>
    <definedName name="BuiltIn_Print_Area___0" localSheetId="1">'[85]Form5 _Pág_ 2'!#REF!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Titles">#REF!</definedName>
    <definedName name="buld">[34]PrecRec!$D$7</definedName>
    <definedName name="BULL">#REF!</definedName>
    <definedName name="bustos">[86]Hoja1!$G$10</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#REF!</definedName>
    <definedName name="bvbc_1">#REF!</definedName>
    <definedName name="bvcb" localSheetId="0" hidden="1">{"via1",#N/A,TRUE,"general";"via2",#N/A,TRUE,"general";"via3",#N/A,TRUE,"general"}</definedName>
    <definedName name="bvcb" localSheetId="1" hidden="1">{"via1",#N/A,TRUE,"general";"via2",#N/A,TRUE,"general";"via3",#N/A,TRUE,"general"}</definedName>
    <definedName name="bvcb">#REF!</definedName>
    <definedName name="bvcb_1">#REF!</definedName>
    <definedName name="bvn" localSheetId="0" hidden="1">{"via1",#N/A,TRUE,"general";"via2",#N/A,TRUE,"general";"via3",#N/A,TRUE,"general"}</definedName>
    <definedName name="bvn" localSheetId="1" hidden="1">{"via1",#N/A,TRUE,"general";"via2",#N/A,TRUE,"general";"via3",#N/A,TRUE,"general"}</definedName>
    <definedName name="bvn">#REF!</definedName>
    <definedName name="bvn_1">#REF!</definedName>
    <definedName name="bw">#REF!</definedName>
    <definedName name="by" localSheetId="0" hidden="1">{"via1",#N/A,TRUE,"general";"via2",#N/A,TRUE,"general";"via3",#N/A,TRUE,"general"}</definedName>
    <definedName name="by" localSheetId="1" hidden="1">{"via1",#N/A,TRUE,"general";"via2",#N/A,TRUE,"general";"via3",#N/A,TRUE,"general"}</definedName>
    <definedName name="by">#REF!</definedName>
    <definedName name="by_1">#REF!</definedName>
    <definedName name="C._C.">#REF!</definedName>
    <definedName name="C_" localSheetId="0">#REF!</definedName>
    <definedName name="C_" localSheetId="1">#REF!</definedName>
    <definedName name="C_">#REF!</definedName>
    <definedName name="CA">#REF!</definedName>
    <definedName name="caa">#REF!</definedName>
    <definedName name="Cableado">#REF!</definedName>
    <definedName name="CAC">#REF!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[34]PrecRec!$D$16</definedName>
    <definedName name="CANGURO">#REF!</definedName>
    <definedName name="CANT" localSheetId="0">#REF!</definedName>
    <definedName name="CANT" localSheetId="1">#REF!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'[87]TRAMO 03'!$F:$F,'[87]TRAMO 03'!$I:$I,'[87]TRAMO 03'!$K:$K,'[87]TRAMO 03'!#REF!,'[87]TRAMO 03'!#REF!,'[87]TRAMO 03'!#REF!,'[87]TRAMO 03'!#REF!,'[87]TRAMO 03'!#REF!,'[87]TRAMO 03'!#REF!,'[87]TRAMO 03'!#REF!,'[87]TRAMO 03'!#REF!,'[87]TRAMO 03'!#REF!,'[87]TRAMO 03'!#REF!,'[87]TRAMO 03'!#REF!,'[87]TRAMO 03'!#REF!,'[87]TRAMO 03'!#REF!</definedName>
    <definedName name="cantidad" localSheetId="1">'[87]TRAMO 03'!$F:$F,'[87]TRAMO 03'!$I:$I,'[87]TRAMO 03'!$K:$K,'[87]TRAMO 03'!#REF!,'[87]TRAMO 03'!#REF!,'[87]TRAMO 03'!#REF!,'[87]TRAMO 03'!#REF!,'[87]TRAMO 03'!#REF!,'[87]TRAMO 03'!#REF!,'[87]TRAMO 03'!#REF!,'[87]TRAMO 03'!#REF!,'[87]TRAMO 03'!#REF!,'[87]TRAMO 03'!#REF!,'[87]TRAMO 03'!#REF!,'[87]TRAMO 03'!#REF!,'[87]TRAMO 03'!#REF!</definedName>
    <definedName name="CANTIDAD">#REF!</definedName>
    <definedName name="CANTIDADES">'[79]CANTIDADES DE OBRA'!$D$9:$G$33</definedName>
    <definedName name="CAP" localSheetId="0">#REF!</definedName>
    <definedName name="CAP" localSheetId="1">#REF!</definedName>
    <definedName name="CAP">#REF!</definedName>
    <definedName name="CAP2.15.08.03">#REF!</definedName>
    <definedName name="CAPAC._HSE">#REF!</definedName>
    <definedName name="Capital">#REF!</definedName>
    <definedName name="capt">[34]PrecRec!$D$52</definedName>
    <definedName name="caquetá">[47]Listado!$F$1080:$F$1095</definedName>
    <definedName name="Caquetá_Puerto_Rico">[47]Listado!$K$120:$K$122</definedName>
    <definedName name="carg">[34]PrecRec!$D$8</definedName>
    <definedName name="CARGA">#REF!</definedName>
    <definedName name="CARGADOR">[52]EQUIPO!$D$10</definedName>
    <definedName name="CARGOS">#REF!</definedName>
    <definedName name="carlos" localSheetId="0">MODULO10.auto_abrir</definedName>
    <definedName name="carlos" localSheetId="1">MODULO10.auto_abrir</definedName>
    <definedName name="CARLOS">#REF!</definedName>
    <definedName name="CARLOSC">#REF!</definedName>
    <definedName name="Carp.Aluminio">#REF!</definedName>
    <definedName name="Carp.Metalica">#REF!</definedName>
    <definedName name="CARRETERA">#REF!</definedName>
    <definedName name="Carro">#REF!</definedName>
    <definedName name="Casa">[88]Hoja1!$A$4:$F$211</definedName>
    <definedName name="CASOMAX">#REF!</definedName>
    <definedName name="CASOMED">#REF!</definedName>
    <definedName name="CASOMIN">#REF!</definedName>
    <definedName name="causa">#REF!</definedName>
    <definedName name="Cb">[89]TABLA!$B$88:$E$90</definedName>
    <definedName name="CBLES">#REF!</definedName>
    <definedName name="CBLES1">#REF!</definedName>
    <definedName name="CBRDISEÑO">[90]SECTORIZACIÓN!$A$12:$G$20</definedName>
    <definedName name="CBWorkbookPriority" localSheetId="0" hidden="1">-1602700874</definedName>
    <definedName name="CBWorkbookPriority" localSheetId="1" hidden="1">-1602700874</definedName>
    <definedName name="CBWorkbookPriority" hidden="1">-562754140</definedName>
    <definedName name="CC" localSheetId="0">[91]Personalizar!$G$22:$G$25</definedName>
    <definedName name="CC" localSheetId="1">[91]Personalizar!$G$22:$G$25</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'[92]5094-2003'!$G$13</definedName>
    <definedName name="CC5094_EE3270">'[92]5094-2003'!$G$17</definedName>
    <definedName name="CC5094_EE3890">'[92]5094-2003'!$G$28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#REF!</definedName>
    <definedName name="ccccc_1">#REF!</definedName>
    <definedName name="CCCCCC" localSheetId="0">'[93]A. P. U.'!#REF!</definedName>
    <definedName name="CCCCCC" localSheetId="1">'[93]A. P. U.'!#REF!</definedName>
    <definedName name="CCCCCC">#REF!</definedName>
    <definedName name="CCT">#REF!</definedName>
    <definedName name="ccto210" localSheetId="0">#REF!</definedName>
    <definedName name="ccto210" localSheetId="1">#REF!</definedName>
    <definedName name="ccto210">#REF!</definedName>
    <definedName name="cd" localSheetId="0">[94]Hoja1!$C$81</definedName>
    <definedName name="cd" localSheetId="1">[94]Hoja1!$C$81</definedName>
    <definedName name="cd">[95]Hoja1!$C$81</definedName>
    <definedName name="cdcdc" localSheetId="0" hidden="1">{"via1",#N/A,TRUE,"general";"via2",#N/A,TRUE,"general";"via3",#N/A,TRUE,"general"}</definedName>
    <definedName name="cdcdc" localSheetId="1" hidden="1">{"via1",#N/A,TRUE,"general";"via2",#N/A,TRUE,"general";"via3",#N/A,TRUE,"general"}</definedName>
    <definedName name="cdcdc">#REF!</definedName>
    <definedName name="cdcdc_1">#REF!</definedName>
    <definedName name="CDctrl">[65]CDItem!$G$8</definedName>
    <definedName name="CDE" localSheetId="0">#REF!</definedName>
    <definedName name="CDE" localSheetId="1">#REF!</definedName>
    <definedName name="CDE">#REF!</definedName>
    <definedName name="cdfgrtfd" hidden="1">#REF!</definedName>
    <definedName name="cdir">#REF!</definedName>
    <definedName name="CDRAIZ">#REF!</definedName>
    <definedName name="CDRAIZS">#REF!</definedName>
    <definedName name="CDS_V_INDICES_CIRCUITO_CAUSA">#REF!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#REF!</definedName>
    <definedName name="ceerf_1">#REF!</definedName>
    <definedName name="CEL_A">'[96]FORMATO SOCIAL'!$BE$1,'[96]FORMATO SOCIAL'!$BC$1,'[96]FORMATO SOCIAL'!$BA$1,'[96]FORMATO SOCIAL'!$AY$1,'[96]FORMATO SOCIAL'!$AW$1,'[96]FORMATO SOCIAL'!$AU$1,'[96]FORMATO SOCIAL'!$AS$1,'[96]FORMATO SOCIAL'!$AQ$1,'[96]FORMATO SOCIAL'!$AO$1,'[96]FORMATO SOCIAL'!$AM$1,'[96]FORMATO SOCIAL'!$AK$1,'[96]FORMATO SOCIAL'!$AI$1,'[96]FORMATO SOCIAL'!$AG$1,'[96]FORMATO SOCIAL'!$AE$1,'[96]FORMATO SOCIAL'!$AC$1,'[96]FORMATO SOCIAL'!$AA$1,'[96]FORMATO SOCIAL'!$Y$1,'[96]FORMATO SOCIAL'!$W$1,'[96]FORMATO SOCIAL'!$U$1,'[96]FORMATO SOCIAL'!$S$1,'[96]FORMATO SOCIAL'!$Q$1,'[96]FORMATO SOCIAL'!$O$1,'[96]FORMATO SOCIAL'!$M$1,'[96]FORMATO SOCIAL'!$K$1,'[96]FORMATO SOCIAL'!$I$1,'[96]FORMATO SOCIAL'!$G$1,'[96]FORMATO SOCIAL'!$E$1,'[96]FORMATO SOCIAL'!$C$1</definedName>
    <definedName name="cem">[34]PrecRec!$D$31</definedName>
    <definedName name="CEMENTO">[97]Insum!$A$3:$H$63</definedName>
    <definedName name="CEMENTO1a">[53]CLAVES!$E$87</definedName>
    <definedName name="Cerrajeria">#REF!</definedName>
    <definedName name="cerramientoprovisional">#REF!</definedName>
    <definedName name="cesped">[34]PrecRec!$D$64</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 localSheetId="0">#REF!</definedName>
    <definedName name="Ch" localSheetId="1">#REF!</definedName>
    <definedName name="Ch">#REF!</definedName>
    <definedName name="CHK_PU">'[4]7422CW00'!#REF!</definedName>
    <definedName name="CHP">#REF!</definedName>
    <definedName name="cindir">#REF!</definedName>
    <definedName name="CIRCUITOS">[98]Circuitos!$C$2:$C$891</definedName>
    <definedName name="CIRCUNVALAR">#REF!</definedName>
    <definedName name="CISNEROS">#REF!</definedName>
    <definedName name="Ciudad">'[99]FIRMAS y DATOS'!$F:$F</definedName>
    <definedName name="Ciudades">#REF!</definedName>
    <definedName name="cjsa" hidden="1">#REF!</definedName>
    <definedName name="CL" localSheetId="0">#REF!</definedName>
    <definedName name="CL" localSheetId="1">#REF!</definedName>
    <definedName name="CL">#REF!</definedName>
    <definedName name="clase">#REF!</definedName>
    <definedName name="Clasificacion" localSheetId="8">[100]!Clasificacion</definedName>
    <definedName name="Clasificacion">[100]!Clasificacion</definedName>
    <definedName name="cmf">[101]Hoja1!$C$27</definedName>
    <definedName name="CMIBLE">#REF!</definedName>
    <definedName name="CMIBLE1">#REF!</definedName>
    <definedName name="CN">#REF!</definedName>
    <definedName name="co">#REF!</definedName>
    <definedName name="co20n">[53]CLAVES!$E$97</definedName>
    <definedName name="Co40n">[53]CLAVES!$E$95</definedName>
    <definedName name="Cod" localSheetId="0">#REF!</definedName>
    <definedName name="Cod" localSheetId="1">#REF!</definedName>
    <definedName name="Cod">#REF!</definedName>
    <definedName name="CodActEco">[13]EMPRESA!$F$10</definedName>
    <definedName name="CODETAB">#REF!</definedName>
    <definedName name="codigo">#REF!,#REF!</definedName>
    <definedName name="CodigoInversion">#REF!</definedName>
    <definedName name="CodigoProyecto">#REF!</definedName>
    <definedName name="Codigos" localSheetId="0">#REF!</definedName>
    <definedName name="Codigos" localSheetId="1">#REF!</definedName>
    <definedName name="codigos">[102]Banderas!$A:$A</definedName>
    <definedName name="CODOS" localSheetId="0">#REF!</definedName>
    <definedName name="CODOS" localSheetId="1">#REF!</definedName>
    <definedName name="CODOS">#REF!</definedName>
    <definedName name="cogvsiruj">[64]COMPARATIVO!#REF!</definedName>
    <definedName name="col">#REF!</definedName>
    <definedName name="COLON">#REF!</definedName>
    <definedName name="ColTap">'[31]Coloc. e Interc. Tapones'!$E$1:$E$65536</definedName>
    <definedName name="Com">'[73]LIQUIDA-NOMINA'!$AL$4</definedName>
    <definedName name="comb1">#REF!</definedName>
    <definedName name="comb2">#REF!</definedName>
    <definedName name="comb3">#REF!</definedName>
    <definedName name="comb4">#REF!</definedName>
    <definedName name="Combustible">#REF!</definedName>
    <definedName name="COMIDA">#REF!</definedName>
    <definedName name="COMMIN">#REF!</definedName>
    <definedName name="COMMIN2">#REF!</definedName>
    <definedName name="compneu">[34]PrecRec!$D$13</definedName>
    <definedName name="COMPRE">#REF!</definedName>
    <definedName name="COMPRESOR">[52]EQUIPO!$D$5</definedName>
    <definedName name="Compresores">#REF!</definedName>
    <definedName name="conc">[34]PrecRec!$D$17</definedName>
    <definedName name="Conc3">[21]Sábana!#REF!</definedName>
    <definedName name="concretoact2">#REF!</definedName>
    <definedName name="CONDI1">#REF!</definedName>
    <definedName name="CONDUCCIONES">#REF!</definedName>
    <definedName name="ConseqCat">0</definedName>
    <definedName name="ConseqForMitRisk">3</definedName>
    <definedName name="ConsMaestro" hidden="1">#REF!</definedName>
    <definedName name="CONSOLIDADO">#REF!</definedName>
    <definedName name="consolidadototal">#REF!</definedName>
    <definedName name="Consultor">[103]Datos!$B$3</definedName>
    <definedName name="CONT">'[104]DATOS CONTRATO'!$G$13</definedName>
    <definedName name="contra">#REF!</definedName>
    <definedName name="Contratante">'[13]DATOS CONTRATO'!$E$6</definedName>
    <definedName name="CONTRATO" localSheetId="0">[73]CONTRATO!$E$8</definedName>
    <definedName name="CONTRATO" localSheetId="1">[73]CONTRATO!$E$8</definedName>
    <definedName name="Contrato">[103]Datos!$B$2</definedName>
    <definedName name="CONV1">#REF!</definedName>
    <definedName name="conv2">#REF!</definedName>
    <definedName name="conv3">#REF!</definedName>
    <definedName name="conv4">#REF!</definedName>
    <definedName name="COORDENADAS">#REF!</definedName>
    <definedName name="COORDENADAS1">#REF!</definedName>
    <definedName name="Coordinador">[103]Datos!$B$6</definedName>
    <definedName name="COP">#REF!</definedName>
    <definedName name="COPIA" localSheetId="0">'PRESUPUESTO OFICIAL (Entidad)'!ERR</definedName>
    <definedName name="COPIA" localSheetId="1">'PRESUPUESTO OFICIAL (Entidad)'!ERR</definedName>
    <definedName name="COPIA">#REF!</definedName>
    <definedName name="COPIA1">#REF!</definedName>
    <definedName name="COPIA2">#REF!</definedName>
    <definedName name="copiao4" localSheetId="0">'PRESUPUESTO OFICIAL (Entidad)'!ERR</definedName>
    <definedName name="copiao4" localSheetId="1">'PRESUPUESTO OFICIAL (Entidad)'!ERR</definedName>
    <definedName name="copiao4">#REF!</definedName>
    <definedName name="corri" localSheetId="0">'PRESUPUESTO OFICIAL (Entidad)'!ERR</definedName>
    <definedName name="corri" localSheetId="1">'PRESUPUESTO OFICIAL (Entidad)'!ERR</definedName>
    <definedName name="corri">#REF!</definedName>
    <definedName name="COSTO_FRENTE">[105]BITACORA!$E$1:$E$65536</definedName>
    <definedName name="costo2" hidden="1">#REF!</definedName>
    <definedName name="COSTODIRECTO" localSheetId="0">#REF!</definedName>
    <definedName name="COSTODIRECTO" localSheetId="1">#REF!</definedName>
    <definedName name="COSTODIRECTO">#REF!</definedName>
    <definedName name="Costopérdidas">#REF!</definedName>
    <definedName name="COSTOS">[106]TARIFAS!$A$1:$F$52</definedName>
    <definedName name="cota">'[107]Base de Diseño'!$A$1:$D$290</definedName>
    <definedName name="COTAS">'[108]cotas '!$A$1:$H$184</definedName>
    <definedName name="cp">#REF!</definedName>
    <definedName name="CPARQS">[53]CLAVES!$G$92</definedName>
    <definedName name="CRIT" localSheetId="0">#REF!</definedName>
    <definedName name="CRIT" localSheetId="1">#REF!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[109]civ_roma!$C$803:$G$804</definedName>
    <definedName name="_xlnm.Criteria">'[70]AC2-AG96'!#REF!</definedName>
    <definedName name="Criterios_IM">'[4]7422CW00'!#REF!</definedName>
    <definedName name="Criticidad">[110]Tabla!$A$1:$A$5</definedName>
    <definedName name="cs" localSheetId="0">#REF!</definedName>
    <definedName name="cs" localSheetId="1">#REF!</definedName>
    <definedName name="cs">#REF!</definedName>
    <definedName name="CS_AVG_SIZE">#REF!</definedName>
    <definedName name="CS_WELDING">#REF!</definedName>
    <definedName name="CT">#REF!</definedName>
    <definedName name="CTA" localSheetId="0">#REF!</definedName>
    <definedName name="CTA" localSheetId="1">#REF!</definedName>
    <definedName name="CTA">#REF!</definedName>
    <definedName name="CTE">#REF!</definedName>
    <definedName name="CTR">'[4]7422CW00'!#REF!</definedName>
    <definedName name="CTRPAG">'[4]7422CW00'!#REF!</definedName>
    <definedName name="CU">#REF!</definedName>
    <definedName name="CUA">#REF!</definedName>
    <definedName name="cuad">[34]PrecRec!$D$24</definedName>
    <definedName name="cuad1">#REF!</definedName>
    <definedName name="cuad2">#REF!</definedName>
    <definedName name="cuad3">#REF!</definedName>
    <definedName name="cuad4">#REF!</definedName>
    <definedName name="CUAD5">#REF!</definedName>
    <definedName name="cuado">#REF!</definedName>
    <definedName name="cuadpav">[34]PrecRec!$D$26</definedName>
    <definedName name="CUADR1">#REF!</definedName>
    <definedName name="cuadrilla">[59]Cuadrillas!$C$13:$F$43</definedName>
    <definedName name="Cuadrillas">#REF!</definedName>
    <definedName name="CUADRO">#REF!</definedName>
    <definedName name="CUAL" localSheetId="0">'PRESUPUESTO OFICIAL (Entidad)'!ERR</definedName>
    <definedName name="CUAL" localSheetId="1">'PRESUPUESTO OFICIAL (Entidad)'!ERR</definedName>
    <definedName name="CUAL">#REF!</definedName>
    <definedName name="cub">#REF!</definedName>
    <definedName name="Cubierta">#REF!</definedName>
    <definedName name="CUBS" localSheetId="0">#REF!</definedName>
    <definedName name="CUBS" localSheetId="1">#REF!</definedName>
    <definedName name="CUBS">#REF!</definedName>
    <definedName name="cUCA">#REF!</definedName>
    <definedName name="CUNET" localSheetId="0" hidden="1">{"via1",#N/A,TRUE,"general";"via2",#N/A,TRUE,"general";"via3",#N/A,TRUE,"general"}</definedName>
    <definedName name="CUNET" localSheetId="1" hidden="1">{"via1",#N/A,TRUE,"general";"via2",#N/A,TRUE,"general";"via3",#N/A,TRUE,"general"}</definedName>
    <definedName name="CUNET">#REF!</definedName>
    <definedName name="CUNET_1">#REF!</definedName>
    <definedName name="Customize" localSheetId="1">[91]!Customize</definedName>
    <definedName name="Customize">[91]!Customize</definedName>
    <definedName name="cv" localSheetId="0">#REF!</definedName>
    <definedName name="cv" localSheetId="1">#REF!</definedName>
    <definedName name="cv">#REF!</definedName>
    <definedName name="cv_1">#REF!</definedName>
    <definedName name="CVa">'[31]Cambio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#REF!</definedName>
    <definedName name="cvfvd" localSheetId="0" hidden="1">{"via1",#N/A,TRUE,"general";"via2",#N/A,TRUE,"general";"via3",#N/A,TRUE,"general"}</definedName>
    <definedName name="cvfvd" localSheetId="1" hidden="1">{"via1",#N/A,TRUE,"general";"via2",#N/A,TRUE,"general";"via3",#N/A,TRUE,"general"}</definedName>
    <definedName name="cvfvd">#REF!</definedName>
    <definedName name="cvfvd_1">#REF!</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#REF!</definedName>
    <definedName name="cvn_1">#REF!</definedName>
    <definedName name="CVXC" localSheetId="0" hidden="1">{"via1",#N/A,TRUE,"general";"via2",#N/A,TRUE,"general";"via3",#N/A,TRUE,"general"}</definedName>
    <definedName name="CVXC" localSheetId="1" hidden="1">{"via1",#N/A,TRUE,"general";"via2",#N/A,TRUE,"general";"via3",#N/A,TRUE,"general"}</definedName>
    <definedName name="CVXC">#REF!</definedName>
    <definedName name="CVXC_1">#REF!</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#REF!</definedName>
    <definedName name="D_1" localSheetId="0">#REF!</definedName>
    <definedName name="D_1" localSheetId="1">#REF!</definedName>
    <definedName name="d_1">#REF!</definedName>
    <definedName name="DAFT" localSheetId="0">#REF!</definedName>
    <definedName name="DAFT" localSheetId="1">#REF!</definedName>
    <definedName name="DAFT">#REF!</definedName>
    <definedName name="DANODO" localSheetId="0">#REF!</definedName>
    <definedName name="DANODO" localSheetId="1">#REF!</definedName>
    <definedName name="DANODO">#REF!</definedName>
    <definedName name="DANODOF">#REF!</definedName>
    <definedName name="DANODOFT">#REF!</definedName>
    <definedName name="dario" localSheetId="0">'[38]GPI 526'!#REF!</definedName>
    <definedName name="dario" localSheetId="1">'[38]GPI 526'!#REF!</definedName>
    <definedName name="dario">#REF!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#REF!</definedName>
    <definedName name="DASD_1">#REF!</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[109]civ_roma!$C$9:$G$799</definedName>
    <definedName name="DATO1">'[111]46'!$D$3:$CK$429</definedName>
    <definedName name="datos" localSheetId="0">#REF!</definedName>
    <definedName name="datos" localSheetId="1">#REF!</definedName>
    <definedName name="Datos">#REF!</definedName>
    <definedName name="DATOS_1">#REF!</definedName>
    <definedName name="Datos_G1">#REF!</definedName>
    <definedName name="Datos_G2">#REF!</definedName>
    <definedName name="Datos_SW_G1">#REF!</definedName>
    <definedName name="Datos_SW_G2">#REF!</definedName>
    <definedName name="datos1">'[112]Base de Diseño'!$A$1:$G$286</definedName>
    <definedName name="datos2">#REF!</definedName>
    <definedName name="datos3">#REF!</definedName>
    <definedName name="datosx">#REF!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#REF!</definedName>
    <definedName name="dbfdfbi_1">#REF!</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#REF!</definedName>
    <definedName name="DCF">#REF!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rriente" localSheetId="0">#REF!</definedName>
    <definedName name="DCorriente" localSheetId="1">#REF!</definedName>
    <definedName name="DCorriente">#REF!</definedName>
    <definedName name="Dcorriente1">'[113]Pta a tierra'!#REF!</definedName>
    <definedName name="DCSDCTV" localSheetId="0" hidden="1">{"via1",#N/A,TRUE,"general";"via2",#N/A,TRUE,"general";"via3",#N/A,TRUE,"general"}</definedName>
    <definedName name="DCSDCTV" localSheetId="1" hidden="1">{"via1",#N/A,TRUE,"general";"via2",#N/A,TRUE,"general";"via3",#N/A,TRUE,"general"}</definedName>
    <definedName name="DCSDCTV">#REF!</definedName>
    <definedName name="DCSDCTV_1">#REF!</definedName>
    <definedName name="dd" localSheetId="0">#REF!</definedName>
    <definedName name="dd" localSheetId="1">#REF!</definedName>
    <definedName name="dd">#REF!</definedName>
    <definedName name="ddd" localSheetId="0" hidden="1">{"via1",#N/A,TRUE,"general";"via2",#N/A,TRUE,"general";"via3",#N/A,TRUE,"general"}</definedName>
    <definedName name="ddd" localSheetId="1" hidden="1">{"via1",#N/A,TRUE,"general";"via2",#N/A,TRUE,"general";"via3",#N/A,TRUE,"general"}</definedName>
    <definedName name="ddd">#REF!</definedName>
    <definedName name="ddd_1">#REF!</definedName>
    <definedName name="ddd_11">NA()</definedName>
    <definedName name="ddd_12">NA()</definedName>
    <definedName name="ddd_6">NA()</definedName>
    <definedName name="ddd_7">NA()</definedName>
    <definedName name="ddd_8">NA()</definedName>
    <definedName name="ddd_9">NA()</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#REF!</definedName>
    <definedName name="DDDDD">#REF!</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#REF!</definedName>
    <definedName name="ddddt_1">#REF!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#REF!</definedName>
    <definedName name="ddewdw_1">#REF!</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#REF!</definedName>
    <definedName name="ddfdh_1">#REF!</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#REF!</definedName>
    <definedName name="DDGSDP_1">#REF!</definedName>
    <definedName name="DDS">[17]Tablas!#REF!</definedName>
    <definedName name="DDS1_1">[17]Tablas!#REF!</definedName>
    <definedName name="DDS1_1_1">[17]Tablas!#REF!</definedName>
    <definedName name="DEC">[114]PRECIOS!$G$7</definedName>
    <definedName name="decisión">'[99]FIRMAS y DATOS'!$M$1:$M$2</definedName>
    <definedName name="DECSAN">[28]PRECIOS!$G$7</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#REF!</definedName>
    <definedName name="deded_1">#REF!</definedName>
    <definedName name="def">[34]PrecRec!$D$50</definedName>
    <definedName name="defd" localSheetId="0" hidden="1">{"via1",#N/A,TRUE,"general";"via2",#N/A,TRUE,"general";"via3",#N/A,TRUE,"general"}</definedName>
    <definedName name="defd" localSheetId="1" hidden="1">{"via1",#N/A,TRUE,"general";"via2",#N/A,TRUE,"general";"via3",#N/A,TRUE,"general"}</definedName>
    <definedName name="defd">#REF!</definedName>
    <definedName name="defd_1">#REF!</definedName>
    <definedName name="delin">[34]PrecRec!$D$55</definedName>
    <definedName name="DELPROF">#REF!</definedName>
    <definedName name="demanto" localSheetId="0">#REF!</definedName>
    <definedName name="demanto" localSheetId="1">#REF!</definedName>
    <definedName name="demanto">#REF!</definedName>
    <definedName name="demarc">[34]PrecRec!$D$19</definedName>
    <definedName name="DEMOLICIÓN">'[115]BASE-LISTAS'!$B$24:$B$29</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s">[47]Listado!$P$3:$P$34</definedName>
    <definedName name="DEPEND">[110]Tabla!$B$1:$B$397</definedName>
    <definedName name="DEPENDENCIA">[110]Tabla!$B$1:$B$397</definedName>
    <definedName name="DEPENDENCIAS">[110]Tabla!$B$1:$B$397</definedName>
    <definedName name="DERFE">#REF!</definedName>
    <definedName name="desarrolladas">'[48]Reservas de Petróleo'!$A$2,'[48]Reservas de Petróleo'!$A$1,'[48]Reservas de Petróleo'!$D$4,'[48]Reservas de Petróleo'!$F$1:$F$65536</definedName>
    <definedName name="DESC1">[116]ITEMS!$B$2</definedName>
    <definedName name="DESC521">[117]ITEMS!$B$522</definedName>
    <definedName name="descapote">#REF!</definedName>
    <definedName name="descentralizadas">#REF!</definedName>
    <definedName name="DESCRP1">[57]DATOS!$D$2</definedName>
    <definedName name="DESCRP2">[57]DATOS!$D$3</definedName>
    <definedName name="DESCUNMI" localSheetId="0">#REF!</definedName>
    <definedName name="DESCUNMI" localSheetId="1">#REF!</definedName>
    <definedName name="DESCUNMI">#REF!</definedName>
    <definedName name="design">'[118]Design (3)'!$A$12:$CM$71</definedName>
    <definedName name="design2">[118]Design!$A$24:$CM$66</definedName>
    <definedName name="DESPER">[53]CLAVES!$E$103</definedName>
    <definedName name="DESPERS">[53]CLAVES!$G$103</definedName>
    <definedName name="DEST_ART">[82]steel!#REF!</definedName>
    <definedName name="DESTCOD">'[4]7422CW00'!#REF!</definedName>
    <definedName name="DESTFG">'[4]7422CW00'!#REF!</definedName>
    <definedName name="DESTQTY">'[4]7422CW00'!#REF!</definedName>
    <definedName name="DETAIL" localSheetId="0">#REF!</definedName>
    <definedName name="DETAIL" localSheetId="1">#REF!</definedName>
    <definedName name="DETAIL">#REF!</definedName>
    <definedName name="Detalle_Reserva">#REF!</definedName>
    <definedName name="DEX" localSheetId="0">#REF!</definedName>
    <definedName name="DEX" localSheetId="1">#REF!</definedName>
    <definedName name="DEX">#REF!</definedName>
    <definedName name="DF" localSheetId="0">[119]Cronograma!#REF!</definedName>
    <definedName name="DF" localSheetId="1">[119]Cronograma!#REF!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#REF!</definedName>
    <definedName name="dfa_1">#REF!</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#REF!</definedName>
    <definedName name="dfasd_1">#REF!</definedName>
    <definedName name="DFBNJ" localSheetId="0" hidden="1">{"via1",#N/A,TRUE,"general";"via2",#N/A,TRUE,"general";"via3",#N/A,TRUE,"general"}</definedName>
    <definedName name="DFBNJ" localSheetId="1" hidden="1">{"via1",#N/A,TRUE,"general";"via2",#N/A,TRUE,"general";"via3",#N/A,TRUE,"general"}</definedName>
    <definedName name="DFBNJ">#REF!</definedName>
    <definedName name="DFBNJ_1">#REF!</definedName>
    <definedName name="dfd">#REF!</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#REF!</definedName>
    <definedName name="dfds_1">#REF!</definedName>
    <definedName name="dfdsfi" localSheetId="0" hidden="1">{"via1",#N/A,TRUE,"general";"via2",#N/A,TRUE,"general";"via3",#N/A,TRUE,"general"}</definedName>
    <definedName name="dfdsfi" localSheetId="1" hidden="1">{"via1",#N/A,TRUE,"general";"via2",#N/A,TRUE,"general";"via3",#N/A,TRUE,"general"}</definedName>
    <definedName name="dfdsfi">#REF!</definedName>
    <definedName name="dfdsfi_1">#REF!</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#REF!</definedName>
    <definedName name="dffffe_1">#REF!</definedName>
    <definedName name="DFG" localSheetId="0" hidden="1">{"via1",#N/A,TRUE,"general";"via2",#N/A,TRUE,"general";"via3",#N/A,TRUE,"general"}</definedName>
    <definedName name="DFG" localSheetId="1" hidden="1">{"via1",#N/A,TRUE,"general";"via2",#N/A,TRUE,"general";"via3",#N/A,TRUE,"general"}</definedName>
    <definedName name="DFG">#REF!</definedName>
    <definedName name="DFG_1">#REF!</definedName>
    <definedName name="DFGBHJ" localSheetId="0" hidden="1">{"via1",#N/A,TRUE,"general";"via2",#N/A,TRUE,"general";"via3",#N/A,TRUE,"general"}</definedName>
    <definedName name="DFGBHJ" localSheetId="1" hidden="1">{"via1",#N/A,TRUE,"general";"via2",#N/A,TRUE,"general";"via3",#N/A,TRUE,"general"}</definedName>
    <definedName name="DFGBHJ">#REF!</definedName>
    <definedName name="DFGBHJ_1">#REF!</definedName>
    <definedName name="DFGDFG" localSheetId="0" hidden="1">{"via1",#N/A,TRUE,"general";"via2",#N/A,TRUE,"general";"via3",#N/A,TRUE,"general"}</definedName>
    <definedName name="DFGDFG" localSheetId="1" hidden="1">{"via1",#N/A,TRUE,"general";"via2",#N/A,TRUE,"general";"via3",#N/A,TRUE,"general"}</definedName>
    <definedName name="DFGDFG">#REF!</definedName>
    <definedName name="DFGDFG_1">#REF!</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#REF!</definedName>
    <definedName name="DFGDYYB_1">#REF!</definedName>
    <definedName name="dfgf" localSheetId="0" hidden="1">{"via1",#N/A,TRUE,"general";"via2",#N/A,TRUE,"general";"via3",#N/A,TRUE,"general"}</definedName>
    <definedName name="dfgf" localSheetId="1" hidden="1">{"via1",#N/A,TRUE,"general";"via2",#N/A,TRUE,"general";"via3",#N/A,TRUE,"general"}</definedName>
    <definedName name="dfgf">#REF!</definedName>
    <definedName name="dfgf_1">#REF!</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#REF!</definedName>
    <definedName name="DFGFBOP_1">#REF!</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#REF!</definedName>
    <definedName name="DFGFDG_1">#REF!</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#REF!</definedName>
    <definedName name="DFGV_1">#REF!</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#REF!</definedName>
    <definedName name="dfgypuj_1">#REF!</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#REF!</definedName>
    <definedName name="dfh_1">#REF!</definedName>
    <definedName name="dfhdr" localSheetId="0" hidden="1">{"via1",#N/A,TRUE,"general";"via2",#N/A,TRUE,"general";"via3",#N/A,TRUE,"general"}</definedName>
    <definedName name="dfhdr" localSheetId="1" hidden="1">{"via1",#N/A,TRUE,"general";"via2",#N/A,TRUE,"general";"via3",#N/A,TRUE,"general"}</definedName>
    <definedName name="dfhdr">#REF!</definedName>
    <definedName name="dfhdr_1">#REF!</definedName>
    <definedName name="dfhgh" localSheetId="0" hidden="1">{"via1",#N/A,TRUE,"general";"via2",#N/A,TRUE,"general";"via3",#N/A,TRUE,"general"}</definedName>
    <definedName name="dfhgh" localSheetId="1" hidden="1">{"via1",#N/A,TRUE,"general";"via2",#N/A,TRUE,"general";"via3",#N/A,TRUE,"general"}</definedName>
    <definedName name="dfhgh">#REF!</definedName>
    <definedName name="dfhgh_1">#REF!</definedName>
    <definedName name="dfj" localSheetId="0" hidden="1">{"via1",#N/A,TRUE,"general";"via2",#N/A,TRUE,"general";"via3",#N/A,TRUE,"general"}</definedName>
    <definedName name="dfj" localSheetId="1" hidden="1">{"via1",#N/A,TRUE,"general";"via2",#N/A,TRUE,"general";"via3",#N/A,TRUE,"general"}</definedName>
    <definedName name="dfj">#REF!</definedName>
    <definedName name="dfj_1">#REF!</definedName>
    <definedName name="dflt1">[91]Personalizar!$E$22</definedName>
    <definedName name="dflt2">[91]Personalizar!$E$23</definedName>
    <definedName name="dflt3">[91]Personalizar!$D$24</definedName>
    <definedName name="dflt4">[91]Personalizar!$E$26</definedName>
    <definedName name="dflt5">[91]Personalizar!$E$27</definedName>
    <definedName name="dflt6">[91]Personalizar!$D$28</definedName>
    <definedName name="dflt7">[91]Personalizar!$G$27</definedName>
    <definedName name="DFRFRF" localSheetId="0" hidden="1">{"via1",#N/A,TRUE,"general";"via2",#N/A,TRUE,"general";"via3",#N/A,TRUE,"general"}</definedName>
    <definedName name="DFRFRF" localSheetId="1" hidden="1">{"via1",#N/A,TRUE,"general";"via2",#N/A,TRUE,"general";"via3",#N/A,TRUE,"general"}</definedName>
    <definedName name="DFRFRF">#REF!</definedName>
    <definedName name="DFRFRF_1">#REF!</definedName>
    <definedName name="DFSDGDFG">#REF!</definedName>
    <definedName name="DFVUI" localSheetId="0" hidden="1">{"via1",#N/A,TRUE,"general";"via2",#N/A,TRUE,"general";"via3",#N/A,TRUE,"general"}</definedName>
    <definedName name="DFVUI" localSheetId="1" hidden="1">{"via1",#N/A,TRUE,"general";"via2",#N/A,TRUE,"general";"via3",#N/A,TRUE,"general"}</definedName>
    <definedName name="DFVUI">#REF!</definedName>
    <definedName name="DFVUI_1">#REF!</definedName>
    <definedName name="dg" localSheetId="0" hidden="1">{"via1",#N/A,TRUE,"general";"via2",#N/A,TRUE,"general";"via3",#N/A,TRUE,"general"}</definedName>
    <definedName name="dg" localSheetId="1" hidden="1">{"via1",#N/A,TRUE,"general";"via2",#N/A,TRUE,"general";"via3",#N/A,TRUE,"general"}</definedName>
    <definedName name="dg">#REF!</definedName>
    <definedName name="dg_1">#REF!</definedName>
    <definedName name="dgdgdg">#REF!</definedName>
    <definedName name="dgdgr" localSheetId="0" hidden="1">{"via1",#N/A,TRUE,"general";"via2",#N/A,TRUE,"general";"via3",#N/A,TRUE,"general"}</definedName>
    <definedName name="dgdgr" localSheetId="1" hidden="1">{"via1",#N/A,TRUE,"general";"via2",#N/A,TRUE,"general";"via3",#N/A,TRUE,"general"}</definedName>
    <definedName name="dgdgr">#REF!</definedName>
    <definedName name="dgdgr_1">#REF!</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#REF!</definedName>
    <definedName name="dgfd_1">#REF!</definedName>
    <definedName name="DGFDFVSDF" localSheetId="0" hidden="1">{"via1",#N/A,TRUE,"general";"via2",#N/A,TRUE,"general";"via3",#N/A,TRUE,"general"}</definedName>
    <definedName name="DGFDFVSDF" localSheetId="1" hidden="1">{"via1",#N/A,TRUE,"general";"via2",#N/A,TRUE,"general";"via3",#N/A,TRUE,"general"}</definedName>
    <definedName name="DGFDFVSDF">#REF!</definedName>
    <definedName name="DGFDFVSDF_1">#REF!</definedName>
    <definedName name="dgfdg" localSheetId="0" hidden="1">{"via1",#N/A,TRUE,"general";"via2",#N/A,TRUE,"general";"via3",#N/A,TRUE,"general"}</definedName>
    <definedName name="dgfdg" localSheetId="1" hidden="1">{"via1",#N/A,TRUE,"general";"via2",#N/A,TRUE,"general";"via3",#N/A,TRUE,"general"}</definedName>
    <definedName name="dgfdg">#REF!</definedName>
    <definedName name="dgfdg_1">#REF!</definedName>
    <definedName name="DGFG" localSheetId="0" hidden="1">{"via1",#N/A,TRUE,"general";"via2",#N/A,TRUE,"general";"via3",#N/A,TRUE,"general"}</definedName>
    <definedName name="DGFG" localSheetId="1" hidden="1">{"via1",#N/A,TRUE,"general";"via2",#N/A,TRUE,"general";"via3",#N/A,TRUE,"general"}</definedName>
    <definedName name="DGFG">#REF!</definedName>
    <definedName name="DGFG_1">#REF!</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#REF!</definedName>
    <definedName name="dgfsado_1">#REF!</definedName>
    <definedName name="DGO">[17]Tablas!#REF!</definedName>
    <definedName name="DGO1_1">[17]Tablas!#REF!</definedName>
    <definedName name="DGO1_1_1">[17]Tablas!#REF!</definedName>
    <definedName name="DGP">[17]Tablas!#REF!</definedName>
    <definedName name="DGP1_1">[17]Tablas!#REF!</definedName>
    <definedName name="DGP1_1_1">[17]Tablas!#REF!</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#REF!</definedName>
    <definedName name="dgrdeb_1">#REF!</definedName>
    <definedName name="dgreg" localSheetId="0" hidden="1">{"via1",#N/A,TRUE,"general";"via2",#N/A,TRUE,"general";"via3",#N/A,TRUE,"general"}</definedName>
    <definedName name="dgreg" localSheetId="1" hidden="1">{"via1",#N/A,TRUE,"general";"via2",#N/A,TRUE,"general";"via3",#N/A,TRUE,"general"}</definedName>
    <definedName name="dgreg">#REF!</definedName>
    <definedName name="dgreg_1">#REF!</definedName>
    <definedName name="DH" localSheetId="0" hidden="1">{"via1",#N/A,TRUE,"general";"via2",#N/A,TRUE,"general";"via3",#N/A,TRUE,"general"}</definedName>
    <definedName name="DH" localSheetId="1" hidden="1">{"via1",#N/A,TRUE,"general";"via2",#N/A,TRUE,"general";"via3",#N/A,TRUE,"general"}</definedName>
    <definedName name="DH">#REF!</definedName>
    <definedName name="DH_1">#REF!</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#REF!</definedName>
    <definedName name="dhdth_1">#REF!</definedName>
    <definedName name="dhgh" localSheetId="0" hidden="1">{"via1",#N/A,TRUE,"general";"via2",#N/A,TRUE,"general";"via3",#N/A,TRUE,"general"}</definedName>
    <definedName name="dhgh" localSheetId="1" hidden="1">{"via1",#N/A,TRUE,"general";"via2",#N/A,TRUE,"general";"via3",#N/A,TRUE,"general"}</definedName>
    <definedName name="dhgh">#REF!</definedName>
    <definedName name="dhgh_1">#REF!</definedName>
    <definedName name="di">#REF!</definedName>
    <definedName name="DIA" localSheetId="0">[40]PRESUPUESTO!$B$13</definedName>
    <definedName name="DIA" localSheetId="1">[40]PRESUPUESTO!$B$13</definedName>
    <definedName name="DIA">[49]PRESUPUESTO!$B$13</definedName>
    <definedName name="Día_de_pago" localSheetId="8">DATE(YEAR([0]!Inicio_prestamo),MONTH([0]!Inicio_prestamo)+Payment_Number,DAY([0]!Inicio_prestamo))</definedName>
    <definedName name="Día_de_pago">DATE(YEAR(Inicio_prestamo),MONTH(Inicio_prestamo)+Payment_Number,DAY(Inicio_prestamo))</definedName>
    <definedName name="DIAMANTE">#REF!</definedName>
    <definedName name="DIAME">#REF!</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ametrosCodos">'[120]L codos'!$B$2:$V$2</definedName>
    <definedName name="DIANA">#REF!</definedName>
    <definedName name="DIC">#REF!</definedName>
    <definedName name="diego">[86]Hoja1!$G$5</definedName>
    <definedName name="diferencia">'[121]MEDIA GEOMETRICA'!$J$8,'[121]MEDIA GEOMETRICA'!$N$8,'[121]MEDIA GEOMETRICA'!$R$8,'[121]MEDIA GEOMETRICA'!$V$8,'[121]MEDIA GEOMETRICA'!$Z$8,'[121]MEDIA GEOMETRICA'!$AD$8,'[121]MEDIA GEOMETRICA'!$AH$8,'[121]MEDIA GEOMETRICA'!$AL$8,'[121]MEDIA GEOMETRICA'!#REF!,'[121]MEDIA GEOMETRICA'!#REF!</definedName>
    <definedName name="DIJ">[17]Tablas!#REF!</definedName>
    <definedName name="DIJ1_1">[17]Tablas!#REF!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reccion">[73]EMPRESA!$F$14</definedName>
    <definedName name="DIRECCIÓN">'[99]FIRMAS y DATOS'!$E:$E</definedName>
    <definedName name="DIRECTO">#REF!</definedName>
    <definedName name="DIRECTO1">[122]APU!$U$132</definedName>
    <definedName name="DIRECTO10">[122]APU!$U$681</definedName>
    <definedName name="DIRECTO100">[122]APU!$U$6171</definedName>
    <definedName name="DIRECTO101">[122]APU!$U$6232</definedName>
    <definedName name="DIRECTO102">[122]APU!$U$6293</definedName>
    <definedName name="DIRECTO103">[122]APU!$U$6354</definedName>
    <definedName name="DIRECTO104">[122]APU!$U$6415</definedName>
    <definedName name="DIRECTO105">[122]APU!$U$6476</definedName>
    <definedName name="DIRECTO11">[122]APU!$U$742</definedName>
    <definedName name="DIRECTO12">[122]APU!$U$803</definedName>
    <definedName name="DIRECTO124">[122]APU!$U$7635</definedName>
    <definedName name="DIRECTO125">[122]APU!$U$7696</definedName>
    <definedName name="DIRECTO126">[122]APU!$U$7757</definedName>
    <definedName name="DIRECTO127">[122]APU!$U$7818</definedName>
    <definedName name="DIRECTO128">[122]APU!$U$7879</definedName>
    <definedName name="DIRECTO129">[122]APU!$U$7940</definedName>
    <definedName name="DIRECTO13">[122]APU!$U$864</definedName>
    <definedName name="DIRECTO130">[122]APU!$U$8001</definedName>
    <definedName name="DIRECTO131">[122]APU!$U$8062</definedName>
    <definedName name="DIRECTO132">[122]APU!$U$8123</definedName>
    <definedName name="DIRECTO133">[122]APU!$U$8184</definedName>
    <definedName name="DIRECTO134">[122]APU!$U$8245</definedName>
    <definedName name="DIRECTO14">[122]APU!$U$925</definedName>
    <definedName name="DIRECTO15">[122]APU!$U$986</definedName>
    <definedName name="DIRECTO16">[122]APU!$U$1047</definedName>
    <definedName name="DIRECTO17">[122]APU!$U$1108</definedName>
    <definedName name="DIRECTO18">[122]APU!$U$1169</definedName>
    <definedName name="DIRECTO2">[122]APU!$U$193</definedName>
    <definedName name="DIRECTO2.10">[122]APU!$U$14889</definedName>
    <definedName name="DIRECTO2.11">[122]APU!$U$14950</definedName>
    <definedName name="DIRECTO2.12">[122]APU!$U$15011</definedName>
    <definedName name="DIRECTO2.9">[122]APU!$U$11839</definedName>
    <definedName name="DIRECTO21">[122]APU!$U$1352</definedName>
    <definedName name="DIRECTO22">[122]APU!$U$1413</definedName>
    <definedName name="DIRECTO23">[122]APU!$U$1474</definedName>
    <definedName name="DIRECTO24">[122]APU!$U$1535</definedName>
    <definedName name="DIRECTO25">[122]APU!$U$1596</definedName>
    <definedName name="DIRECTO26">[122]APU!$U$1657</definedName>
    <definedName name="DIRECTO27">[122]APU!$U$1718</definedName>
    <definedName name="DIRECTO28">[122]APU!$U$1779</definedName>
    <definedName name="DIRECTO29">[122]APU!$U$1840</definedName>
    <definedName name="DIRECTO3">[122]APU!$U$254</definedName>
    <definedName name="DIRECTO3.15">[122]APU!$U$8667</definedName>
    <definedName name="DIRECTO3.16">[122]APU!$U$8728</definedName>
    <definedName name="DIRECTO3.17">[122]APU!$U$8789</definedName>
    <definedName name="DIRECTO3.18">[122]APU!$U$8850</definedName>
    <definedName name="DIRECTO3.19">[122]APU!$U$8911</definedName>
    <definedName name="DIRECTO3.20">[122]APU!$U$8972</definedName>
    <definedName name="DIRECTO3.21">[122]APU!$U$11961</definedName>
    <definedName name="DIRECTO3.22">[122]APU!$U$14523</definedName>
    <definedName name="DIRECTO3.23">[122]APU!$U$15133</definedName>
    <definedName name="DIRECTO3.24">[122]APU!$U$16292</definedName>
    <definedName name="DIRECTO3.25">[122]APU!$U$16353</definedName>
    <definedName name="DIRECTO3.26">[122]APU!$U$16414</definedName>
    <definedName name="DIRECTO3.27">[122]APU!$U$16475</definedName>
    <definedName name="DIRECTO3.28">[122]APU!$U$16536</definedName>
    <definedName name="DIRECTO30">[122]APU!$U$1901</definedName>
    <definedName name="DIRECTO31">[122]APU!$U$1962</definedName>
    <definedName name="DIRECTO32">[122]APU!$U$2023</definedName>
    <definedName name="DIRECTO33">[122]APU!$U$2084</definedName>
    <definedName name="DIRECTO34">[122]APU!$U$2145</definedName>
    <definedName name="DIRECTO35">[122]APU!$U$2206</definedName>
    <definedName name="DIRECTO36">[122]APU!$U$2267</definedName>
    <definedName name="DIRECTO37">[122]APU!$U$2328</definedName>
    <definedName name="DIRECTO38">[122]APU!$U$2389</definedName>
    <definedName name="DIRECTO39">[122]APU!$U$2450</definedName>
    <definedName name="DIRECTO4">[122]APU!$U$315</definedName>
    <definedName name="DIRECTO4.20">[122]APU!$U$9216</definedName>
    <definedName name="DIRECTO4.21">[122]APU!$U$9277</definedName>
    <definedName name="DIRECTO4.22">[122]APU!$U$9338</definedName>
    <definedName name="DIRECTO4.23">[122]APU!$U$9399</definedName>
    <definedName name="DIRECTO4.24">[122]APU!$U$9460</definedName>
    <definedName name="DIRECTO4.25">[122]APU!$U$9521</definedName>
    <definedName name="DIRECTO4.26">[122]APU!$U$9582</definedName>
    <definedName name="DIRECTO4.27">[122]APU!$U$9643</definedName>
    <definedName name="DIRECTO4.28">[122]APU!$U$9704</definedName>
    <definedName name="DIRECTO4.29">[122]APU!$U$9765</definedName>
    <definedName name="DIRECTO4.30">[122]APU!$U$9826</definedName>
    <definedName name="DIRECTO4.31">[122]APU!$U$9887</definedName>
    <definedName name="DIRECTO4.32">[122]APU!$U$9948</definedName>
    <definedName name="DIRECTO4.33">[122]APU!$U$10009</definedName>
    <definedName name="DIRECTO4.34">[122]APU!$U$10070</definedName>
    <definedName name="DIRECTO4.35">[122]APU!$U$11595</definedName>
    <definedName name="DIRECTO4.36">[122]APU!$U$11656</definedName>
    <definedName name="DIRECTO4.37">[122]APU!$U$15987</definedName>
    <definedName name="DIRECTO4.38">[122]APU!$U$15194</definedName>
    <definedName name="DIRECTO4.39">[122]APU!$U$14279</definedName>
    <definedName name="DIRECTO4.40">[122]APU!$U$14340</definedName>
    <definedName name="DIRECTO4.41">[122]APU!$U$14401</definedName>
    <definedName name="DIRECTO4.42">[122]APU!$U$14462</definedName>
    <definedName name="DIRECTO4.43">[122]APU!$U$14584</definedName>
    <definedName name="DIRECTO4.44">[122]APU!$U$16048</definedName>
    <definedName name="DIRECTO4.45">[122]APU!$U$16109</definedName>
    <definedName name="DIRECTO4.46">[122]APU!$U$14706</definedName>
    <definedName name="DIRECTO4.47">[122]APU!$U$15926</definedName>
    <definedName name="DIRECTO4.48">[122]APU!$U$16170</definedName>
    <definedName name="DIRECTO4.49">[122]APU!$U$16231</definedName>
    <definedName name="DIRECTO4.50">[122]APU!$U$16902</definedName>
    <definedName name="DIRECTO4.51">[122]APU!$U$17634</definedName>
    <definedName name="DIRECTO4.52">[122]APU!$U$17695</definedName>
    <definedName name="DIRECTO40">[122]APU!$U$2511</definedName>
    <definedName name="DIRECTO41">[122]APU!$U$2572</definedName>
    <definedName name="DIRECTO42">[122]APU!$U$2633</definedName>
    <definedName name="DIRECTO43">[122]APU!$U$2694</definedName>
    <definedName name="DIRECTO44">[122]APU!$U$2755</definedName>
    <definedName name="DIRECTO45">[122]APU!$U$2816</definedName>
    <definedName name="DIRECTO46">[122]APU!$U$2877</definedName>
    <definedName name="DIRECTO47">[122]APU!$U$2938</definedName>
    <definedName name="DIRECTO48">[122]APU!$U$2999</definedName>
    <definedName name="DIRECTO49">[122]APU!$U$3060</definedName>
    <definedName name="DIRECTO5">[122]APU!$U$376</definedName>
    <definedName name="DIRECTO5.100">[122]APU!$U$12449</definedName>
    <definedName name="DIRECTO5.101">[122]APU!$U$12510</definedName>
    <definedName name="DIRECTO5.104">[122]APU!$U$12571</definedName>
    <definedName name="DIRECTO5.105">[122]APU!$U$12632</definedName>
    <definedName name="DIRECTO5.106">[122]APU!$U$12693</definedName>
    <definedName name="DIRECTO5.107">[122]APU!$U$12754</definedName>
    <definedName name="DIRECTO5.108">[122]APU!$U$12815</definedName>
    <definedName name="DIRECTO5.109">[122]APU!$U$12876</definedName>
    <definedName name="DIRECTO5.111">[122]APU!$U$12937</definedName>
    <definedName name="DIRECTO5.112">[122]APU!$U$12998</definedName>
    <definedName name="DIRECTO5.113">[122]APU!$U$14767</definedName>
    <definedName name="DIRECTO5.114">[122]APU!$U$14828</definedName>
    <definedName name="DIRECTO5.115">[122]APU!$U$15072</definedName>
    <definedName name="DIRECTO5.53">[122]APU!$U$10131</definedName>
    <definedName name="DIRECTO5.54">[122]APU!$U$10192</definedName>
    <definedName name="DIRECTO5.55">[122]APU!$U$10253</definedName>
    <definedName name="DIRECTO5.56">[122]APU!$U$10314</definedName>
    <definedName name="DIRECTO5.57">[122]APU!$U$10375</definedName>
    <definedName name="DIRECTO5.58">[122]APU!$U$10436</definedName>
    <definedName name="DIRECTO5.59">[122]APU!$U$10497</definedName>
    <definedName name="DIRECTO5.60">[122]APU!$U$10558</definedName>
    <definedName name="DIRECTO5.61">[122]APU!$U$10619</definedName>
    <definedName name="DIRECTO5.62">[122]APU!$U$10680</definedName>
    <definedName name="DIRECTO5.63">[122]APU!$U$10741</definedName>
    <definedName name="DIRECTO5.64">[122]APU!$U$10802</definedName>
    <definedName name="DIRECTO5.65">[122]APU!$U$10863</definedName>
    <definedName name="DIRECTO5.66">[122]APU!$U$10924</definedName>
    <definedName name="DIRECTO5.67">[122]APU!$U$10985</definedName>
    <definedName name="DIRECTO5.68">[122]APU!$U$11046</definedName>
    <definedName name="DIRECTO5.69">[122]APU!$U$11107</definedName>
    <definedName name="DIRECTO5.70">[122]APU!$U$11168</definedName>
    <definedName name="DIRECTO5.71">[122]APU!$U$11229</definedName>
    <definedName name="DIRECTO5.72">[122]APU!$U$12022</definedName>
    <definedName name="DIRECTO5.73">[122]APU!$U$12083</definedName>
    <definedName name="DIRECTO5.74">[122]APU!$U$12144</definedName>
    <definedName name="DIRECTO5.77">[122]APU!$U$12205</definedName>
    <definedName name="DIRECTO5.78">[122]APU!$U$12327</definedName>
    <definedName name="DIRECTO5.79">[122]APU!$U$12388</definedName>
    <definedName name="DIRECTO5.80">[122]APU!$U$12266</definedName>
    <definedName name="DIRECTO5.82">[122]APU!$U$14035</definedName>
    <definedName name="DIRECTO5.83">[122]APU!$U$14096</definedName>
    <definedName name="DIRECTO5.84">[122]APU!$U$13364</definedName>
    <definedName name="DIRECTO5.85">[122]APU!$U$13425</definedName>
    <definedName name="DIRECTO5.86">[122]APU!$U$13486</definedName>
    <definedName name="DIRECTO5.87">[122]APU!$U$13547</definedName>
    <definedName name="DIRECTO5.88">[122]APU!$U$13608</definedName>
    <definedName name="DIRECTO5.89">[122]APU!$U$13669</definedName>
    <definedName name="DIRECTO5.90">[122]APU!$U$13730</definedName>
    <definedName name="DIRECTO5.91">[122]APU!$U$13791</definedName>
    <definedName name="DIRECTO5.92">[122]APU!$U$13852</definedName>
    <definedName name="DIRECTO5.93">[122]APU!$U$13913</definedName>
    <definedName name="DIRECTO5.94">[122]APU!$U$13974</definedName>
    <definedName name="DIRECTO5.95">[122]APU!$U$13059</definedName>
    <definedName name="DIRECTO5.96">[122]APU!$U$13120</definedName>
    <definedName name="DIRECTO5.97">[122]APU!$U$13181</definedName>
    <definedName name="DIRECTO5.98">[122]APU!$U$13242</definedName>
    <definedName name="DIRECTO5.99">[122]APU!$U$13303</definedName>
    <definedName name="DIRECTO50">[122]APU!$U$3121</definedName>
    <definedName name="DIRECTO51">[122]APU!$U$3182</definedName>
    <definedName name="DIRECTO52">[122]APU!$U$3243</definedName>
    <definedName name="DIRECTO53">[122]APU!$U$3304</definedName>
    <definedName name="DIRECTO54">[122]APU!$U$3365</definedName>
    <definedName name="DIRECTO55">[122]APU!$U$3426</definedName>
    <definedName name="DIRECTO56">[122]APU!$U$3487</definedName>
    <definedName name="DIRECTO57">[122]APU!$U$3548</definedName>
    <definedName name="DIRECTO58">[122]APU!$U$3609</definedName>
    <definedName name="DIRECTO59">[122]APU!$U$3670</definedName>
    <definedName name="DIRECTO6">[122]APU!$U$437</definedName>
    <definedName name="DIRECTO60">[122]APU!$U$3731</definedName>
    <definedName name="DIRECTO61">[122]APU!$U$3792</definedName>
    <definedName name="DIRECTO62">[122]APU!$U$3853</definedName>
    <definedName name="DIRECTO63">[122]APU!$U$3914</definedName>
    <definedName name="DIRECTO64">[122]APU!$U$3975</definedName>
    <definedName name="DIRECTO65">[122]APU!$U$4036</definedName>
    <definedName name="DIRECTO66">[122]APU!$U$4097</definedName>
    <definedName name="DIRECTO67">[122]APU!$U$4158</definedName>
    <definedName name="DIRECTO68">[122]APU!$U$4219</definedName>
    <definedName name="DIRECTO69">[122]APU!$U$4280</definedName>
    <definedName name="DIRECTO7">[122]APU!$U$498</definedName>
    <definedName name="DIRECTO7.12">[122]APU!$U$8305</definedName>
    <definedName name="DIRECTO7.13">[122]APU!$U$8366</definedName>
    <definedName name="DIRECTO7.14">[122]APU!$U$8427</definedName>
    <definedName name="DIRECTO7.15">[122]APU!$U$8488</definedName>
    <definedName name="DIRECTO7.16">[122]APU!$U$8606</definedName>
    <definedName name="DIRECTO7.17">[122]APU!$U$11290</definedName>
    <definedName name="DIRECTO7.18">[122]APU!$U$11351</definedName>
    <definedName name="DIRECTO7.19">[122]APU!$U$11412</definedName>
    <definedName name="DIRECTO7.20">[122]APU!$U$11473</definedName>
    <definedName name="DIRECTO7.21">[122]APU!$U$11534</definedName>
    <definedName name="DIRECTO7.22">[122]APU!$U$11717</definedName>
    <definedName name="DIRECTO7.23">[122]APU!$U$11778</definedName>
    <definedName name="DIRECTO7.24">[122]APU!$U$14645</definedName>
    <definedName name="DIRECTO7.25">[122]APU!$U$15255</definedName>
    <definedName name="DIRECTO7.26">[122]APU!$U$15316</definedName>
    <definedName name="DIRECTO7.27">[122]APU!$U$15377</definedName>
    <definedName name="DIRECTO7.28">[122]APU!$U$15438</definedName>
    <definedName name="DIRECTO7.29">[122]APU!$U$15499</definedName>
    <definedName name="DIRECTO7.30">[122]APU!$U$15560</definedName>
    <definedName name="DIRECTO7.31">[122]APU!$U$15621</definedName>
    <definedName name="DIRECTO7.32">[122]APU!$U$15682</definedName>
    <definedName name="DIRECTO7.33">[122]APU!$U$15743</definedName>
    <definedName name="DIRECTO7.34">[122]APU!$U$15804</definedName>
    <definedName name="DIRECTO7.35">[122]APU!$U$15865</definedName>
    <definedName name="DIRECTO7.36">[122]APU!$U$17085</definedName>
    <definedName name="DIRECTO7.37">[122]APU!$U$17268</definedName>
    <definedName name="DIRECTO7.38">[122]APU!$U$17207</definedName>
    <definedName name="DIRECTO7.39">[122]APU!$U$17390</definedName>
    <definedName name="DIRECTO7.40">[122]APU!$U$17451</definedName>
    <definedName name="DIRECTO7.41">[122]APU!$U$17512</definedName>
    <definedName name="DIRECTO7.42">[122]APU!$U$17146</definedName>
    <definedName name="DIRECTO7.43">[122]APU!$U$17573</definedName>
    <definedName name="DIRECTO7.44">[122]APU!$U$17329</definedName>
    <definedName name="DIRECTO70">[122]APU!$U$4341</definedName>
    <definedName name="DIRECTO71">[122]APU!$U$4402</definedName>
    <definedName name="DIRECTO72">[122]APU!$U$4463</definedName>
    <definedName name="DIRECTO73">[122]APU!$U$4524</definedName>
    <definedName name="DIRECTO74">[122]APU!$U$4585</definedName>
    <definedName name="DIRECTO75">[122]APU!$U$4646</definedName>
    <definedName name="DIRECTO76">[122]APU!$U$4707</definedName>
    <definedName name="DIRECTO77">[122]APU!$U$4768</definedName>
    <definedName name="DIRECTO78">[122]APU!$U$4829</definedName>
    <definedName name="DIRECTO79">[122]APU!$U$4890</definedName>
    <definedName name="DIRECTO8">[122]APU!$U$559</definedName>
    <definedName name="DIRECTO80">[122]APU!$U$4951</definedName>
    <definedName name="DIRECTO81">[122]APU!$U$5012</definedName>
    <definedName name="DIRECTO82">[122]APU!$U$5073</definedName>
    <definedName name="DIRECTO83">[122]APU!$U$5134</definedName>
    <definedName name="DIRECTO84">[122]APU!$U$5195</definedName>
    <definedName name="DIRECTO85">[122]APU!$U$5256</definedName>
    <definedName name="DIRECTO86">[122]APU!$U$5317</definedName>
    <definedName name="DIRECTO87">[122]APU!$U$5378</definedName>
    <definedName name="DIRECTO88">[122]APU!$U$5439</definedName>
    <definedName name="DIRECTO89">[122]APU!$U$5500</definedName>
    <definedName name="DIRECTO9">[122]APU!$U$620</definedName>
    <definedName name="DIRECTO9.1">[122]APU!$U$16597</definedName>
    <definedName name="DIRECTO9.2">[122]APU!$U$16658</definedName>
    <definedName name="DIRECTO9.3">[122]APU!$U$16719</definedName>
    <definedName name="DIRECTO9.4">[122]APU!$U$16780</definedName>
    <definedName name="DIRECTO9.5">[122]APU!$U$16841</definedName>
    <definedName name="DIRECTO90">[122]APU!$U$5561</definedName>
    <definedName name="DIRECTO91">[122]APU!$U$5622</definedName>
    <definedName name="DIRECTO92">[122]APU!$U$5683</definedName>
    <definedName name="DIRECTO93">[122]APU!$U$5744</definedName>
    <definedName name="DIRECTO94">[122]APU!$U$5805</definedName>
    <definedName name="DIRECTO95">[122]APU!$U$5866</definedName>
    <definedName name="DIRECTO96">[122]APU!$U$5927</definedName>
    <definedName name="DIRECTO97">[122]APU!$U$5988</definedName>
    <definedName name="DIRECTO98">[122]APU!$U$6049</definedName>
    <definedName name="DIRECTO99">[122]APU!$U$6110</definedName>
    <definedName name="display_area_2">#REF!</definedName>
    <definedName name="DIVERSOS">#REF!</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#REF!</definedName>
    <definedName name="djdytj_1">#REF!</definedName>
    <definedName name="dl">#REF!</definedName>
    <definedName name="DLKFK">#REF!</definedName>
    <definedName name="dm">#REF!</definedName>
    <definedName name="DMxUS">#REF!</definedName>
    <definedName name="do" localSheetId="0">#REF!</definedName>
    <definedName name="do" localSheetId="1">#REF!</definedName>
    <definedName name="do">#REF!</definedName>
    <definedName name="DOL">#REF!</definedName>
    <definedName name="dolar">#REF!</definedName>
    <definedName name="DOLLAR" localSheetId="0">[123]CÁLCULOS!$H$34</definedName>
    <definedName name="DOLLAR" localSheetId="1">[123]CÁLCULOS!$H$34</definedName>
    <definedName name="DOLLAR">#REF!</definedName>
    <definedName name="DOR">#REF!</definedName>
    <definedName name="DOT">#REF!</definedName>
    <definedName name="dota">#REF!</definedName>
    <definedName name="DOTACIÓN">#REF!</definedName>
    <definedName name="DPI">[17]Tablas!#REF!</definedName>
    <definedName name="DPI1_1">[17]Tablas!#REF!</definedName>
    <definedName name="DPI1_1_1">[17]Tablas!#REF!</definedName>
    <definedName name="DPY">[17]Tablas!#REF!</definedName>
    <definedName name="DPY1_1">[17]Tablas!#REF!</definedName>
    <definedName name="DPY1_1_1">[17]Tablas!#REF!</definedName>
    <definedName name="dren4">[34]PrecRec!$D$43</definedName>
    <definedName name="drf">#REF!</definedName>
    <definedName name="DRI">[17]Tablas!#REF!</definedName>
    <definedName name="DRI1_1">[17]Tablas!#REF!</definedName>
    <definedName name="DRI1_1_1">[17]Tablas!#REF!</definedName>
    <definedName name="DRI1_1_2">[17]Tablas!#REF!</definedName>
    <definedName name="DRI1_1_3">[17]Tablas!#REF!</definedName>
    <definedName name="DRI1_1_4">[17]Tablas!#REF!</definedName>
    <definedName name="DRI1_2">[17]Tablas!#REF!</definedName>
    <definedName name="DRI1_3">[17]Tablas!#REF!</definedName>
    <definedName name="DRI1_4">[17]Tablas!#REF!</definedName>
    <definedName name="DRL">[17]Tablas!#REF!</definedName>
    <definedName name="DRL1_1">[17]Tablas!#REF!</definedName>
    <definedName name="DRL1_1_1">[17]Tablas!#REF!</definedName>
    <definedName name="DRL1_1_2">[17]Tablas!#REF!</definedName>
    <definedName name="DRL1_1_3">[17]Tablas!#REF!</definedName>
    <definedName name="DRL1_1_4">[17]Tablas!#REF!</definedName>
    <definedName name="DRL1_2">[17]Tablas!#REF!</definedName>
    <definedName name="DRL1_3">[17]Tablas!#REF!</definedName>
    <definedName name="DRL1_4">[17]Tablas!#REF!</definedName>
    <definedName name="dry" localSheetId="0" hidden="1">{"via1",#N/A,TRUE,"general";"via2",#N/A,TRUE,"general";"via3",#N/A,TRUE,"general"}</definedName>
    <definedName name="dry" localSheetId="1" hidden="1">{"via1",#N/A,TRUE,"general";"via2",#N/A,TRUE,"general";"via3",#N/A,TRUE,"general"}</definedName>
    <definedName name="dry">#REF!</definedName>
    <definedName name="dry_1">#REF!</definedName>
    <definedName name="Drywall">#REF!</definedName>
    <definedName name="DS" localSheetId="0">[119]Cronograma!#REF!</definedName>
    <definedName name="DS" localSheetId="1">[119]Cronograma!#REF!</definedName>
    <definedName name="DS">#REF!,#REF!,#REF!,#REF!,#REF!,#REF!,#REF!,#REF!,#REF!,#REF!,#REF!,#REF!,#REF!</definedName>
    <definedName name="DSA">#REF!</definedName>
    <definedName name="DSAD" localSheetId="0" hidden="1">{"via1",#N/A,TRUE,"general";"via2",#N/A,TRUE,"general";"via3",#N/A,TRUE,"general"}</definedName>
    <definedName name="DSAD" localSheetId="1" hidden="1">{"via1",#N/A,TRUE,"general";"via2",#N/A,TRUE,"general";"via3",#N/A,TRUE,"general"}</definedName>
    <definedName name="DSAD">#REF!</definedName>
    <definedName name="DSAD_1">#REF!</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#REF!</definedName>
    <definedName name="dsadfp_1">#REF!</definedName>
    <definedName name="DSAF">[124]PRECIOS!$G$10</definedName>
    <definedName name="DSAGASG">#REF!</definedName>
    <definedName name="Dsbcm" localSheetId="0">#REF!</definedName>
    <definedName name="Dsbcm" localSheetId="1">#REF!</definedName>
    <definedName name="Dsbcm">#REF!</definedName>
    <definedName name="DsctoFondo">[125]EMPRESA!$I$25</definedName>
    <definedName name="DsctoPension">[125]EMPRESA!$I$23</definedName>
    <definedName name="DsctoSalud">[125]EMPRESA!$I$24</definedName>
    <definedName name="DSD" localSheetId="0" hidden="1">{"via1",#N/A,TRUE,"general";"via2",#N/A,TRUE,"general";"via3",#N/A,TRUE,"general"}</definedName>
    <definedName name="DSD" localSheetId="1" hidden="1">{"via1",#N/A,TRUE,"general";"via2",#N/A,TRUE,"general";"via3",#N/A,TRUE,"general"}</definedName>
    <definedName name="DSD">#REF!</definedName>
    <definedName name="DSD_1">#REF!</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#REF!</definedName>
    <definedName name="dsdads4_1">#REF!</definedName>
    <definedName name="DSF" localSheetId="0" hidden="1">{"via1",#N/A,TRUE,"general";"via2",#N/A,TRUE,"general";"via3",#N/A,TRUE,"general"}</definedName>
    <definedName name="DSF" localSheetId="1" hidden="1">{"via1",#N/A,TRUE,"general";"via2",#N/A,TRUE,"general";"via3",#N/A,TRUE,"general"}</definedName>
    <definedName name="DSF">#REF!</definedName>
    <definedName name="DSF_1">#REF!</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#REF!</definedName>
    <definedName name="DSFCVTY_1">#REF!</definedName>
    <definedName name="dsfg" localSheetId="0" hidden="1">{"via1",#N/A,TRUE,"general";"via2",#N/A,TRUE,"general";"via3",#N/A,TRUE,"general"}</definedName>
    <definedName name="dsfg" localSheetId="1" hidden="1">{"via1",#N/A,TRUE,"general";"via2",#N/A,TRUE,"general";"via3",#N/A,TRUE,"general"}</definedName>
    <definedName name="dsfg">#REF!</definedName>
    <definedName name="dsfg_1">#REF!</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#REF!</definedName>
    <definedName name="dsfhgfdh_1">#REF!</definedName>
    <definedName name="dsfsdf" localSheetId="0" hidden="1">{"via1",#N/A,TRUE,"general";"via2",#N/A,TRUE,"general";"via3",#N/A,TRUE,"general"}</definedName>
    <definedName name="dsfsdf" localSheetId="1" hidden="1">{"via1",#N/A,TRUE,"general";"via2",#N/A,TRUE,"general";"via3",#N/A,TRUE,"general"}</definedName>
    <definedName name="dsfsdf">#REF!</definedName>
    <definedName name="dsfsdf_1">#REF!</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#REF!</definedName>
    <definedName name="DSFSDFCXV_1">#REF!</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#REF!</definedName>
    <definedName name="dsfsvm_1">#REF!</definedName>
    <definedName name="dsftbv" localSheetId="0" hidden="1">{"via1",#N/A,TRUE,"general";"via2",#N/A,TRUE,"general";"via3",#N/A,TRUE,"general"}</definedName>
    <definedName name="dsftbv" localSheetId="1" hidden="1">{"via1",#N/A,TRUE,"general";"via2",#N/A,TRUE,"general";"via3",#N/A,TRUE,"general"}</definedName>
    <definedName name="dsftbv">#REF!</definedName>
    <definedName name="dsftbv_1">#REF!</definedName>
    <definedName name="DSP">[17]Tablas!#REF!</definedName>
    <definedName name="DSP1_1">[17]Tablas!#REF!</definedName>
    <definedName name="DSP1_1_1">[17]Tablas!#REF!</definedName>
    <definedName name="dt" localSheetId="0">#REF!</definedName>
    <definedName name="dt" localSheetId="1">#REF!</definedName>
    <definedName name="dt">#REF!</definedName>
    <definedName name="DT_1">'[96]FORMATO SOCIAL'!$K$8,'[96]FORMATO SOCIAL'!$AE$8,'[96]FORMATO SOCIAL'!$AU$8,'[96]FORMATO SOCIAL'!$AP$10,'[96]FORMATO SOCIAL'!$AP$12,'[96]FORMATO SOCIAL'!$AP$13,'[96]FORMATO SOCIAL'!$AS$14,'[96]FORMATO SOCIAL'!$AS$16,'[96]FORMATO SOCIAL'!$M$16,'[96]FORMATO SOCIAL'!$J$14,'[96]FORMATO SOCIAL'!$J$13,'[96]FORMATO SOCIAL'!$J$12,'[96]FORMATO SOCIAL'!$J$10</definedName>
    <definedName name="DT_2">'[96]FORMATO SOCIAL'!$E$24,'[96]FORMATO SOCIAL'!$S$24,'[96]FORMATO SOCIAL'!$E$27,'[96]FORMATO SOCIAL'!$S$27,'[96]FORMATO SOCIAL'!$E$30,'[96]FORMATO SOCIAL'!$S$30,'[96]FORMATO SOCIAL'!$E$33,'[96]FORMATO SOCIAL'!$S$33,'[96]FORMATO SOCIAL'!$E$36,'[96]FORMATO SOCIAL'!$S$36,'[96]FORMATO SOCIAL'!$E$39,'[96]FORMATO SOCIAL'!$S$39,'[96]FORMATO SOCIAL'!$E$42,'[96]FORMATO SOCIAL'!$S$42,'[96]FORMATO SOCIAL'!$E$45,'[96]FORMATO SOCIAL'!$S$45,'[96]FORMATO SOCIAL'!$E$48,'[96]FORMATO SOCIAL'!$S$48,'[96]FORMATO SOCIAL'!$E$51,'[96]FORMATO SOCIAL'!$S$51</definedName>
    <definedName name="DT_4">'[96]FORMATO SOCIAL'!$AS$27,'[96]FORMATO SOCIAL'!$BA$27,'[96]FORMATO SOCIAL'!$AS$30,'[96]FORMATO SOCIAL'!$BA$30,'[96]FORMATO SOCIAL'!$AS$33,'[96]FORMATO SOCIAL'!$BA$33,'[96]FORMATO SOCIAL'!$AS$36,'[96]FORMATO SOCIAL'!$BA$36,'[96]FORMATO SOCIAL'!$AS$39,'[96]FORMATO SOCIAL'!$BA$39,'[96]FORMATO SOCIAL'!$AS$42,'[96]FORMATO SOCIAL'!$BA$42,'[96]FORMATO SOCIAL'!$AS$45,'[96]FORMATO SOCIAL'!$BA$45,'[96]FORMATO SOCIAL'!$AS$48,'[96]FORMATO SOCIAL'!$BA$48,'[96]FORMATO SOCIAL'!$AS$51,'[96]FORMATO SOCIAL'!$BA$51</definedName>
    <definedName name="DT_5">'[96]FORMATO SOCIAL'!$AU$86,'[96]FORMATO SOCIAL'!$AW$78,'[96]FORMATO SOCIAL'!$AW$74,'[96]FORMATO SOCIAL'!$U$58,'[96]FORMATO SOCIAL'!$U$55</definedName>
    <definedName name="dtrhj" localSheetId="0" hidden="1">{"via1",#N/A,TRUE,"general";"via2",#N/A,TRUE,"general";"via3",#N/A,TRUE,"general"}</definedName>
    <definedName name="dtrhj" localSheetId="1" hidden="1">{"via1",#N/A,TRUE,"general";"via2",#N/A,TRUE,"general";"via3",#N/A,TRUE,"general"}</definedName>
    <definedName name="dtrhj">#REF!</definedName>
    <definedName name="dtrhj_1">#REF!</definedName>
    <definedName name="DTS">#REF!</definedName>
    <definedName name="DUCTO">[126]CONDUIT!#REF!</definedName>
    <definedName name="dxfgg" localSheetId="0" hidden="1">{"via1",#N/A,TRUE,"general";"via2",#N/A,TRUE,"general";"via3",#N/A,TRUE,"general"}</definedName>
    <definedName name="dxfgg" localSheetId="1" hidden="1">{"via1",#N/A,TRUE,"general";"via2",#N/A,TRUE,"general";"via3",#N/A,TRUE,"general"}</definedName>
    <definedName name="dxfgg">#REF!</definedName>
    <definedName name="dxfgg_1">#REF!</definedName>
    <definedName name="E" localSheetId="0">#REF!</definedName>
    <definedName name="E" localSheetId="1">#REF!</definedName>
    <definedName name="E">#REF!</definedName>
    <definedName name="e3e33" localSheetId="0" hidden="1">{"via1",#N/A,TRUE,"general";"via2",#N/A,TRUE,"general";"via3",#N/A,TRUE,"general"}</definedName>
    <definedName name="e3e33" localSheetId="1" hidden="1">{"via1",#N/A,TRUE,"general";"via2",#N/A,TRUE,"general";"via3",#N/A,TRUE,"general"}</definedName>
    <definedName name="e3e33">#REF!</definedName>
    <definedName name="e3e33_1">#REF!</definedName>
    <definedName name="ECP">[17]Tablas!#REF!</definedName>
    <definedName name="ECP1_1">[17]Tablas!#REF!</definedName>
    <definedName name="ECP1_1_1">[17]Tablas!#REF!</definedName>
    <definedName name="ed">#REF!</definedName>
    <definedName name="EDC" localSheetId="0">#REF!</definedName>
    <definedName name="EDC" localSheetId="1">#REF!</definedName>
    <definedName name="EDC">#REF!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#REF!</definedName>
    <definedName name="EDEDWSWQA_1">#REF!</definedName>
    <definedName name="edgfhmn" localSheetId="0" hidden="1">{"via1",#N/A,TRUE,"general";"via2",#N/A,TRUE,"general";"via3",#N/A,TRUE,"general"}</definedName>
    <definedName name="edgfhmn" localSheetId="1" hidden="1">{"via1",#N/A,TRUE,"general";"via2",#N/A,TRUE,"general";"via3",#N/A,TRUE,"general"}</definedName>
    <definedName name="edgfhmn">#REF!</definedName>
    <definedName name="edgfhmn_1">#REF!</definedName>
    <definedName name="EE" localSheetId="0">'PRESUPUESTO OFICIAL (Entidad)'!ERR</definedName>
    <definedName name="EE" localSheetId="1">'PRESUPUESTO OFICIAL (Entidad)'!ERR</definedName>
    <definedName name="EE">#REF!</definedName>
    <definedName name="EEE">#REF!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#REF!</definedName>
    <definedName name="eeedfr_1">#REF!</definedName>
    <definedName name="EEEEEEEEEEEEEEEEEE">#REF!</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#REF!</definedName>
    <definedName name="eeeeer_1">#REF!</definedName>
    <definedName name="eeerfd" localSheetId="0" hidden="1">{"via1",#N/A,TRUE,"general";"via2",#N/A,TRUE,"general";"via3",#N/A,TRUE,"general"}</definedName>
    <definedName name="eeerfd" localSheetId="1" hidden="1">{"via1",#N/A,TRUE,"general";"via2",#N/A,TRUE,"general";"via3",#N/A,TRUE,"general"}</definedName>
    <definedName name="eeerfd">#REF!</definedName>
    <definedName name="eeerfd_1">#REF!</definedName>
    <definedName name="EER">#REF!,#REF!,#REF!,#REF!,#REF!,#REF!,#REF!,#REF!,#REF!,#REF!,#REF!,#REF!,#REF!,#REF!,#REF!,#REF!,#REF!,#REF!,#REF!,#REF!,#REF!,#REF!,#REF!,#REF!,#REF!,#REF!,#REF!,#REF!</definedName>
    <definedName name="EES">[53]CLAVES!$G$27</definedName>
    <definedName name="EF" localSheetId="0">#REF!</definedName>
    <definedName name="EF" localSheetId="1">#REF!</definedName>
    <definedName name="EF">[127]AIU!$A$1:$IU$4</definedName>
    <definedName name="EFA">#REF!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#REF!</definedName>
    <definedName name="efef_1">#REF!</definedName>
    <definedName name="efer" localSheetId="0" hidden="1">{"via1",#N/A,TRUE,"general";"via2",#N/A,TRUE,"general";"via3",#N/A,TRUE,"general"}</definedName>
    <definedName name="efer" localSheetId="1" hidden="1">{"via1",#N/A,TRUE,"general";"via2",#N/A,TRUE,"general";"via3",#N/A,TRUE,"general"}</definedName>
    <definedName name="efer">#REF!</definedName>
    <definedName name="efer_1">#REF!</definedName>
    <definedName name="eficiencia">'[128]Indicadores de Eficiencia'!$B$2</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#REF!</definedName>
    <definedName name="egeg_1">#REF!</definedName>
    <definedName name="EGRESOS">#REF!</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#REF!</definedName>
    <definedName name="egtrgthrt_1">#REF!</definedName>
    <definedName name="EH">[53]CLAVES!$E$20</definedName>
    <definedName name="EHS">[53]CLAVES!$G$20</definedName>
    <definedName name="EJEC" localSheetId="0">[40]PRESUPUESTO!$E$7</definedName>
    <definedName name="EJEC" localSheetId="1">[40]PRESUPUESTO!$E$7</definedName>
    <definedName name="EJEC">[49]PRESUPUESTO!$E$7</definedName>
    <definedName name="Ejecutivo">'[129]Info Ejec'!$A$1:$AV$153</definedName>
    <definedName name="el">#REF!</definedName>
    <definedName name="Elec1">[21]Sábana!#REF!</definedName>
    <definedName name="Elec2">[21]Sábana!#REF!</definedName>
    <definedName name="Elec3">[21]Sábana!#REF!</definedName>
    <definedName name="ELECTRICO_ITEM_ESTIMADO">#REF!</definedName>
    <definedName name="ELIMINACIONPROYC">#REF!</definedName>
    <definedName name="EM">[53]CLAVES!$E$13</definedName>
    <definedName name="emanto" localSheetId="0">#REF!</definedName>
    <definedName name="emanto" localSheetId="1">#REF!</definedName>
    <definedName name="emanto">#REF!</definedName>
    <definedName name="eme" localSheetId="0">'PRESUPUESTO OFICIAL (Entidad)'!ERR</definedName>
    <definedName name="eme" localSheetId="1">'PRESUPUESTO OFICIAL (Entidad)'!ERR</definedName>
    <definedName name="eme">#REF!</definedName>
    <definedName name="EMPLEADO">#REF!</definedName>
    <definedName name="Empresa">[73]EMPRESA!$F$6</definedName>
    <definedName name="emul">[34]PrecRec!$D$58</definedName>
    <definedName name="EMULSION">#REF!</definedName>
    <definedName name="ENCHAPES">#REF!</definedName>
    <definedName name="ENCHAPES_1">#REF!</definedName>
    <definedName name="ENCHAPES_ITEM">#REF!</definedName>
    <definedName name="End_Bal">#REF!</definedName>
    <definedName name="ene" localSheetId="0">#REF!</definedName>
    <definedName name="ene" localSheetId="1">#REF!</definedName>
    <definedName name="ENE">#REF!</definedName>
    <definedName name="Ene_C">[130]ENE!$A$35:$H$52</definedName>
    <definedName name="EneFeb">'[131]Ene-Feb'!$A$12:$H$34</definedName>
    <definedName name="Ensayos">#REF!</definedName>
    <definedName name="ENT1_SEPT25">#REF!</definedName>
    <definedName name="ENTRADASP" localSheetId="0">#REF!</definedName>
    <definedName name="ENTRADASP" localSheetId="1">#REF!</definedName>
    <definedName name="ENTRADASP">#REF!</definedName>
    <definedName name="EP">[53]CLAVES!$E$12</definedName>
    <definedName name="EPECIALIDAD_SIDOE">[17]Tablas!#REF!</definedName>
    <definedName name="EPS">[53]CLAVES!$G$12</definedName>
    <definedName name="EQ">#REF!</definedName>
    <definedName name="EQENE">#REF!</definedName>
    <definedName name="EQPEQU">#REF!</definedName>
    <definedName name="EQUI">[132]INSUMOS!$A$2:$E$32</definedName>
    <definedName name="equipo" localSheetId="0">[133]Equipo!$A$7:$A$65536</definedName>
    <definedName name="equipo" localSheetId="1">[133]Equipo!$A$7:$A$65536</definedName>
    <definedName name="EQUIPO">[134]EQUIPOS!$A$1:$J$32000</definedName>
    <definedName name="EQUIPO1">#REF!</definedName>
    <definedName name="Equipos" localSheetId="0">#REF!</definedName>
    <definedName name="Equipos" localSheetId="1">#REF!</definedName>
    <definedName name="Equipos">#REF!</definedName>
    <definedName name="EQUIPOS1">#REF!</definedName>
    <definedName name="EquiposEspeciales">#REF!</definedName>
    <definedName name="eqw" localSheetId="0" hidden="1">{"via1",#N/A,TRUE,"general";"via2",#N/A,TRUE,"general";"via3",#N/A,TRUE,"general"}</definedName>
    <definedName name="eqw" localSheetId="1" hidden="1">{"via1",#N/A,TRUE,"general";"via2",#N/A,TRUE,"general";"via3",#N/A,TRUE,"general"}</definedName>
    <definedName name="eqw">#REF!</definedName>
    <definedName name="eqw_1">#REF!</definedName>
    <definedName name="er">#REF!</definedName>
    <definedName name="ERE_ART">[82]steel!$B$8:$B$47</definedName>
    <definedName name="erfg" localSheetId="1"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#REF!</definedName>
    <definedName name="erg_1">#REF!</definedName>
    <definedName name="erger" localSheetId="0" hidden="1">{"via1",#N/A,TRUE,"general";"via2",#N/A,TRUE,"general";"via3",#N/A,TRUE,"general"}</definedName>
    <definedName name="erger" localSheetId="1" hidden="1">{"via1",#N/A,TRUE,"general";"via2",#N/A,TRUE,"general";"via3",#N/A,TRUE,"general"}</definedName>
    <definedName name="erger">#REF!</definedName>
    <definedName name="erger_1">#REF!</definedName>
    <definedName name="ergerg" localSheetId="0" hidden="1">{"via1",#N/A,TRUE,"general";"via2",#N/A,TRUE,"general";"via3",#N/A,TRUE,"general"}</definedName>
    <definedName name="ergerg" localSheetId="1" hidden="1">{"via1",#N/A,TRUE,"general";"via2",#N/A,TRUE,"general";"via3",#N/A,TRUE,"general"}</definedName>
    <definedName name="ergerg">#REF!</definedName>
    <definedName name="ergerg_1">#REF!</definedName>
    <definedName name="ergfegr" localSheetId="0" hidden="1">{"via1",#N/A,TRUE,"general";"via2",#N/A,TRUE,"general";"via3",#N/A,TRUE,"general"}</definedName>
    <definedName name="ergfegr" localSheetId="1" hidden="1">{"via1",#N/A,TRUE,"general";"via2",#N/A,TRUE,"general";"via3",#N/A,TRUE,"general"}</definedName>
    <definedName name="ergfegr">#REF!</definedName>
    <definedName name="ergfegr_1">#REF!</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#REF!</definedName>
    <definedName name="ergge_1">#REF!</definedName>
    <definedName name="erggewg" localSheetId="0" hidden="1">{"via1",#N/A,TRUE,"general";"via2",#N/A,TRUE,"general";"via3",#N/A,TRUE,"general"}</definedName>
    <definedName name="erggewg" localSheetId="1" hidden="1">{"via1",#N/A,TRUE,"general";"via2",#N/A,TRUE,"general";"via3",#N/A,TRUE,"general"}</definedName>
    <definedName name="erggewg">#REF!</definedName>
    <definedName name="erggewg_1">#REF!</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#REF!</definedName>
    <definedName name="ergreg_1">#REF!</definedName>
    <definedName name="ergregerg" localSheetId="0" hidden="1">{"via1",#N/A,TRUE,"general";"via2",#N/A,TRUE,"general";"via3",#N/A,TRUE,"general"}</definedName>
    <definedName name="ergregerg" localSheetId="1" hidden="1">{"via1",#N/A,TRUE,"general";"via2",#N/A,TRUE,"general";"via3",#N/A,TRUE,"general"}</definedName>
    <definedName name="ergregerg">#REF!</definedName>
    <definedName name="ergregerg_1">#REF!</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#REF!</definedName>
    <definedName name="ergrg_1">#REF!</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#REF!</definedName>
    <definedName name="ergweg_1">#REF!</definedName>
    <definedName name="ergwreg" localSheetId="0" hidden="1">{"via1",#N/A,TRUE,"general";"via2",#N/A,TRUE,"general";"via3",#N/A,TRUE,"general"}</definedName>
    <definedName name="ergwreg" localSheetId="1" hidden="1">{"via1",#N/A,TRUE,"general";"via2",#N/A,TRUE,"general";"via3",#N/A,TRUE,"general"}</definedName>
    <definedName name="ergwreg">#REF!</definedName>
    <definedName name="ergwreg_1">#REF!</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#REF!</definedName>
    <definedName name="erheyh_1">#REF!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#REF!</definedName>
    <definedName name="err_1">#REF!</definedName>
    <definedName name="erra">#REF!</definedName>
    <definedName name="ERROR">#REF!</definedName>
    <definedName name="ERRORE" localSheetId="0">#REF!</definedName>
    <definedName name="ERRORE" localSheetId="1">#REF!</definedName>
    <definedName name="ERRORE">#REF!</definedName>
    <definedName name="ert" localSheetId="0" hidden="1">{"via1",#N/A,TRUE,"general";"via2",#N/A,TRUE,"general";"via3",#N/A,TRUE,"general"}</definedName>
    <definedName name="ert" localSheetId="1" hidden="1">{"via1",#N/A,TRUE,"general";"via2",#N/A,TRUE,"general";"via3",#N/A,TRUE,"general"}</definedName>
    <definedName name="ert">#REF!</definedName>
    <definedName name="ert_1">#REF!</definedName>
    <definedName name="erte" localSheetId="0" hidden="1">{"via1",#N/A,TRUE,"general";"via2",#N/A,TRUE,"general";"via3",#N/A,TRUE,"general"}</definedName>
    <definedName name="erte" localSheetId="1" hidden="1">{"via1",#N/A,TRUE,"general";"via2",#N/A,TRUE,"general";"via3",#N/A,TRUE,"general"}</definedName>
    <definedName name="erte">#REF!</definedName>
    <definedName name="erte_1">#REF!</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#REF!</definedName>
    <definedName name="erter_1">#REF!</definedName>
    <definedName name="ertert" localSheetId="0" hidden="1">{"via1",#N/A,TRUE,"general";"via2",#N/A,TRUE,"general";"via3",#N/A,TRUE,"general"}</definedName>
    <definedName name="ertert" localSheetId="1" hidden="1">{"via1",#N/A,TRUE,"general";"via2",#N/A,TRUE,"general";"via3",#N/A,TRUE,"general"}</definedName>
    <definedName name="ertert">#REF!</definedName>
    <definedName name="ertert_1">#REF!</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#REF!</definedName>
    <definedName name="ertgyhik_1">#REF!</definedName>
    <definedName name="ertreb" localSheetId="0" hidden="1">{"via1",#N/A,TRUE,"general";"via2",#N/A,TRUE,"general";"via3",#N/A,TRUE,"general"}</definedName>
    <definedName name="ertreb" localSheetId="1" hidden="1">{"via1",#N/A,TRUE,"general";"via2",#N/A,TRUE,"general";"via3",#N/A,TRUE,"general"}</definedName>
    <definedName name="ertreb">#REF!</definedName>
    <definedName name="ertreb_1">#REF!</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#REF!</definedName>
    <definedName name="ertret_1">#REF!</definedName>
    <definedName name="erttret" localSheetId="0" hidden="1">{"via1",#N/A,TRUE,"general";"via2",#N/A,TRUE,"general";"via3",#N/A,TRUE,"general"}</definedName>
    <definedName name="erttret" localSheetId="1" hidden="1">{"via1",#N/A,TRUE,"general";"via2",#N/A,TRUE,"general";"via3",#N/A,TRUE,"general"}</definedName>
    <definedName name="erttret">#REF!</definedName>
    <definedName name="erttret_1">#REF!</definedName>
    <definedName name="ertuiy" localSheetId="0" hidden="1">{"via1",#N/A,TRUE,"general";"via2",#N/A,TRUE,"general";"via3",#N/A,TRUE,"general"}</definedName>
    <definedName name="ertuiy" localSheetId="1" hidden="1">{"via1",#N/A,TRUE,"general";"via2",#N/A,TRUE,"general";"via3",#N/A,TRUE,"general"}</definedName>
    <definedName name="ertuiy">#REF!</definedName>
    <definedName name="ertuiy_1">#REF!</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#REF!</definedName>
    <definedName name="ertwert_1">#REF!</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#REF!</definedName>
    <definedName name="eru_1">#REF!</definedName>
    <definedName name="ERV" localSheetId="0" hidden="1">{"via1",#N/A,TRUE,"general";"via2",#N/A,TRUE,"general";"via3",#N/A,TRUE,"general"}</definedName>
    <definedName name="ERV" localSheetId="1" hidden="1">{"via1",#N/A,TRUE,"general";"via2",#N/A,TRUE,"general";"via3",#N/A,TRUE,"general"}</definedName>
    <definedName name="ERV">#REF!</definedName>
    <definedName name="ERV_1">#REF!</definedName>
    <definedName name="erware" localSheetId="0" hidden="1">{"via1",#N/A,TRUE,"general";"via2",#N/A,TRUE,"general";"via3",#N/A,TRUE,"general"}</definedName>
    <definedName name="erware" localSheetId="1" hidden="1">{"via1",#N/A,TRUE,"general";"via2",#N/A,TRUE,"general";"via3",#N/A,TRUE,"general"}</definedName>
    <definedName name="erware">#REF!</definedName>
    <definedName name="erware_1">#REF!</definedName>
    <definedName name="ERWER" localSheetId="0" hidden="1">{"via1",#N/A,TRUE,"general";"via2",#N/A,TRUE,"general";"via3",#N/A,TRUE,"general"}</definedName>
    <definedName name="ERWER" localSheetId="1" hidden="1">{"via1",#N/A,TRUE,"general";"via2",#N/A,TRUE,"general";"via3",#N/A,TRUE,"general"}</definedName>
    <definedName name="ERWER">#REF!</definedName>
    <definedName name="ERWER_1">#REF!</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#REF!</definedName>
    <definedName name="erwertd_1">#REF!</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#REF!</definedName>
    <definedName name="erwr_1">#REF!</definedName>
    <definedName name="ERWRL" localSheetId="0" hidden="1">{"via1",#N/A,TRUE,"general";"via2",#N/A,TRUE,"general";"via3",#N/A,TRUE,"general"}</definedName>
    <definedName name="ERWRL" localSheetId="1" hidden="1">{"via1",#N/A,TRUE,"general";"via2",#N/A,TRUE,"general";"via3",#N/A,TRUE,"general"}</definedName>
    <definedName name="ERWRL">#REF!</definedName>
    <definedName name="ERWRL_1">#REF!</definedName>
    <definedName name="ery" localSheetId="0" hidden="1">{"via1",#N/A,TRUE,"general";"via2",#N/A,TRUE,"general";"via3",#N/A,TRUE,"general"}</definedName>
    <definedName name="ery" localSheetId="1" hidden="1">{"via1",#N/A,TRUE,"general";"via2",#N/A,TRUE,"general";"via3",#N/A,TRUE,"general"}</definedName>
    <definedName name="ery">#REF!</definedName>
    <definedName name="ery_1">#REF!</definedName>
    <definedName name="eryhd" localSheetId="0" hidden="1">{"via1",#N/A,TRUE,"general";"via2",#N/A,TRUE,"general";"via3",#N/A,TRUE,"general"}</definedName>
    <definedName name="eryhd" localSheetId="1" hidden="1">{"via1",#N/A,TRUE,"general";"via2",#N/A,TRUE,"general";"via3",#N/A,TRUE,"general"}</definedName>
    <definedName name="eryhd">#REF!</definedName>
    <definedName name="eryhd_1">#REF!</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#REF!</definedName>
    <definedName name="eryhdf_1">#REF!</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#REF!</definedName>
    <definedName name="eryhk_1">#REF!</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#REF!</definedName>
    <definedName name="eryhrf_1">#REF!</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#REF!</definedName>
    <definedName name="eryre_1">#REF!</definedName>
    <definedName name="erytd" localSheetId="0" hidden="1">{"via1",#N/A,TRUE,"general";"via2",#N/A,TRUE,"general";"via3",#N/A,TRUE,"general"}</definedName>
    <definedName name="erytd" localSheetId="1" hidden="1">{"via1",#N/A,TRUE,"general";"via2",#N/A,TRUE,"general";"via3",#N/A,TRUE,"general"}</definedName>
    <definedName name="erytd">#REF!</definedName>
    <definedName name="erytd_1">#REF!</definedName>
    <definedName name="eryty" localSheetId="0" hidden="1">{"via1",#N/A,TRUE,"general";"via2",#N/A,TRUE,"general";"via3",#N/A,TRUE,"general"}</definedName>
    <definedName name="eryty" localSheetId="1" hidden="1">{"via1",#N/A,TRUE,"general";"via2",#N/A,TRUE,"general";"via3",#N/A,TRUE,"general"}</definedName>
    <definedName name="eryty">#REF!</definedName>
    <definedName name="eryty_1">#REF!</definedName>
    <definedName name="eryy" localSheetId="0" hidden="1">{"via1",#N/A,TRUE,"general";"via2",#N/A,TRUE,"general";"via3",#N/A,TRUE,"general"}</definedName>
    <definedName name="eryy" localSheetId="1" hidden="1">{"via1",#N/A,TRUE,"general";"via2",#N/A,TRUE,"general";"via3",#N/A,TRUE,"general"}</definedName>
    <definedName name="eryy">#REF!</definedName>
    <definedName name="eryy_1">#REF!</definedName>
    <definedName name="ES" localSheetId="0">'PRESUPUESTO OFICIAL (Entidad)'!ERR</definedName>
    <definedName name="ES" localSheetId="1">'PRESUPUESTO OFICIAL (Entidad)'!ERR</definedName>
    <definedName name="ES">#REF!</definedName>
    <definedName name="ESA">#REF!</definedName>
    <definedName name="ESCUELABARZALOZA">#REF!</definedName>
    <definedName name="ESE">#REF!</definedName>
    <definedName name="ESP_PUB_VAR_CARP_MET_ITEM">#REF!</definedName>
    <definedName name="ESP_PUB_VIAS_YPARQ_ITEM">#REF!</definedName>
    <definedName name="ESP_PUBLICO_EXT_ITEM">#REF!</definedName>
    <definedName name="ESPE">#REF!</definedName>
    <definedName name="ESPECIFICACION">#REF!</definedName>
    <definedName name="Especificación">#REF!</definedName>
    <definedName name="ESPEJOS_ITEM">#REF!</definedName>
    <definedName name="EST10A">#REF!</definedName>
    <definedName name="EST10V1">#REF!</definedName>
    <definedName name="EST11A">#REF!</definedName>
    <definedName name="ESTA">#REF!</definedName>
    <definedName name="Estados">#REF!</definedName>
    <definedName name="Estimate_Factor">1</definedName>
    <definedName name="ESTRAE">'[4]7422CW00'!#REF!</definedName>
    <definedName name="ESTRU">[135]Estructura!$C$7:$E$2570</definedName>
    <definedName name="ESTRUCT_ITEM">#REF!</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#REF!</definedName>
    <definedName name="ESTRUCTURAS">[136]Hoja3!$B$7:$B$15</definedName>
    <definedName name="ETAP">#REF!</definedName>
    <definedName name="ETAPA_PACC">#REF!</definedName>
    <definedName name="ETAPA1">#REF!</definedName>
    <definedName name="ETAPA2">#REF!</definedName>
    <definedName name="ETAPA3">#REF!</definedName>
    <definedName name="ETAPA4">#REF!</definedName>
    <definedName name="etertgg" localSheetId="0" hidden="1">{"via1",#N/A,TRUE,"general";"via2",#N/A,TRUE,"general";"via3",#N/A,TRUE,"general"}</definedName>
    <definedName name="etertgg" localSheetId="1" hidden="1">{"via1",#N/A,TRUE,"general";"via2",#N/A,TRUE,"general";"via3",#N/A,TRUE,"general"}</definedName>
    <definedName name="etertgg">#REF!</definedName>
    <definedName name="etertgg_1">#REF!</definedName>
    <definedName name="etertt" localSheetId="0" hidden="1">{#N/A,#N/A,TRUE,"1842CWN0"}</definedName>
    <definedName name="etertt" localSheetId="1" hidden="1">{#N/A,#N/A,TRUE,"1842CWN0"}</definedName>
    <definedName name="etertt">#REF!</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#REF!</definedName>
    <definedName name="etewt_1">#REF!</definedName>
    <definedName name="etu" localSheetId="0" hidden="1">{"via1",#N/A,TRUE,"general";"via2",#N/A,TRUE,"general";"via3",#N/A,TRUE,"general"}</definedName>
    <definedName name="etu" localSheetId="1" hidden="1">{"via1",#N/A,TRUE,"general";"via2",#N/A,TRUE,"general";"via3",#N/A,TRUE,"general"}</definedName>
    <definedName name="etu">#REF!</definedName>
    <definedName name="etu_1">#REF!</definedName>
    <definedName name="etueh" localSheetId="0" hidden="1">{"via1",#N/A,TRUE,"general";"via2",#N/A,TRUE,"general";"via3",#N/A,TRUE,"general"}</definedName>
    <definedName name="etueh" localSheetId="1" hidden="1">{"via1",#N/A,TRUE,"general";"via2",#N/A,TRUE,"general";"via3",#N/A,TRUE,"general"}</definedName>
    <definedName name="etueh">#REF!</definedName>
    <definedName name="etueh_1">#REF!</definedName>
    <definedName name="etyty" localSheetId="0" hidden="1">{"via1",#N/A,TRUE,"general";"via2",#N/A,TRUE,"general";"via3",#N/A,TRUE,"general"}</definedName>
    <definedName name="etyty" localSheetId="1" hidden="1">{"via1",#N/A,TRUE,"general";"via2",#N/A,TRUE,"general";"via3",#N/A,TRUE,"general"}</definedName>
    <definedName name="etyty">#REF!</definedName>
    <definedName name="etyty_1">#REF!</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#REF!</definedName>
    <definedName name="etyu_1">#REF!</definedName>
    <definedName name="eu" localSheetId="0" hidden="1">{"via1",#N/A,TRUE,"general";"via2",#N/A,TRUE,"general";"via3",#N/A,TRUE,"general"}</definedName>
    <definedName name="eu" localSheetId="1" hidden="1">{"via1",#N/A,TRUE,"general";"via2",#N/A,TRUE,"general";"via3",#N/A,TRUE,"general"}</definedName>
    <definedName name="eu">#REF!</definedName>
    <definedName name="eu_1">#REF!</definedName>
    <definedName name="Eua">#REF!</definedName>
    <definedName name="eut" localSheetId="0" hidden="1">{"via1",#N/A,TRUE,"general";"via2",#N/A,TRUE,"general";"via3",#N/A,TRUE,"general"}</definedName>
    <definedName name="eut" localSheetId="1" hidden="1">{"via1",#N/A,TRUE,"general";"via2",#N/A,TRUE,"general";"via3",#N/A,TRUE,"general"}</definedName>
    <definedName name="eut">#REF!</definedName>
    <definedName name="eut_1">#REF!</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#REF!</definedName>
    <definedName name="euyt_1">#REF!</definedName>
    <definedName name="EW" localSheetId="0">#REF!</definedName>
    <definedName name="EW" localSheetId="1">#REF!</definedName>
    <definedName name="EW">#REF!</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#REF!</definedName>
    <definedName name="ewegt_1">#REF!</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#REF!</definedName>
    <definedName name="ewfewfg_1">#REF!</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#REF!</definedName>
    <definedName name="ewre_1">#REF!</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#REF!</definedName>
    <definedName name="ewrewf_1">#REF!</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#REF!</definedName>
    <definedName name="ewrr_1">#REF!</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#REF!</definedName>
    <definedName name="ewrt_1">#REF!</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#REF!</definedName>
    <definedName name="ewrwer_1">#REF!</definedName>
    <definedName name="EX" hidden="1">#REF!</definedName>
    <definedName name="EX_1" hidden="1">#REF!</definedName>
    <definedName name="EXC">#REF!</definedName>
    <definedName name="EXC_12">NA()</definedName>
    <definedName name="EXCAV_1">#REF!</definedName>
    <definedName name="EXCAV_2">#REF!</definedName>
    <definedName name="exCEL" localSheetId="0">#REF!</definedName>
    <definedName name="exCEL" localSheetId="1">#REF!</definedName>
    <definedName name="exCEL">#REF!</definedName>
    <definedName name="Excel_BuiltIn__FilterDatabase_2">'[137]Presup Av 1o de mayo con 73a '!$A$17:$N$110</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0">[38]SKJ452!#REF!</definedName>
    <definedName name="Excel_BuiltIn_Print_Titles_10" localSheetId="1">[38]SKJ452!#REF!</definedName>
    <definedName name="Excel_BuiltIn_Print_Titles_10">#REF!</definedName>
    <definedName name="Excel_BuiltIn_Print_Titles_11" localSheetId="0">[38]ITA878!#REF!</definedName>
    <definedName name="Excel_BuiltIn_Print_Titles_11" localSheetId="1">[38]ITA878!#REF!</definedName>
    <definedName name="Excel_BuiltIn_Print_Titles_11">#REF!</definedName>
    <definedName name="Excel_BuiltIn_Print_Titles_12" localSheetId="0">'[38]AEA-944'!#REF!</definedName>
    <definedName name="Excel_BuiltIn_Print_Titles_12" localSheetId="1">'[38]AEA-944'!#REF!</definedName>
    <definedName name="Excel_BuiltIn_Print_Titles_12">#REF!</definedName>
    <definedName name="Excel_BuiltIn_Print_Titles_13" localSheetId="0">'[38]DUB-823'!#REF!</definedName>
    <definedName name="Excel_BuiltIn_Print_Titles_13" localSheetId="1">'[38]DUB-823'!#REF!</definedName>
    <definedName name="Excel_BuiltIn_Print_Titles_13">#REF!</definedName>
    <definedName name="Excel_BuiltIn_Print_Titles_14" localSheetId="0">'[38]GPI 526'!#REF!</definedName>
    <definedName name="Excel_BuiltIn_Print_Titles_14" localSheetId="1">'[38]GPI 526'!#REF!</definedName>
    <definedName name="Excel_BuiltIn_Print_Titles_14">#REF!</definedName>
    <definedName name="Excel_BuiltIn_Print_Titles_15" localSheetId="0">#REF!</definedName>
    <definedName name="Excel_BuiltIn_Print_Titles_15" localSheetId="1">#REF!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0">[38]XXJ617!#REF!</definedName>
    <definedName name="Excel_BuiltIn_Print_Titles_19" localSheetId="1">[38]XXJ617!#REF!</definedName>
    <definedName name="Excel_BuiltIn_Print_Titles_19">#REF!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0">[38]SNG_855!#REF!</definedName>
    <definedName name="Excel_BuiltIn_Print_Titles_21" localSheetId="1">[38]SNG_855!#REF!</definedName>
    <definedName name="Excel_BuiltIn_Print_Titles_21">#REF!</definedName>
    <definedName name="Excel_BuiltIn_Print_Titles_23" localSheetId="0">#REF!</definedName>
    <definedName name="Excel_BuiltIn_Print_Titles_23" localSheetId="1">#REF!</definedName>
    <definedName name="Excel_BuiltIn_Print_Titles_23">#REF!</definedName>
    <definedName name="Excel_BuiltIn_Print_Titles_3">#REF!</definedName>
    <definedName name="Excel_BuiltIn_Print_Titles_4">#REF!</definedName>
    <definedName name="Excel_BuiltIn_Print_Titles_5" localSheetId="0">'[38]VEA 374'!#REF!</definedName>
    <definedName name="Excel_BuiltIn_Print_Titles_5" localSheetId="1">'[38]VEA 374'!#REF!</definedName>
    <definedName name="Excel_BuiltIn_Print_Titles_5">#REF!</definedName>
    <definedName name="Excel_BuiltIn_Print_Titles_5_XX" localSheetId="0">'[38]VEA 374'!#REF!</definedName>
    <definedName name="Excel_BuiltIn_Print_Titles_5_XX" localSheetId="1">'[38]VEA 374'!#REF!</definedName>
    <definedName name="Excel_BuiltIn_Print_Titles_5_XX">#REF!</definedName>
    <definedName name="Excel_BuiltIn_Print_Titles_6" localSheetId="0">#REF!</definedName>
    <definedName name="Excel_BuiltIn_Print_Titles_6" localSheetId="1">#REF!</definedName>
    <definedName name="Excel_BuiltIn_Print_Titles_6">#REF!</definedName>
    <definedName name="Excel_BuiltIn_Print_Titles_7" localSheetId="0">[38]HFB024!#REF!</definedName>
    <definedName name="Excel_BuiltIn_Print_Titles_7" localSheetId="1">[38]HFB024!#REF!</definedName>
    <definedName name="Excel_BuiltIn_Print_Titles_7">#REF!</definedName>
    <definedName name="Excel_BuiltIn_Print_Titles_8" localSheetId="0">#REF!</definedName>
    <definedName name="Excel_BuiltIn_Print_Titles_8" localSheetId="1">#REF!</definedName>
    <definedName name="Excel_BuiltIn_Print_Titles_8">#REF!</definedName>
    <definedName name="Excel_BuiltIn_Print_Titles_9" localSheetId="0">[38]PAJ825!#REF!</definedName>
    <definedName name="Excel_BuiltIn_Print_Titles_9" localSheetId="1">[38]PAJ825!#REF!</definedName>
    <definedName name="Excel_BuiltIn_Print_Titles_9">#REF!</definedName>
    <definedName name="EXCROC">'[138]Análisis de precios'!$H$52</definedName>
    <definedName name="ExtensionCoordinador">#REF!</definedName>
    <definedName name="Extra_Pay">#REF!</definedName>
    <definedName name="Extracción_IM">#REF!</definedName>
    <definedName name="Extras">'[73]LIQUIDA-NOMINA'!$AH$4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HADA_ITEM">#REF!</definedName>
    <definedName name="Facilidades">#REF!</definedName>
    <definedName name="factor">#REF!</definedName>
    <definedName name="FACTOR_01">#REF!</definedName>
    <definedName name="FactorCostoPotencia">#REF!</definedName>
    <definedName name="FACTURADO" localSheetId="0">'[139]Itemes Renovación'!#REF!</definedName>
    <definedName name="FACTURADO" localSheetId="1">'[139]Itemes Renovación'!#REF!</definedName>
    <definedName name="FACTURADO">#REF!</definedName>
    <definedName name="FAFFAFAFAF">#REF!</definedName>
    <definedName name="fafssdfasfd">#REF!</definedName>
    <definedName name="FareWellStmnt" localSheetId="1">[91]!FareWellStmnt</definedName>
    <definedName name="FareWellStmnt">[91]!FareWellStmnt</definedName>
    <definedName name="FaseProyecto">#REF!</definedName>
    <definedName name="Fax">'[99]FIRMAS y DATOS'!$D:$D</definedName>
    <definedName name="fb">#REF!</definedName>
    <definedName name="FD" localSheetId="0">'PRESUPUESTO OFICIAL (Entidad)'!ERR</definedName>
    <definedName name="FD" localSheetId="1">'PRESUPUESTO OFICIAL (Entidad)'!ERR</definedName>
    <definedName name="fd">#REF!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#REF!</definedName>
    <definedName name="fda_1">#REF!</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#REF!</definedName>
    <definedName name="fdbjp_1">#REF!</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#REF!</definedName>
    <definedName name="fdf_1">#REF!</definedName>
    <definedName name="fdg" localSheetId="0" hidden="1">{"via1",#N/A,TRUE,"general";"via2",#N/A,TRUE,"general";"via3",#N/A,TRUE,"general"}</definedName>
    <definedName name="fdg" localSheetId="1" hidden="1">{"via1",#N/A,TRUE,"general";"via2",#N/A,TRUE,"general";"via3",#N/A,TRUE,"general"}</definedName>
    <definedName name="fdg">#REF!</definedName>
    <definedName name="fdg_1">#REF!</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#REF!</definedName>
    <definedName name="FDGD_1">#REF!</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#REF!</definedName>
    <definedName name="FDGFDBBP_1">#REF!</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#REF!</definedName>
    <definedName name="fdh_1">#REF!</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#REF!</definedName>
    <definedName name="fdsf_1">#REF!</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#REF!</definedName>
    <definedName name="fdsfds_1">#REF!</definedName>
    <definedName name="fdsfdsf" localSheetId="0" hidden="1">{"via1",#N/A,TRUE,"general";"via2",#N/A,TRUE,"general";"via3",#N/A,TRUE,"general"}</definedName>
    <definedName name="fdsfdsf" localSheetId="1" hidden="1">{"via1",#N/A,TRUE,"general";"via2",#N/A,TRUE,"general";"via3",#N/A,TRUE,"general"}</definedName>
    <definedName name="fdsfdsf">#REF!</definedName>
    <definedName name="fdsfdsf_1">#REF!</definedName>
    <definedName name="fdsgfds" localSheetId="0" hidden="1">{"via1",#N/A,TRUE,"general";"via2",#N/A,TRUE,"general";"via3",#N/A,TRUE,"general"}</definedName>
    <definedName name="fdsgfds" localSheetId="1" hidden="1">{"via1",#N/A,TRUE,"general";"via2",#N/A,TRUE,"general";"via3",#N/A,TRUE,"general"}</definedName>
    <definedName name="fdsgfds">#REF!</definedName>
    <definedName name="fdsgfds_1">#REF!</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#REF!</definedName>
    <definedName name="fdsgsdfu_1">#REF!</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#REF!</definedName>
    <definedName name="FDSIO_1">#REF!</definedName>
    <definedName name="fdwssf" localSheetId="0">#REF!</definedName>
    <definedName name="fdwssf" localSheetId="1">#REF!</definedName>
    <definedName name="fdwssf">#REF!</definedName>
    <definedName name="FE" localSheetId="0">1.32</definedName>
    <definedName name="FE" localSheetId="1">1.32</definedName>
    <definedName name="fe">[75]C!$B$3</definedName>
    <definedName name="FEB">#REF!</definedName>
    <definedName name="Feb_C">[130]FEB!$A$35:$H$51</definedName>
    <definedName name="FECH">[57]DATOS!$D$6</definedName>
    <definedName name="Fecha" localSheetId="0">[140]Tablas!$B$1:$B$65536</definedName>
    <definedName name="Fecha" localSheetId="1">[140]Tablas!$B$1:$B$65536</definedName>
    <definedName name="Fecha">[103]Datos!$B$7</definedName>
    <definedName name="FECHA.R1">#REF!</definedName>
    <definedName name="FECHA.R2">#REF!</definedName>
    <definedName name="FECHA.R3">#REF!</definedName>
    <definedName name="FECHA.R4">#REF!</definedName>
    <definedName name="FECHA.SMML">#REF!</definedName>
    <definedName name="Fecha_de_pago">#REF!</definedName>
    <definedName name="FechaInicio">[73]CONTRATO!$E$10</definedName>
    <definedName name="Fechas">[141]Pivot!$K$1:$M$180</definedName>
    <definedName name="FechaTermina">[73]CONTRATO!$E$11</definedName>
    <definedName name="FechaTerminacion">#REF!</definedName>
    <definedName name="fei">#REF!</definedName>
    <definedName name="fer" localSheetId="0">'[67]Res-Accide-10'!#REF!</definedName>
    <definedName name="fer" localSheetId="1">'[67]Res-Accide-10'!#REF!</definedName>
    <definedName name="fer">#REF!</definedName>
    <definedName name="ferfer" localSheetId="0" hidden="1">{"via1",#N/A,TRUE,"general";"via2",#N/A,TRUE,"general";"via3",#N/A,TRUE,"general"}</definedName>
    <definedName name="ferfer" localSheetId="1" hidden="1">{"via1",#N/A,TRUE,"general";"via2",#N/A,TRUE,"general";"via3",#N/A,TRUE,"general"}</definedName>
    <definedName name="ferfer">#REF!</definedName>
    <definedName name="ferfer_1">#REF!</definedName>
    <definedName name="ff" localSheetId="0">'PRESUPUESTO OFICIAL (Entidad)'!ERR</definedName>
    <definedName name="ff" localSheetId="1">'PRESUPUESTO OFICIAL (Entidad)'!ERR</definedName>
    <definedName name="ff">#REF!</definedName>
    <definedName name="fff" localSheetId="0" hidden="1">{"via1",#N/A,TRUE,"general";"via2",#N/A,TRUE,"general";"via3",#N/A,TRUE,"general"}</definedName>
    <definedName name="fff" localSheetId="1" hidden="1">{"via1",#N/A,TRUE,"general";"via2",#N/A,TRUE,"general";"via3",#N/A,TRUE,"general"}</definedName>
    <definedName name="fff">#REF!</definedName>
    <definedName name="fff_1">#REF!</definedName>
    <definedName name="ffffd" localSheetId="0" hidden="1">{"via1",#N/A,TRUE,"general";"via2",#N/A,TRUE,"general";"via3",#N/A,TRUE,"general"}</definedName>
    <definedName name="ffffd" localSheetId="1" hidden="1">{"via1",#N/A,TRUE,"general";"via2",#N/A,TRUE,"general";"via3",#N/A,TRUE,"general"}</definedName>
    <definedName name="ffffd">#REF!</definedName>
    <definedName name="ffffd_1">#REF!</definedName>
    <definedName name="fffffffffffffff">#REF!</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#REF!</definedName>
    <definedName name="fffffft_1">#REF!</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#REF!</definedName>
    <definedName name="fffffik_1">#REF!</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#REF!</definedName>
    <definedName name="fffffj_1">#REF!</definedName>
    <definedName name="ffffrd" localSheetId="0" hidden="1">{"via1",#N/A,TRUE,"general";"via2",#N/A,TRUE,"general";"via3",#N/A,TRUE,"general"}</definedName>
    <definedName name="ffffrd" localSheetId="1" hidden="1">{"via1",#N/A,TRUE,"general";"via2",#N/A,TRUE,"general";"via3",#N/A,TRUE,"general"}</definedName>
    <definedName name="ffffrd">#REF!</definedName>
    <definedName name="ffffrd_1">#REF!</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#REF!</definedName>
    <definedName name="ffffy_1">#REF!</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#REF!</definedName>
    <definedName name="fffrfr_1">#REF!</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#REF!</definedName>
    <definedName name="fffs_1">#REF!</definedName>
    <definedName name="fg" localSheetId="0">'PRESUPUESTO OFICIAL (Entidad)'!ERR</definedName>
    <definedName name="fg" localSheetId="1">'PRESUPUESTO OFICIAL (Entidad)'!ERR</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#REF!</definedName>
    <definedName name="fgdfg_1">#REF!</definedName>
    <definedName name="fgdfsgr" localSheetId="0" hidden="1">{"via1",#N/A,TRUE,"general";"via2",#N/A,TRUE,"general";"via3",#N/A,TRUE,"general"}</definedName>
    <definedName name="fgdfsgr" localSheetId="1" hidden="1">{"via1",#N/A,TRUE,"general";"via2",#N/A,TRUE,"general";"via3",#N/A,TRUE,"general"}</definedName>
    <definedName name="fgdfsgr">#REF!</definedName>
    <definedName name="fgdfsgr_1">#REF!</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#REF!</definedName>
    <definedName name="fgdsfg_1">#REF!</definedName>
    <definedName name="FGFDH" localSheetId="0" hidden="1">{"via1",#N/A,TRUE,"general";"via2",#N/A,TRUE,"general";"via3",#N/A,TRUE,"general"}</definedName>
    <definedName name="FGFDH" localSheetId="1" hidden="1">{"via1",#N/A,TRUE,"general";"via2",#N/A,TRUE,"general";"via3",#N/A,TRUE,"general"}</definedName>
    <definedName name="FGFDH">#REF!</definedName>
    <definedName name="FGFDH_1">#REF!</definedName>
    <definedName name="fgghhj" localSheetId="0" hidden="1">{"via1",#N/A,TRUE,"general";"via2",#N/A,TRUE,"general";"via3",#N/A,TRUE,"general"}</definedName>
    <definedName name="fgghhj" localSheetId="1" hidden="1">{"via1",#N/A,TRUE,"general";"via2",#N/A,TRUE,"general";"via3",#N/A,TRUE,"general"}</definedName>
    <definedName name="fgghhj">#REF!</definedName>
    <definedName name="fgghhj_1">#REF!</definedName>
    <definedName name="fgh">'[142]7422CW00'!#REF!</definedName>
    <definedName name="FGHFBC" localSheetId="0" hidden="1">{"via1",#N/A,TRUE,"general";"via2",#N/A,TRUE,"general";"via3",#N/A,TRUE,"general"}</definedName>
    <definedName name="FGHFBC" localSheetId="1" hidden="1">{"via1",#N/A,TRUE,"general";"via2",#N/A,TRUE,"general";"via3",#N/A,TRUE,"general"}</definedName>
    <definedName name="FGHFBC">#REF!</definedName>
    <definedName name="FGHFBC_1">#REF!</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#REF!</definedName>
    <definedName name="fghfg_1">#REF!</definedName>
    <definedName name="fghfgh" localSheetId="0" hidden="1">{"via1",#N/A,TRUE,"general";"via2",#N/A,TRUE,"general";"via3",#N/A,TRUE,"general"}</definedName>
    <definedName name="fghfgh" localSheetId="1" hidden="1">{"via1",#N/A,TRUE,"general";"via2",#N/A,TRUE,"general";"via3",#N/A,TRUE,"general"}</definedName>
    <definedName name="fghfgh">#REF!</definedName>
    <definedName name="fghfgh_1">#REF!</definedName>
    <definedName name="FGHFW" localSheetId="0" hidden="1">{"via1",#N/A,TRUE,"general";"via2",#N/A,TRUE,"general";"via3",#N/A,TRUE,"general"}</definedName>
    <definedName name="FGHFW" localSheetId="1" hidden="1">{"via1",#N/A,TRUE,"general";"via2",#N/A,TRUE,"general";"via3",#N/A,TRUE,"general"}</definedName>
    <definedName name="FGHFW">#REF!</definedName>
    <definedName name="FGHFW_1">#REF!</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#REF!</definedName>
    <definedName name="fghhh_1">#REF!</definedName>
    <definedName name="fghsfgh" localSheetId="0" hidden="1">{"via1",#N/A,TRUE,"general";"via2",#N/A,TRUE,"general";"via3",#N/A,TRUE,"general"}</definedName>
    <definedName name="fghsfgh" localSheetId="1" hidden="1">{"via1",#N/A,TRUE,"general";"via2",#N/A,TRUE,"general";"via3",#N/A,TRUE,"general"}</definedName>
    <definedName name="fghsfgh">#REF!</definedName>
    <definedName name="fghsfgh_1">#REF!</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#REF!</definedName>
    <definedName name="fght_1">#REF!</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#REF!</definedName>
    <definedName name="fgjgryi_1">#REF!</definedName>
    <definedName name="FGUKF">#REF!</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#REF!</definedName>
    <definedName name="fhfg_1">#REF!</definedName>
    <definedName name="fhfgh" localSheetId="0" hidden="1">{"via1",#N/A,TRUE,"general";"via2",#N/A,TRUE,"general";"via3",#N/A,TRUE,"general"}</definedName>
    <definedName name="fhfgh" localSheetId="1" hidden="1">{"via1",#N/A,TRUE,"general";"via2",#N/A,TRUE,"general";"via3",#N/A,TRUE,"general"}</definedName>
    <definedName name="fhfgh">#REF!</definedName>
    <definedName name="fhfgh_1">#REF!</definedName>
    <definedName name="fhg" localSheetId="0" hidden="1">{#N/A,#N/A,TRUE,"1842CWN0"}</definedName>
    <definedName name="fhg" localSheetId="1" hidden="1">{#N/A,#N/A,TRUE,"1842CWN0"}</definedName>
    <definedName name="fhg">#REF!</definedName>
    <definedName name="fhgh" localSheetId="0" hidden="1">{"via1",#N/A,TRUE,"general";"via2",#N/A,TRUE,"general";"via3",#N/A,TRUE,"general"}</definedName>
    <definedName name="fhgh" localSheetId="1" hidden="1">{"via1",#N/A,TRUE,"general";"via2",#N/A,TRUE,"general";"via3",#N/A,TRUE,"general"}</definedName>
    <definedName name="fhgh">#REF!</definedName>
    <definedName name="fhgh_1">#REF!</definedName>
    <definedName name="fhpltyunh" localSheetId="0" hidden="1">{"via1",#N/A,TRUE,"general";"via2",#N/A,TRUE,"general";"via3",#N/A,TRUE,"general"}</definedName>
    <definedName name="fhpltyunh" localSheetId="1" hidden="1">{"via1",#N/A,TRUE,"general";"via2",#N/A,TRUE,"general";"via3",#N/A,TRUE,"general"}</definedName>
    <definedName name="fhpltyunh">#REF!</definedName>
    <definedName name="fhpltyunh_1">#REF!</definedName>
    <definedName name="fi" localSheetId="0">#REF!</definedName>
    <definedName name="fi" localSheetId="1">#REF!</definedName>
    <definedName name="fi">#REF!</definedName>
    <definedName name="FIBER">#REF!</definedName>
    <definedName name="Fil_Fechas">#REF!</definedName>
    <definedName name="Fila_de_encabezado">#REF!</definedName>
    <definedName name="fill1" hidden="1">#REF!</definedName>
    <definedName name="filt">[34]PrecRec!$D$47</definedName>
    <definedName name="FILTRANTES">'[143]Base de Diseño'!#REF!</definedName>
    <definedName name="FILTROS">#REF!</definedName>
    <definedName name="final">#REF!</definedName>
    <definedName name="Finaliza">[108]Design!$B$275</definedName>
    <definedName name="FINANCIACION" localSheetId="0">'PRESUPUESTO OFICIAL (Entidad)'!ERR</definedName>
    <definedName name="FINANCIACION" localSheetId="1">'PRESUPUESTO OFICIAL (Entidad)'!ERR</definedName>
    <definedName name="FINANCIACION">#REF!</definedName>
    <definedName name="FinePrint" localSheetId="1">[91]!FinePrint</definedName>
    <definedName name="FinePrint">[91]!FinePrint</definedName>
    <definedName name="FINI">#REF!</definedName>
    <definedName name="firma">'[99]FIRMAS y DATOS'!$A:$A</definedName>
    <definedName name="fk">#REF!</definedName>
    <definedName name="flq">#REF!</definedName>
    <definedName name="FM">1.18</definedName>
    <definedName name="fnic">[101]Hoja1!$C$13</definedName>
    <definedName name="FO" localSheetId="0">1.32</definedName>
    <definedName name="FO" localSheetId="1">1.32</definedName>
    <definedName name="FO">#REF!</definedName>
    <definedName name="FORDESCR">'[4]7422CW00'!#REF!</definedName>
    <definedName name="form">[34]PrecRec!$D$20</definedName>
    <definedName name="FORM_C3">[144]Hoja1!$A$33:$N$51</definedName>
    <definedName name="FORM1">#REF!</definedName>
    <definedName name="FORM2">#REF!</definedName>
    <definedName name="FORMALE">#REF!</definedName>
    <definedName name="Formaletas">#REF!</definedName>
    <definedName name="FORMOLT">'[4]7422CW00'!#REF!</definedName>
    <definedName name="Formulario">+[145]Formular!$B$7:$G$71</definedName>
    <definedName name="formularioCantidades" localSheetId="0">#REF!</definedName>
    <definedName name="formularioCantidades" localSheetId="1">#REF!</definedName>
    <definedName name="formularioCantidades">#REF!</definedName>
    <definedName name="FORSHE">'[4]7422CW00'!#REF!</definedName>
    <definedName name="FORUNMIS">'[4]7422CW00'!#REF!</definedName>
    <definedName name="FPMAS2">[146]LOC!$J$46</definedName>
    <definedName name="FR">1.15</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#REF!</definedName>
    <definedName name="frbgsd_1">#REF!</definedName>
    <definedName name="frefr" localSheetId="0" hidden="1">{"via1",#N/A,TRUE,"general";"via2",#N/A,TRUE,"general";"via3",#N/A,TRUE,"general"}</definedName>
    <definedName name="frefr" localSheetId="1" hidden="1">{"via1",#N/A,TRUE,"general";"via2",#N/A,TRUE,"general";"via3",#N/A,TRUE,"general"}</definedName>
    <definedName name="frefr">#REF!</definedName>
    <definedName name="frefr_1">#REF!</definedName>
    <definedName name="frfa" localSheetId="0" hidden="1">{"via1",#N/A,TRUE,"general";"via2",#N/A,TRUE,"general";"via3",#N/A,TRUE,"general"}</definedName>
    <definedName name="frfa" localSheetId="1" hidden="1">{"via1",#N/A,TRUE,"general";"via2",#N/A,TRUE,"general";"via3",#N/A,TRUE,"general"}</definedName>
    <definedName name="frfa">#REF!</definedName>
    <definedName name="frfa_1">#REF!</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#REF!</definedName>
    <definedName name="frfr_1">#REF!</definedName>
    <definedName name="FS">1.32</definedName>
    <definedName name="FSELL">#REF!</definedName>
    <definedName name="fu" localSheetId="0">'PRESUPUESTO OFICIAL (Entidad)'!ERR</definedName>
    <definedName name="fu" localSheetId="1">'PRESUPUESTO OFICIAL (Entidad)'!ERR</definedName>
    <definedName name="fu">#REF!</definedName>
    <definedName name="Full_Print">#REF!</definedName>
    <definedName name="FUNIT">#REF!</definedName>
    <definedName name="fv">#REF!</definedName>
    <definedName name="fwff" localSheetId="0" hidden="1">{"via1",#N/A,TRUE,"general";"via2",#N/A,TRUE,"general";"via3",#N/A,TRUE,"general"}</definedName>
    <definedName name="fwff" localSheetId="1" hidden="1">{"via1",#N/A,TRUE,"general";"via2",#N/A,TRUE,"general";"via3",#N/A,TRUE,"general"}</definedName>
    <definedName name="fwff">#REF!</definedName>
    <definedName name="fwff_1">#REF!</definedName>
    <definedName name="fwwe" localSheetId="0" hidden="1">{"via1",#N/A,TRUE,"general";"via2",#N/A,TRUE,"general";"via3",#N/A,TRUE,"general"}</definedName>
    <definedName name="fwwe" localSheetId="1" hidden="1">{"via1",#N/A,TRUE,"general";"via2",#N/A,TRUE,"general";"via3",#N/A,TRUE,"general"}</definedName>
    <definedName name="fwwe">#REF!</definedName>
    <definedName name="fwwe_1">#REF!</definedName>
    <definedName name="fy">#REF!</definedName>
    <definedName name="G" localSheetId="0">#REF!</definedName>
    <definedName name="G" localSheetId="1">#REF!</definedName>
    <definedName name="G">#REF!</definedName>
    <definedName name="G.Eg">#REF!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#REF!</definedName>
    <definedName name="ga">#REF!</definedName>
    <definedName name="GAJ" localSheetId="0">#REF!</definedName>
    <definedName name="GAJ" localSheetId="1">#REF!</definedName>
    <definedName name="GAJ">#REF!</definedName>
    <definedName name="GAS">[17]Tablas!#REF!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#REF!</definedName>
    <definedName name="gbbfghghj_1">#REF!</definedName>
    <definedName name="gc">#REF!</definedName>
    <definedName name="GCB">[14]Tablas!#REF!</definedName>
    <definedName name="GCI">[17]Tablas!#REF!</definedName>
    <definedName name="GCN">[17]Tablas!#REF!</definedName>
    <definedName name="GCP">[17]Tablas!#REF!</definedName>
    <definedName name="gd">#REF!</definedName>
    <definedName name="gdj">#REF!</definedName>
    <definedName name="GDN">[17]Tablas!#REF!</definedName>
    <definedName name="GDR">[17]Tablas!#REF!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#REF!</definedName>
    <definedName name="gdt_1">#REF!</definedName>
    <definedName name="GE">[53]CLAVES!$C$116</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#REF!</definedName>
    <definedName name="GEC_ON_GER">#REF!</definedName>
    <definedName name="geg" localSheetId="0" hidden="1">{"via1",#N/A,TRUE,"general";"via2",#N/A,TRUE,"general";"via3",#N/A,TRUE,"general"}</definedName>
    <definedName name="geg" localSheetId="1" hidden="1">{"via1",#N/A,TRUE,"general";"via2",#N/A,TRUE,"general";"via3",#N/A,TRUE,"general"}</definedName>
    <definedName name="geg">#REF!</definedName>
    <definedName name="geg_1">#REF!</definedName>
    <definedName name="GENERAL">#REF!</definedName>
    <definedName name="GENERAL1">#REF!</definedName>
    <definedName name="geo">[34]PrecRec!$D$39</definedName>
    <definedName name="geoceldas">#REF!</definedName>
    <definedName name="geodren">[34]PrecRec!$D$42</definedName>
    <definedName name="geomalla">[34]PrecRec!$D$41</definedName>
    <definedName name="GEOS">[53]CLAVES!$G$116</definedName>
    <definedName name="Geosinteticos">#REF!</definedName>
    <definedName name="Geotex" localSheetId="0">#REF!</definedName>
    <definedName name="Geotex" localSheetId="1">#REF!</definedName>
    <definedName name="Geotex">#REF!</definedName>
    <definedName name="GERENCIA">#REF!</definedName>
    <definedName name="GERENCIA1">#REF!</definedName>
    <definedName name="GERENCIA2">#REF!</definedName>
    <definedName name="Gerente">[73]EMPRESA!$F$12</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#REF!</definedName>
    <definedName name="gerg_1">#REF!</definedName>
    <definedName name="gerg54" localSheetId="0" hidden="1">{"via1",#N/A,TRUE,"general";"via2",#N/A,TRUE,"general";"via3",#N/A,TRUE,"general"}</definedName>
    <definedName name="gerg54" localSheetId="1" hidden="1">{"via1",#N/A,TRUE,"general";"via2",#N/A,TRUE,"general";"via3",#N/A,TRUE,"general"}</definedName>
    <definedName name="gerg54">#REF!</definedName>
    <definedName name="gerg54_1">#REF!</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#REF!</definedName>
    <definedName name="gergew_1">#REF!</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#REF!</definedName>
    <definedName name="gergw_1">#REF!</definedName>
    <definedName name="GERMAN" hidden="1">{"via1",#N/A,TRUE,"general";"via2",#N/A,TRUE,"general";"via3",#N/A,TRUE,"general"}</definedName>
    <definedName name="gestion">'[147]Indicadores Gestión'!$B$2:$B$403</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#REF!</definedName>
    <definedName name="gfd_1">#REF!</definedName>
    <definedName name="gfdg" localSheetId="0" hidden="1">{"via1",#N/A,TRUE,"general";"via2",#N/A,TRUE,"general";"via3",#N/A,TRUE,"general"}</definedName>
    <definedName name="gfdg" localSheetId="1" hidden="1">{"via1",#N/A,TRUE,"general";"via2",#N/A,TRUE,"general";"via3",#N/A,TRUE,"general"}</definedName>
    <definedName name="gfdg">#REF!</definedName>
    <definedName name="gfdg_1">#REF!</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#REF!</definedName>
    <definedName name="gfgfgr" localSheetId="0" hidden="1">{"via1",#N/A,TRUE,"general";"via2",#N/A,TRUE,"general";"via3",#N/A,TRUE,"general"}</definedName>
    <definedName name="gfgfgr" localSheetId="1" hidden="1">{"via1",#N/A,TRUE,"general";"via2",#N/A,TRUE,"general";"via3",#N/A,TRUE,"general"}</definedName>
    <definedName name="gfgfgr">#REF!</definedName>
    <definedName name="gfgfgr_1">#REF!</definedName>
    <definedName name="gfhf" localSheetId="0" hidden="1">{"via1",#N/A,TRUE,"general";"via2",#N/A,TRUE,"general";"via3",#N/A,TRUE,"general"}</definedName>
    <definedName name="gfhf" localSheetId="1" hidden="1">{"via1",#N/A,TRUE,"general";"via2",#N/A,TRUE,"general";"via3",#N/A,TRUE,"general"}</definedName>
    <definedName name="gfhf">#REF!</definedName>
    <definedName name="gfhf_1">#REF!</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#REF!</definedName>
    <definedName name="gfhfdh_1">#REF!</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#REF!</definedName>
    <definedName name="gfhgfh_1">#REF!</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#REF!</definedName>
    <definedName name="GFJHGJ_1">#REF!</definedName>
    <definedName name="gfjjh" localSheetId="0" hidden="1">{"via1",#N/A,TRUE,"general";"via2",#N/A,TRUE,"general";"via3",#N/A,TRUE,"general"}</definedName>
    <definedName name="gfjjh" localSheetId="1" hidden="1">{"via1",#N/A,TRUE,"general";"via2",#N/A,TRUE,"general";"via3",#N/A,TRUE,"general"}</definedName>
    <definedName name="gfjjh">#REF!</definedName>
    <definedName name="gfjjh_1">#REF!</definedName>
    <definedName name="GFN">[17]Tablas!#REF!</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#REF!</definedName>
    <definedName name="gfutyj6_1">#REF!</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#REF!</definedName>
    <definedName name="gg_1">#REF!</definedName>
    <definedName name="ggdr" localSheetId="0" hidden="1">{"via1",#N/A,TRUE,"general";"via2",#N/A,TRUE,"general";"via3",#N/A,TRUE,"general"}</definedName>
    <definedName name="ggdr" localSheetId="1" hidden="1">{"via1",#N/A,TRUE,"general";"via2",#N/A,TRUE,"general";"via3",#N/A,TRUE,"general"}</definedName>
    <definedName name="ggdr">#REF!</definedName>
    <definedName name="ggdr_1">#REF!</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#REF!</definedName>
    <definedName name="ggerg_1">#REF!</definedName>
    <definedName name="GGG" localSheetId="0">'PRESUPUESTO OFICIAL (Entidad)'!ERR</definedName>
    <definedName name="GGG" localSheetId="1">'PRESUPUESTO OFICIAL (Entidad)'!ERR</definedName>
    <definedName name="GGG">#REF!</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#REF!</definedName>
    <definedName name="gggb_1">#REF!</definedName>
    <definedName name="gggg" localSheetId="0" hidden="1">{"via1",#N/A,TRUE,"general";"via2",#N/A,TRUE,"general";"via3",#N/A,TRUE,"general"}</definedName>
    <definedName name="gggg" localSheetId="1" hidden="1">{"via1",#N/A,TRUE,"general";"via2",#N/A,TRUE,"general";"via3",#N/A,TRUE,"general"}</definedName>
    <definedName name="gggg">#REF!</definedName>
    <definedName name="gggg_1">#REF!</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#REF!</definedName>
    <definedName name="ggggd_1">#REF!</definedName>
    <definedName name="gggggt" localSheetId="0" hidden="1">{"via1",#N/A,TRUE,"general";"via2",#N/A,TRUE,"general";"via3",#N/A,TRUE,"general"}</definedName>
    <definedName name="gggggt" localSheetId="1" hidden="1">{"via1",#N/A,TRUE,"general";"via2",#N/A,TRUE,"general";"via3",#N/A,TRUE,"general"}</definedName>
    <definedName name="gggggt">#REF!</definedName>
    <definedName name="gggggt_1">#REF!</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#REF!</definedName>
    <definedName name="gggghn_1">#REF!</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#REF!</definedName>
    <definedName name="ggggt_1">#REF!</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#REF!</definedName>
    <definedName name="ggggy_1">#REF!</definedName>
    <definedName name="gggtgd" localSheetId="0" hidden="1">{"via1",#N/A,TRUE,"general";"via2",#N/A,TRUE,"general";"via3",#N/A,TRUE,"general"}</definedName>
    <definedName name="gggtgd" localSheetId="1" hidden="1">{"via1",#N/A,TRUE,"general";"via2",#N/A,TRUE,"general";"via3",#N/A,TRUE,"general"}</definedName>
    <definedName name="gggtgd">#REF!</definedName>
    <definedName name="gggtgd_1">#REF!</definedName>
    <definedName name="ggjgjkg" localSheetId="0" hidden="1">{#N/A,#N/A,TRUE,"1842CWN0"}</definedName>
    <definedName name="ggjgjkg" localSheetId="1" hidden="1">{#N/A,#N/A,TRUE,"1842CWN0"}</definedName>
    <definedName name="ggjgjkg">#REF!</definedName>
    <definedName name="ggtgt" localSheetId="0" hidden="1">{"via1",#N/A,TRUE,"general";"via2",#N/A,TRUE,"general";"via3",#N/A,TRUE,"general"}</definedName>
    <definedName name="ggtgt" localSheetId="1" hidden="1">{"via1",#N/A,TRUE,"general";"via2",#N/A,TRUE,"general";"via3",#N/A,TRUE,"general"}</definedName>
    <definedName name="ggtgt">#REF!</definedName>
    <definedName name="ggtgt_1">#REF!</definedName>
    <definedName name="gh">#REF!</definedName>
    <definedName name="ghdghuy" localSheetId="0" hidden="1">{"via1",#N/A,TRUE,"general";"via2",#N/A,TRUE,"general";"via3",#N/A,TRUE,"general"}</definedName>
    <definedName name="ghdghuy" localSheetId="1" hidden="1">{"via1",#N/A,TRUE,"general";"via2",#N/A,TRUE,"general";"via3",#N/A,TRUE,"general"}</definedName>
    <definedName name="ghdghuy">#REF!</definedName>
    <definedName name="ghdghuy_1">#REF!</definedName>
    <definedName name="GHDP" localSheetId="0" hidden="1">{"via1",#N/A,TRUE,"general";"via2",#N/A,TRUE,"general";"via3",#N/A,TRUE,"general"}</definedName>
    <definedName name="GHDP" localSheetId="1" hidden="1">{"via1",#N/A,TRUE,"general";"via2",#N/A,TRUE,"general";"via3",#N/A,TRUE,"general"}</definedName>
    <definedName name="GHDP">#REF!</definedName>
    <definedName name="GHDP_1">#REF!</definedName>
    <definedName name="ghf">'[142]7422CW00'!#REF!</definedName>
    <definedName name="ghfg" localSheetId="0" hidden="1">{"via1",#N/A,TRUE,"general";"via2",#N/A,TRUE,"general";"via3",#N/A,TRUE,"general"}</definedName>
    <definedName name="ghfg" localSheetId="1" hidden="1">{"via1",#N/A,TRUE,"general";"via2",#N/A,TRUE,"general";"via3",#N/A,TRUE,"general"}</definedName>
    <definedName name="ghfg">#REF!</definedName>
    <definedName name="ghfg_1">#REF!</definedName>
    <definedName name="ghghy">#REF!</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#REF!</definedName>
    <definedName name="ghjghj_1">#REF!</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#REF!</definedName>
    <definedName name="GHKJHK_1">#REF!</definedName>
    <definedName name="ghnbbfr" localSheetId="0" hidden="1">{#N/A,#N/A,TRUE,"1842CWN0"}</definedName>
    <definedName name="ghnbbfr" localSheetId="1" hidden="1">{#N/A,#N/A,TRUE,"1842CWN0"}</definedName>
    <definedName name="ghnbbfr">#REF!</definedName>
    <definedName name="ghu">#REF!</definedName>
    <definedName name="gj">#REF!</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#REF!</definedName>
    <definedName name="GJHVCB_1">#REF!</definedName>
    <definedName name="gk" localSheetId="0" hidden="1">{"via1",#N/A,TRUE,"general";"via2",#N/A,TRUE,"general";"via3",#N/A,TRUE,"general"}</definedName>
    <definedName name="gk" localSheetId="1" hidden="1">{"via1",#N/A,TRUE,"general";"via2",#N/A,TRUE,"general";"via3",#N/A,TRUE,"general"}</definedName>
    <definedName name="gk">#REF!</definedName>
    <definedName name="gk_1">#REF!</definedName>
    <definedName name="GKJDGDIJZ">"Imagen 3"</definedName>
    <definedName name="gl">#REF!</definedName>
    <definedName name="GMM_ON_ASO">[17]Tablas!#REF!</definedName>
    <definedName name="GMM_ON_DMARES">#REF!</definedName>
    <definedName name="GMM_ON_DRIO">#REF!</definedName>
    <definedName name="gmt">#REF!</definedName>
    <definedName name="gn">#REF!</definedName>
    <definedName name="gnm">#REF!</definedName>
    <definedName name="gñ">#REF!</definedName>
    <definedName name="gobernaciones1">[47]Listado!$P$2:$P$34</definedName>
    <definedName name="GOR">#REF!</definedName>
    <definedName name="GOT">[17]Tablas!#REF!</definedName>
    <definedName name="gp">#REF!</definedName>
    <definedName name="GPO">[17]Tablas!#REF!</definedName>
    <definedName name="GPR">[17]Tablas!#REF!</definedName>
    <definedName name="_xlnm.Recorder" localSheetId="0">#REF!</definedName>
    <definedName name="_xlnm.Recorder" localSheetId="1">#REF!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#REF!</definedName>
    <definedName name="GRAF1ANO_1">#REF!</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#REF!</definedName>
    <definedName name="GRAF1AÑO_1">#REF!</definedName>
    <definedName name="GRAF2" localSheetId="0">#REF!</definedName>
    <definedName name="GRAF2" localSheetId="1">#REF!</definedName>
    <definedName name="GRAF2">#REF!</definedName>
    <definedName name="GRAF3">#REF!</definedName>
    <definedName name="GRAN_TOTAL">#REF!</definedName>
    <definedName name="grap">[34]PrecRec!$D$61</definedName>
    <definedName name="grapas">'[34]32'!$E$24</definedName>
    <definedName name="GRAVILLA">[52]MATERIALES!$D$3</definedName>
    <definedName name="GRC">[17]Tablas!#REF!</definedName>
    <definedName name="GRC_ON_ASO">[17]Tablas!#REF!</definedName>
    <definedName name="GRC_ON_DAPIAY">#REF!</definedName>
    <definedName name="GRC_ON_GER">#REF!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#REF!</definedName>
    <definedName name="gregds_1">#REF!</definedName>
    <definedName name="GREGEGEG">#REF!</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#REF!</definedName>
    <definedName name="grehrtyh_1">#REF!</definedName>
    <definedName name="grggwero" localSheetId="0" hidden="1">{"via1",#N/A,TRUE,"general";"via2",#N/A,TRUE,"general";"via3",#N/A,TRUE,"general"}</definedName>
    <definedName name="grggwero" localSheetId="1" hidden="1">{"via1",#N/A,TRUE,"general";"via2",#N/A,TRUE,"general";"via3",#N/A,TRUE,"general"}</definedName>
    <definedName name="grggwero">#REF!</definedName>
    <definedName name="grggwero_1">#REF!</definedName>
    <definedName name="GRIFERIAS_ITEM">#REF!</definedName>
    <definedName name="grl">#REF!</definedName>
    <definedName name="GRM">[17]Tablas!#REF!</definedName>
    <definedName name="GRM_ON_DMARES">#REF!</definedName>
    <definedName name="GRM_ON_DRIO">#REF!</definedName>
    <definedName name="GRN">[17]Tablas!#REF!</definedName>
    <definedName name="GRN_ON_ASO">[17]Tablas!#REF!</definedName>
    <definedName name="GRN_ON_DIREC">#REF!</definedName>
    <definedName name="GRS">[17]Tablas!#REF!</definedName>
    <definedName name="GRS_ON_ASO">[17]Tablas!#REF!</definedName>
    <definedName name="GRS_ON_DIREC">#REF!</definedName>
    <definedName name="GRS_ON_HUI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#REF!</definedName>
    <definedName name="grtyerh_1">#REF!</definedName>
    <definedName name="GRUPO1" localSheetId="0">#REF!</definedName>
    <definedName name="GRUPO1" localSheetId="1">#REF!</definedName>
    <definedName name="GRUPO1">#REF!</definedName>
    <definedName name="GRUPO123">#REF!</definedName>
    <definedName name="GRUPO13">#REF!</definedName>
    <definedName name="GRUPO2">#REF!</definedName>
    <definedName name="grupo3" localSheetId="0">[101]Hoja1!$F$6</definedName>
    <definedName name="grupo3" localSheetId="1">[101]Hoja1!$F$6</definedName>
    <definedName name="Grupo3">[22]Sábana!#REF!</definedName>
    <definedName name="grupo4">[101]Hoja1!$F$7</definedName>
    <definedName name="grupo5">[101]Hoja1!$F$10</definedName>
    <definedName name="grupo6">[101]Hoja1!$F$11</definedName>
    <definedName name="grupo7">[101]Hoja1!$F$12</definedName>
    <definedName name="grupo8">[101]Hoja1!$F$13</definedName>
    <definedName name="grupo9">[101]Hoja1!$F$14</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#REF!</definedName>
    <definedName name="GSDG_1">#REF!</definedName>
    <definedName name="gsfsf" localSheetId="0" hidden="1">{"via1",#N/A,TRUE,"general";"via2",#N/A,TRUE,"general";"via3",#N/A,TRUE,"general"}</definedName>
    <definedName name="gsfsf" localSheetId="1" hidden="1">{"via1",#N/A,TRUE,"general";"via2",#N/A,TRUE,"general";"via3",#N/A,TRUE,"general"}</definedName>
    <definedName name="gsfsf">#REF!</definedName>
    <definedName name="gsfsf_1">#REF!</definedName>
    <definedName name="GT">[148]BASE!$C$4:$H$255</definedName>
    <definedName name="GTC">[17]Tablas!#REF!</definedName>
    <definedName name="GTE" localSheetId="0">[17]Tablas!#REF!</definedName>
    <definedName name="GTE" localSheetId="1">[17]Tablas!#REF!</definedName>
    <definedName name="gte">#REF!</definedName>
    <definedName name="gtgt" localSheetId="0" hidden="1">{"via1",#N/A,TRUE,"general";"via2",#N/A,TRUE,"general";"via3",#N/A,TRUE,"general"}</definedName>
    <definedName name="gtgt" localSheetId="1" hidden="1">{"via1",#N/A,TRUE,"general";"via2",#N/A,TRUE,"general";"via3",#N/A,TRUE,"general"}</definedName>
    <definedName name="gtgt">#REF!</definedName>
    <definedName name="gtgt_1">#REF!</definedName>
    <definedName name="gtgtg" localSheetId="0" hidden="1">{"via1",#N/A,TRUE,"general";"via2",#N/A,TRUE,"general";"via3",#N/A,TRUE,"general"}</definedName>
    <definedName name="gtgtg" localSheetId="1" hidden="1">{"via1",#N/A,TRUE,"general";"via2",#N/A,TRUE,"general";"via3",#N/A,TRUE,"general"}</definedName>
    <definedName name="gtgtg">#REF!</definedName>
    <definedName name="gtgtg_1">#REF!</definedName>
    <definedName name="gtgtgff" localSheetId="0" hidden="1">{"via1",#N/A,TRUE,"general";"via2",#N/A,TRUE,"general";"via3",#N/A,TRUE,"general"}</definedName>
    <definedName name="gtgtgff" localSheetId="1" hidden="1">{"via1",#N/A,TRUE,"general";"via2",#N/A,TRUE,"general";"via3",#N/A,TRUE,"general"}</definedName>
    <definedName name="gtgtgff">#REF!</definedName>
    <definedName name="gtgtgff_1">#REF!</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#REF!</definedName>
    <definedName name="gtgtgyh_1">#REF!</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#REF!</definedName>
    <definedName name="gtgth_1">#REF!</definedName>
    <definedName name="GTI">#REF!</definedName>
    <definedName name="GTO_ADMON">#REF!</definedName>
    <definedName name="GTO_INVEST">#REF!</definedName>
    <definedName name="GTO_OPERA">#REF!</definedName>
    <definedName name="GTP">[17]Tablas!#REF!</definedName>
    <definedName name="GTRE" localSheetId="0">#REF!</definedName>
    <definedName name="GTRE" localSheetId="1">#REF!</definedName>
    <definedName name="GTRE">#REF!</definedName>
    <definedName name="GUADAÑADORA">[149]RECURSOS!$A$7:$A$66,[149]RECURSOS!$A$71:$A$230,[149]RECURSOS!$A$245:$A$253,[149]RECURSOS!$A$260:$A$285</definedName>
    <definedName name="Gui">#REF!</definedName>
    <definedName name="guias">[150]Guias_Sectoriales!$A$1:$A$12</definedName>
    <definedName name="guias_sectoriales">[150]Guias_Sectoriales!$A$1:$C$12</definedName>
    <definedName name="gy">#REF!</definedName>
    <definedName name="h" localSheetId="0">#REF!</definedName>
    <definedName name="h" localSheetId="1">#REF!</definedName>
    <definedName name="h">#REF!</definedName>
    <definedName name="H_pump">#REF!</definedName>
    <definedName name="h9h" localSheetId="0" hidden="1">{"via1",#N/A,TRUE,"general";"via2",#N/A,TRUE,"general";"via3",#N/A,TRUE,"general"}</definedName>
    <definedName name="h9h" localSheetId="1" hidden="1">{"via1",#N/A,TRUE,"general";"via2",#N/A,TRUE,"general";"via3",#N/A,TRUE,"general"}</definedName>
    <definedName name="h9h">#REF!</definedName>
    <definedName name="h9h_1">#REF!</definedName>
    <definedName name="ha">#REF!</definedName>
    <definedName name="HACER">[41]CLAVES!$E$44</definedName>
    <definedName name="HACERS">[41]CLAVES!$G$44</definedName>
    <definedName name="Hazards">#REF!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#REF!</definedName>
    <definedName name="hbfdhrw_1">#REF!</definedName>
    <definedName name="hdfh" localSheetId="0" hidden="1">{"via1",#N/A,TRUE,"general";"via2",#N/A,TRUE,"general";"via3",#N/A,TRUE,"general"}</definedName>
    <definedName name="hdfh" localSheetId="1" hidden="1">{"via1",#N/A,TRUE,"general";"via2",#N/A,TRUE,"general";"via3",#N/A,TRUE,"general"}</definedName>
    <definedName name="hdfh">#REF!</definedName>
    <definedName name="hdfh_1">#REF!</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#REF!</definedName>
    <definedName name="hdfh4_1">#REF!</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#REF!</definedName>
    <definedName name="hdfhwq_1">#REF!</definedName>
    <definedName name="hdgh" localSheetId="0" hidden="1">{"via1",#N/A,TRUE,"general";"via2",#N/A,TRUE,"general";"via3",#N/A,TRUE,"general"}</definedName>
    <definedName name="hdgh" localSheetId="1" hidden="1">{"via1",#N/A,TRUE,"general";"via2",#N/A,TRUE,"general";"via3",#N/A,TRUE,"general"}</definedName>
    <definedName name="hdgh">#REF!</definedName>
    <definedName name="hdgh_1">#REF!</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#REF!</definedName>
    <definedName name="hdhf_1">#REF!</definedName>
    <definedName name="Header_Row">ROW(#REF!)</definedName>
    <definedName name="hed">[101]Datos!$D$8</definedName>
    <definedName name="hen">[101]Datos!$D$9</definedName>
    <definedName name="HERRERO" localSheetId="0">#REF!</definedName>
    <definedName name="HERRERO" localSheetId="1">#REF!</definedName>
    <definedName name="HERRERO">#REF!</definedName>
    <definedName name="hfgh" localSheetId="0" hidden="1">{"via1",#N/A,TRUE,"general";"via2",#N/A,TRUE,"general";"via3",#N/A,TRUE,"general"}</definedName>
    <definedName name="hfgh" localSheetId="1" hidden="1">{"via1",#N/A,TRUE,"general";"via2",#N/A,TRUE,"general";"via3",#N/A,TRUE,"general"}</definedName>
    <definedName name="hfgh">#REF!</definedName>
    <definedName name="hfgh_1">#REF!</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#REF!</definedName>
    <definedName name="hfh_1">#REF!</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#REF!</definedName>
    <definedName name="hfhg_1">#REF!</definedName>
    <definedName name="hfthr" localSheetId="0" hidden="1">{"via1",#N/A,TRUE,"general";"via2",#N/A,TRUE,"general";"via3",#N/A,TRUE,"general"}</definedName>
    <definedName name="hfthr" localSheetId="1" hidden="1">{"via1",#N/A,TRUE,"general";"via2",#N/A,TRUE,"general";"via3",#N/A,TRUE,"general"}</definedName>
    <definedName name="hfthr">#REF!</definedName>
    <definedName name="hfthr_1">#REF!</definedName>
    <definedName name="hg" localSheetId="0" hidden="1">{"via1",#N/A,TRUE,"general";"via2",#N/A,TRUE,"general";"via3",#N/A,TRUE,"general"}</definedName>
    <definedName name="hg" localSheetId="1" hidden="1">{"via1",#N/A,TRUE,"general";"via2",#N/A,TRUE,"general";"via3",#N/A,TRUE,"general"}</definedName>
    <definedName name="hg">#REF!</definedName>
    <definedName name="hg_1">#REF!</definedName>
    <definedName name="HGFH" localSheetId="0" hidden="1">{"via1",#N/A,TRUE,"general";"via2",#N/A,TRUE,"general";"via3",#N/A,TRUE,"general"}</definedName>
    <definedName name="HGFH" localSheetId="1" hidden="1">{"via1",#N/A,TRUE,"general";"via2",#N/A,TRUE,"general";"via3",#N/A,TRUE,"general"}</definedName>
    <definedName name="HGFH">#REF!</definedName>
    <definedName name="HGFH_1">#REF!</definedName>
    <definedName name="hgfhty" localSheetId="0" hidden="1">{"via1",#N/A,TRUE,"general";"via2",#N/A,TRUE,"general";"via3",#N/A,TRUE,"general"}</definedName>
    <definedName name="hgfhty" localSheetId="1" hidden="1">{"via1",#N/A,TRUE,"general";"via2",#N/A,TRUE,"general";"via3",#N/A,TRUE,"general"}</definedName>
    <definedName name="hgfhty">#REF!</definedName>
    <definedName name="hgfhty_1">#REF!</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#REF!</definedName>
    <definedName name="HGHFH7_1">#REF!</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#REF!</definedName>
    <definedName name="hghhj_1">#REF!</definedName>
    <definedName name="hghydj" localSheetId="0" hidden="1">{"via1",#N/A,TRUE,"general";"via2",#N/A,TRUE,"general";"via3",#N/A,TRUE,"general"}</definedName>
    <definedName name="hghydj" localSheetId="1" hidden="1">{"via1",#N/A,TRUE,"general";"via2",#N/A,TRUE,"general";"via3",#N/A,TRUE,"general"}</definedName>
    <definedName name="hghydj">#REF!</definedName>
    <definedName name="hghydj_1">#REF!</definedName>
    <definedName name="hgjfjw" localSheetId="0" hidden="1">{"via1",#N/A,TRUE,"general";"via2",#N/A,TRUE,"general";"via3",#N/A,TRUE,"general"}</definedName>
    <definedName name="hgjfjw" localSheetId="1" hidden="1">{"via1",#N/A,TRUE,"general";"via2",#N/A,TRUE,"general";"via3",#N/A,TRUE,"general"}</definedName>
    <definedName name="hgjfjw">#REF!</definedName>
    <definedName name="hgjfjw_1">#REF!</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#REF!</definedName>
    <definedName name="HGJG_1">#REF!</definedName>
    <definedName name="hgt">#REF!</definedName>
    <definedName name="hgu">#REF!</definedName>
    <definedName name="hh" localSheetId="0">'PRESUPUESTO OFICIAL (Entidad)'!ERR</definedName>
    <definedName name="hh" localSheetId="1">'PRESUPUESTO OFICIAL (Entidad)'!ERR</definedName>
    <definedName name="hh">#REF!</definedName>
    <definedName name="hhg" localSheetId="0" hidden="1">{#N/A,#N/A,TRUE,"1842CWN0"}</definedName>
    <definedName name="hhg" localSheetId="1" hidden="1">{#N/A,#N/A,TRUE,"1842CWN0"}</definedName>
    <definedName name="hhg">#REF!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#REF!</definedName>
    <definedName name="hhh_1">#REF!</definedName>
    <definedName name="hhhhhh" localSheetId="0" hidden="1">{"via1",#N/A,TRUE,"general";"via2",#N/A,TRUE,"general";"via3",#N/A,TRUE,"general"}</definedName>
    <definedName name="hhhhhh" localSheetId="1" hidden="1">{"via1",#N/A,TRUE,"general";"via2",#N/A,TRUE,"general";"via3",#N/A,TRUE,"general"}</definedName>
    <definedName name="hhhhhh">#REF!</definedName>
    <definedName name="hhhhhh_1">#REF!</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#REF!</definedName>
    <definedName name="hhhhhho_1">#REF!</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#REF!</definedName>
    <definedName name="hhhhhpy_1">#REF!</definedName>
    <definedName name="hhhhth" localSheetId="0" hidden="1">{"via1",#N/A,TRUE,"general";"via2",#N/A,TRUE,"general";"via3",#N/A,TRUE,"general"}</definedName>
    <definedName name="hhhhth" localSheetId="1" hidden="1">{"via1",#N/A,TRUE,"general";"via2",#N/A,TRUE,"general";"via3",#N/A,TRUE,"general"}</definedName>
    <definedName name="hhhhth">#REF!</definedName>
    <definedName name="hhhhth_1">#REF!</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#REF!</definedName>
    <definedName name="hhhyhyh_1">#REF!</definedName>
    <definedName name="hhtrhreh" localSheetId="0" hidden="1">{"via1",#N/A,TRUE,"general";"via2",#N/A,TRUE,"general";"via3",#N/A,TRUE,"general"}</definedName>
    <definedName name="hhtrhreh" localSheetId="1" hidden="1">{"via1",#N/A,TRUE,"general";"via2",#N/A,TRUE,"general";"via3",#N/A,TRUE,"general"}</definedName>
    <definedName name="hhtrhreh">#REF!</definedName>
    <definedName name="hhtrhreh_1">#REF!</definedName>
    <definedName name="Hid">'[31]Interc de Hidr.'!$E$1:$E$65536</definedName>
    <definedName name="HIDE1">[82]steel!$F$7:$J$7</definedName>
    <definedName name="HIDROSANITYGAS_ITEM">#REF!</definedName>
    <definedName name="hj">#REF!</definedName>
    <definedName name="hjfg" localSheetId="0" hidden="1">{"via1",#N/A,TRUE,"general";"via2",#N/A,TRUE,"general";"via3",#N/A,TRUE,"general"}</definedName>
    <definedName name="hjfg" localSheetId="1" hidden="1">{"via1",#N/A,TRUE,"general";"via2",#N/A,TRUE,"general";"via3",#N/A,TRUE,"general"}</definedName>
    <definedName name="hjfg">#REF!</definedName>
    <definedName name="hjfg_1">#REF!</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#REF!</definedName>
    <definedName name="hjgh_1">#REF!</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#REF!</definedName>
    <definedName name="hjghj_1">#REF!</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#REF!</definedName>
    <definedName name="hjhjhg_1">#REF!</definedName>
    <definedName name="hjk">#REF!</definedName>
    <definedName name="HJKH" localSheetId="0" hidden="1">{"via1",#N/A,TRUE,"general";"via2",#N/A,TRUE,"general";"via3",#N/A,TRUE,"general"}</definedName>
    <definedName name="HJKH" localSheetId="1" hidden="1">{"via1",#N/A,TRUE,"general";"via2",#N/A,TRUE,"general";"via3",#N/A,TRUE,"general"}</definedName>
    <definedName name="HJKH">#REF!</definedName>
    <definedName name="HJKH_1">#REF!</definedName>
    <definedName name="hjkjk" localSheetId="0" hidden="1">{"via1",#N/A,TRUE,"general";"via2",#N/A,TRUE,"general";"via3",#N/A,TRUE,"general"}</definedName>
    <definedName name="hjkjk" localSheetId="1" hidden="1">{"via1",#N/A,TRUE,"general";"via2",#N/A,TRUE,"general";"via3",#N/A,TRUE,"general"}</definedName>
    <definedName name="hjkjk">#REF!</definedName>
    <definedName name="hjkjk_1">#REF!</definedName>
    <definedName name="HK" localSheetId="0">'PRESUPUESTO OFICIAL (Entidad)'!ERR</definedName>
    <definedName name="HK" localSheetId="1">'PRESUPUESTO OFICIAL (Entidad)'!ERR</definedName>
    <definedName name="HK">#REF!</definedName>
    <definedName name="hl">#REF!</definedName>
    <definedName name="HLN">#REF!</definedName>
    <definedName name="HM" localSheetId="0">#REF!</definedName>
    <definedName name="HM" localSheetId="1">#REF!</definedName>
    <definedName name="HM">[53]CLAVES!$C$20</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#REF!</definedName>
    <definedName name="hn_1">#REF!</definedName>
    <definedName name="hnt">#REF!</definedName>
    <definedName name="Hoja_Dis">[151]Design!$B$11:$DY$51</definedName>
    <definedName name="Hoja_Dis_All">[151]Design!$A$11:$DY$29</definedName>
    <definedName name="Hoja_Dis_Com">[108]Design!$A$11:$EA$267</definedName>
    <definedName name="Hoja_Dis_out">[151]Design!$C$11:$BX$27</definedName>
    <definedName name="Hoja_Dis_Ver">[151]Design!$B$11:$DY$51</definedName>
    <definedName name="HOJA1" localSheetId="0">#REF!</definedName>
    <definedName name="HOJA1" localSheetId="1">#REF!</definedName>
    <definedName name="HOJA1">#REF!</definedName>
    <definedName name="HOJA2">#REF!</definedName>
    <definedName name="HOJA3">#REF!</definedName>
    <definedName name="HOLA">#REF!</definedName>
    <definedName name="horat" localSheetId="0">'[31]Itemes Renovación'!#REF!</definedName>
    <definedName name="horat" localSheetId="1">'[31]Itemes Renovación'!#REF!</definedName>
    <definedName name="horat">#REF!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#REF!</definedName>
    <definedName name="hreer_1">#REF!</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#REF!</definedName>
    <definedName name="hrhth_1">#REF!</definedName>
    <definedName name="hrn">[101]Datos!$D$7</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#REF!</definedName>
    <definedName name="hrthtrh_1">#REF!</definedName>
    <definedName name="hs" localSheetId="0">#REF!</definedName>
    <definedName name="hs" localSheetId="1">#REF!</definedName>
    <definedName name="hs">#REF!</definedName>
    <definedName name="hsfg" localSheetId="0" hidden="1">{"via1",#N/A,TRUE,"general";"via2",#N/A,TRUE,"general";"via3",#N/A,TRUE,"general"}</definedName>
    <definedName name="hsfg" localSheetId="1" hidden="1">{"via1",#N/A,TRUE,"general";"via2",#N/A,TRUE,"general";"via3",#N/A,TRUE,"general"}</definedName>
    <definedName name="hsfg">#REF!</definedName>
    <definedName name="hsfg_1">#REF!</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#REF!</definedName>
    <definedName name="hthdrf_1">#REF!</definedName>
    <definedName name="htk">#REF!</definedName>
    <definedName name="htryrt7" localSheetId="0" hidden="1">{"via1",#N/A,TRUE,"general";"via2",#N/A,TRUE,"general";"via3",#N/A,TRUE,"general"}</definedName>
    <definedName name="htryrt7" localSheetId="1" hidden="1">{"via1",#N/A,TRUE,"general";"via2",#N/A,TRUE,"general";"via3",#N/A,TRUE,"general"}</definedName>
    <definedName name="htryrt7">#REF!</definedName>
    <definedName name="htryrt7_1">#REF!</definedName>
    <definedName name="hut" localSheetId="0">#REF!</definedName>
    <definedName name="hut" localSheetId="1">#REF!</definedName>
    <definedName name="hut">#REF!</definedName>
    <definedName name="hxdfk">#REF!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#REF!</definedName>
    <definedName name="hyhjop_1">#REF!</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#REF!</definedName>
    <definedName name="hyhyh_1">#REF!</definedName>
    <definedName name="HYSTER">#REF!</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#REF!</definedName>
    <definedName name="hytirs_1">#REF!</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#REF!</definedName>
    <definedName name="i8i_1">#REF!</definedName>
    <definedName name="IAU">#REF!</definedName>
    <definedName name="ic">[101]Hoja1!$C$17</definedName>
    <definedName name="icbf">[101]Hoja1!$C$15</definedName>
    <definedName name="Icct" localSheetId="0">#REF!</definedName>
    <definedName name="Icct" localSheetId="1">#REF!</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 localSheetId="0">'PRESUPUESTO OFICIAL (Entidad)'!ERR</definedName>
    <definedName name="ID" localSheetId="1">'PRESUPUESTO OFICIAL (Entidad)'!ERR</definedName>
    <definedName name="ID">#REF!</definedName>
    <definedName name="IF" localSheetId="0">'[93]A. P. U.'!#REF!</definedName>
    <definedName name="IF" localSheetId="1">'[93]A. P. U.'!#REF!</definedName>
    <definedName name="IF">#REF!</definedName>
    <definedName name="Ig" localSheetId="0">#REF!</definedName>
    <definedName name="Ig" localSheetId="1">#REF!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#REF!</definedName>
    <definedName name="ii_1">#REF!</definedName>
    <definedName name="iii" localSheetId="0" hidden="1">{"via1",#N/A,TRUE,"general";"via2",#N/A,TRUE,"general";"via3",#N/A,TRUE,"general"}</definedName>
    <definedName name="iii" localSheetId="1" hidden="1">{"via1",#N/A,TRUE,"general";"via2",#N/A,TRUE,"general";"via3",#N/A,TRUE,"general"}</definedName>
    <definedName name="iii">#REF!</definedName>
    <definedName name="iii_1">#REF!</definedName>
    <definedName name="iiii" localSheetId="0" hidden="1">{"via1",#N/A,TRUE,"general";"via2",#N/A,TRUE,"general";"via3",#N/A,TRUE,"general"}</definedName>
    <definedName name="iiii" localSheetId="1" hidden="1">{"via1",#N/A,TRUE,"general";"via2",#N/A,TRUE,"general";"via3",#N/A,TRUE,"general"}</definedName>
    <definedName name="iiii">#REF!</definedName>
    <definedName name="iiii_1">#REF!</definedName>
    <definedName name="IIIIIIIIIIIIIIIIIIIIIIIIIIIIIIIIII">#REF!</definedName>
    <definedName name="iiiiiiik" localSheetId="0" hidden="1">{"via1",#N/A,TRUE,"general";"via2",#N/A,TRUE,"general";"via3",#N/A,TRUE,"general"}</definedName>
    <definedName name="iiiiiiik" localSheetId="1" hidden="1">{"via1",#N/A,TRUE,"general";"via2",#N/A,TRUE,"general";"via3",#N/A,TRUE,"general"}</definedName>
    <definedName name="iiiiiiik">#REF!</definedName>
    <definedName name="iiiiiiik_1">#REF!</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#REF!</definedName>
    <definedName name="iiiiuh_1">#REF!</definedName>
    <definedName name="ik">#REF!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#REF!</definedName>
    <definedName name="iktgvfmu_1">#REF!</definedName>
    <definedName name="IL" localSheetId="0">#REF!</definedName>
    <definedName name="IL" localSheetId="1">#REF!</definedName>
    <definedName name="IL">#REF!</definedName>
    <definedName name="im" localSheetId="0">'[152]1'!$N$41</definedName>
    <definedName name="im" localSheetId="1">'[152]1'!$N$41</definedName>
    <definedName name="im">[153]MATERIALES!$H$5</definedName>
    <definedName name="IMP" localSheetId="0">[40]otros!$C$3</definedName>
    <definedName name="IMP" localSheetId="1">[40]otros!$C$3</definedName>
    <definedName name="IMP">[49]otros!$C$3</definedName>
    <definedName name="impacto">'[147]Indicadores de Impacto'!$B$2:$B$1479</definedName>
    <definedName name="Impermeabilizantes">#REF!</definedName>
    <definedName name="Importe_del_préstamo">#REF!</definedName>
    <definedName name="IMPRE">#REF!</definedName>
    <definedName name="IMPRESIÓN">#REF!</definedName>
    <definedName name="Impresión_completa">#REF!</definedName>
    <definedName name="IMPRESSION" localSheetId="0">#REF!</definedName>
    <definedName name="IMPRESSION" localSheetId="1">#REF!</definedName>
    <definedName name="IMPRESSION">#REF!</definedName>
    <definedName name="IMPREV">[53]CLAVES!$E$389</definedName>
    <definedName name="IMPREVISTOS">'[52]Formulario N° 4'!$F$130</definedName>
    <definedName name="IMPREVS">[53]CLAVES!$G$389</definedName>
    <definedName name="imprimir" localSheetId="0">#REF!</definedName>
    <definedName name="imprimir" localSheetId="1">#REF!</definedName>
    <definedName name="IMPRIMIR">#REF!</definedName>
    <definedName name="IMPTOS">#REF!</definedName>
    <definedName name="IMPTOS1">#REF!</definedName>
    <definedName name="INC">#REF!</definedName>
    <definedName name="INCR._PRODC.">#REF!</definedName>
    <definedName name="INCRUST">#REF!</definedName>
    <definedName name="indicador">'[128]PR-04'!$S$1:$S$2</definedName>
    <definedName name="INDICE" localSheetId="0">#REF!</definedName>
    <definedName name="INDICE" localSheetId="1">#REF!</definedName>
    <definedName name="INDICE">#REF!</definedName>
    <definedName name="inf" localSheetId="0">#REF!</definedName>
    <definedName name="inf" localSheetId="1">#REF!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i">#REF!</definedName>
    <definedName name="INFORME">[154]TABLAS!$A$1:$A$65536</definedName>
    <definedName name="Informe_semanal">#REF!</definedName>
    <definedName name="INGENIERIA1" hidden="1">#REF!</definedName>
    <definedName name="INGENIERIA11" hidden="1">#REF!</definedName>
    <definedName name="Ingeo1">[22]Sábana!#REF!</definedName>
    <definedName name="Ingeo2">[22]Sábana!#REF!</definedName>
    <definedName name="Ingeo3">[22]Sábana!#REF!</definedName>
    <definedName name="ingresos">#REF!</definedName>
    <definedName name="INIANA">#REF!</definedName>
    <definedName name="Inicia">[155]Diseño!#REF!</definedName>
    <definedName name="iniciales">'[48]Reservas de Petróleo'!$A$2,'[48]Reservas de Petróleo'!$A$1,'[48]Reservas de Petróleo'!$D$4,'[48]Reservas de Petróleo'!$D$1:$D$65536</definedName>
    <definedName name="Inicio">[65]BASES!$E$26</definedName>
    <definedName name="Inicio_prestamo">#REF!</definedName>
    <definedName name="Inlin1">[22]Sábana!#REF!</definedName>
    <definedName name="Inlin2">[22]Sábana!#REF!</definedName>
    <definedName name="Inlin3">[22]Sábana!#REF!</definedName>
    <definedName name="InMB1">[22]Sábana!#REF!</definedName>
    <definedName name="InMB2">[22]Sábana!#REF!</definedName>
    <definedName name="InMB3">[22]Sábana!#REF!</definedName>
    <definedName name="INPU" localSheetId="0">#REF!</definedName>
    <definedName name="INPU" localSheetId="1">#REF!</definedName>
    <definedName name="INPU">#REF!</definedName>
    <definedName name="INPUT" localSheetId="0">'[4]7422CW00'!#REF!</definedName>
    <definedName name="INPUT" localSheetId="1">'[4]7422CW00'!#REF!</definedName>
    <definedName name="INPUT">#REF!</definedName>
    <definedName name="Ins">[156]Ins!$A$4:$C$8150</definedName>
    <definedName name="INSFILTRO">#REF!</definedName>
    <definedName name="INSPEQ">#REF!</definedName>
    <definedName name="INSPIA">#REF!</definedName>
    <definedName name="INSTK">#REF!</definedName>
    <definedName name="INSTVE">#REF!</definedName>
    <definedName name="INSU">[157]INSUMOS!$A$1:$E$65536</definedName>
    <definedName name="Insumos_auxiliares" localSheetId="0">[158]Insumos!#REF!</definedName>
    <definedName name="Insumos_auxiliares" localSheetId="1">[158]Insumos!#REF!</definedName>
    <definedName name="Insumos_auxiliares">#REF!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_acum">#REF!</definedName>
    <definedName name="INT_MOTOR">#REF!</definedName>
    <definedName name="InTap">[31]Interc.tapones!$E$1:$E$65536</definedName>
    <definedName name="intensidad">[159]Listado!$AE$2:$AE$4</definedName>
    <definedName name="INTER">[136]Hoja3!$F$7:$F$9</definedName>
    <definedName name="Intercambiadores">#REF!</definedName>
    <definedName name="Interés_total">#REF!</definedName>
    <definedName name="Interest_Rate">#REF!</definedName>
    <definedName name="INTERMEDIA_I">#REF!</definedName>
    <definedName name="INTERPOL">#REF!</definedName>
    <definedName name="Interventor" localSheetId="0">[73]CONTRATO!$E$12</definedName>
    <definedName name="Interventor" localSheetId="1">[73]CONTRATO!$E$12</definedName>
    <definedName name="Interventor">[103]Datos!$B$5</definedName>
    <definedName name="IntVal">'[31]Interc.válv.'!$E$1:$E$65536</definedName>
    <definedName name="INV_11">'[160]PR 1'!$A$2:$N$655</definedName>
    <definedName name="INV_Payments" localSheetId="1">[91]!INV_Payments</definedName>
    <definedName name="INV_Payments">[91]!INV_Payments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p">#REF!</definedName>
    <definedName name="IOU">#REF!</definedName>
    <definedName name="IOUHH" localSheetId="0">'PRESUPUESTO OFICIAL (Entidad)'!ERR</definedName>
    <definedName name="IOUHH" localSheetId="1">'PRESUPUESTO OFICIAL (Entidad)'!ERR</definedName>
    <definedName name="IOUHH">#REF!</definedName>
    <definedName name="IP">#REF!</definedName>
    <definedName name="ir">#REF!</definedName>
    <definedName name="irng" hidden="1">#REF!</definedName>
    <definedName name="irrigador">#REF!</definedName>
    <definedName name="Iss">'[73]LIQUIDA-NOMINA'!$AT$4</definedName>
    <definedName name="issafp">[101]Hoja1!$C$19</definedName>
    <definedName name="isscs">[101]Hoja1!$C$21</definedName>
    <definedName name="isseps">[101]Hoja1!$C$20</definedName>
    <definedName name="IT">#REF!</definedName>
    <definedName name="it.">#REF!</definedName>
    <definedName name="ITEM" localSheetId="0">[148]BASE!$C$4:$H$255</definedName>
    <definedName name="ITEM" localSheetId="1">[148]BASE!$C$4:$H$255</definedName>
    <definedName name="Item">[161]Item!$A$2:$D$213</definedName>
    <definedName name="ITEM1" localSheetId="0">#REF!</definedName>
    <definedName name="ITEM1" localSheetId="1">#REF!</definedName>
    <definedName name="ITEM1">#REF!</definedName>
    <definedName name="ITEM15" localSheetId="0">#REF!</definedName>
    <definedName name="ITEM15" localSheetId="1">#REF!</definedName>
    <definedName name="ITEM15">#REF!</definedName>
    <definedName name="ITEM2" localSheetId="0">#REF!</definedName>
    <definedName name="ITEM2" localSheetId="1">#REF!</definedName>
    <definedName name="ITEM2">#REF!</definedName>
    <definedName name="ITEM2.10">[122]APU!$E$14843</definedName>
    <definedName name="ITEM2.11">[122]APU!$E$14904</definedName>
    <definedName name="ITEM2.12">[122]APU!$E$14965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'[162]1'!#REF!</definedName>
    <definedName name="ITEM230">#REF!</definedName>
    <definedName name="item230.1" localSheetId="0">#REF!</definedName>
    <definedName name="item230.1" localSheetId="1">#REF!</definedName>
    <definedName name="item230.1">#REF!</definedName>
    <definedName name="ITEM3" localSheetId="0">#REF!</definedName>
    <definedName name="ITEM3" localSheetId="1">#REF!</definedName>
    <definedName name="ITEM3">#REF!</definedName>
    <definedName name="ITEM3.15">[122]APU!$E$8621</definedName>
    <definedName name="ITEM3.16">[122]APU!$E$8682</definedName>
    <definedName name="ITEM3.17">[122]APU!$E$8743</definedName>
    <definedName name="ITEM3.18">[122]APU!$E$8804</definedName>
    <definedName name="ITEM3.19">[122]APU!$E$8865</definedName>
    <definedName name="ITEM3.20">[122]APU!$E$8926</definedName>
    <definedName name="ITEM3.21">[122]APU!$E$11915</definedName>
    <definedName name="ITEM3.22">[122]APU!$E$14477</definedName>
    <definedName name="ITEM3.23">[122]APU!$E$15087</definedName>
    <definedName name="item310" localSheetId="0">#REF!</definedName>
    <definedName name="item310" localSheetId="1">#REF!</definedName>
    <definedName name="item310">#REF!</definedName>
    <definedName name="item320">#REF!</definedName>
    <definedName name="item320.2" localSheetId="0">#REF!</definedName>
    <definedName name="item320.2" localSheetId="1">#REF!</definedName>
    <definedName name="item320.2">#REF!</definedName>
    <definedName name="ITEM330">#REF!</definedName>
    <definedName name="item330.1">#REF!</definedName>
    <definedName name="ITEM4.20">[122]APU!$E$9170</definedName>
    <definedName name="ITEM4.21">[122]APU!$E$9231</definedName>
    <definedName name="ITEM4.22">[122]APU!$E$9292</definedName>
    <definedName name="ITEM4.23">[122]APU!$E$9353</definedName>
    <definedName name="ITEM4.24">[122]APU!$E$9414</definedName>
    <definedName name="ITEM4.25">[122]APU!$E$9475</definedName>
    <definedName name="ITEM4.26">[122]APU!$E$9536</definedName>
    <definedName name="ITEM4.27">[122]APU!$E$9597</definedName>
    <definedName name="ITEM4.28">[122]APU!$E$9658</definedName>
    <definedName name="ITEM4.29">[122]APU!$E$9719</definedName>
    <definedName name="ITEM4.30">[122]APU!$E$9780</definedName>
    <definedName name="ITEM4.31">[122]APU!$E$9841</definedName>
    <definedName name="ITEM4.32">[122]APU!$E$9902</definedName>
    <definedName name="ITEM4.33">[122]APU!$E$9963</definedName>
    <definedName name="ITEM4.34">[122]APU!$E$10024</definedName>
    <definedName name="ITEM4.35">[122]APU!$E$11549</definedName>
    <definedName name="ITEM4.36">[122]APU!$E$11610</definedName>
    <definedName name="ITEM4.37">[122]APU!$E$15941</definedName>
    <definedName name="ITEM4.38">[122]APU!$E$15148</definedName>
    <definedName name="ITEM4.39">[122]APU!$E$14233</definedName>
    <definedName name="ITEM4.40">[122]APU!$E$14294</definedName>
    <definedName name="ITEM4.41">[122]APU!$E$14355</definedName>
    <definedName name="ITEM4.42">[122]APU!$E$14416</definedName>
    <definedName name="ITEM4.43">[122]APU!$E$14538</definedName>
    <definedName name="ITEM4.44">[122]APU!$E$16002</definedName>
    <definedName name="ITEM4.45">[122]APU!$E$16063</definedName>
    <definedName name="ITEM4.46">[122]APU!$E$14660</definedName>
    <definedName name="ITEM410">#REF!</definedName>
    <definedName name="item420" localSheetId="0">#REF!</definedName>
    <definedName name="item420" localSheetId="1">#REF!</definedName>
    <definedName name="item420">#REF!</definedName>
    <definedName name="ITEM450">#REF!</definedName>
    <definedName name="item450.2P">#REF!</definedName>
    <definedName name="ITEM5.100">[122]APU!$E$12403</definedName>
    <definedName name="ITEM5.101">[122]APU!$E$12464</definedName>
    <definedName name="ITEM5.104">[122]APU!$E$12525</definedName>
    <definedName name="ITEM5.105">[122]APU!$E$12586</definedName>
    <definedName name="ITEM5.106">[122]APU!$E$12647</definedName>
    <definedName name="ITEM5.107">[122]APU!$E$12708</definedName>
    <definedName name="ITEM5.108">[122]APU!$E$12769</definedName>
    <definedName name="ITEM5.109">[122]APU!$E$12830</definedName>
    <definedName name="ITEM5.111">[122]APU!$E$12891</definedName>
    <definedName name="ITEM5.112">[122]APU!$E$12952</definedName>
    <definedName name="ITEM5.113">[122]APU!$E$14721</definedName>
    <definedName name="ITEM5.114">[122]APU!$E$14782</definedName>
    <definedName name="ITEM5.115">[122]APU!$E$15026</definedName>
    <definedName name="ITEM5.53">[122]APU!$E$10085</definedName>
    <definedName name="ITEM5.54">[122]APU!$E$10146</definedName>
    <definedName name="ITEM5.55">[122]APU!$E$10207</definedName>
    <definedName name="ITEM5.56">[122]APU!$E$10268</definedName>
    <definedName name="ITEM5.57">[122]APU!$E$10329</definedName>
    <definedName name="ITEM5.58">[122]APU!$E$10390</definedName>
    <definedName name="ITEM5.59">[122]APU!$E$10451</definedName>
    <definedName name="ITEM5.60">[122]APU!$E$10512</definedName>
    <definedName name="ITEM5.61">[122]APU!$E$10573</definedName>
    <definedName name="ITEM5.62">[122]APU!$E$10634</definedName>
    <definedName name="ITEM5.63">[122]APU!$E$10695</definedName>
    <definedName name="ITEM5.64">[122]APU!$E$10756</definedName>
    <definedName name="ITEM5.65">[122]APU!$E$10817</definedName>
    <definedName name="ITEM5.66">[122]APU!$E$10878</definedName>
    <definedName name="ITEM5.67">[122]APU!$E$10939</definedName>
    <definedName name="ITEM5.68">[122]APU!$E$11000</definedName>
    <definedName name="ITEM5.69">[122]APU!$E$11061</definedName>
    <definedName name="ITEM5.70">[122]APU!$E$11122</definedName>
    <definedName name="ITEM5.71">[122]APU!$E$11183</definedName>
    <definedName name="ITEM5.72">[122]APU!$E$11976</definedName>
    <definedName name="ITEM5.73">[122]APU!$E$12037</definedName>
    <definedName name="ITEM5.74">[122]APU!$E$12098</definedName>
    <definedName name="ITEM5.77">[122]APU!$E$12159</definedName>
    <definedName name="ITEM5.78">[122]APU!$E$12281</definedName>
    <definedName name="ITEM5.79">[122]APU!$E$12342</definedName>
    <definedName name="ITEM5.80">[122]APU!$E$12220</definedName>
    <definedName name="ITEM5.82">[122]APU!$E$13989</definedName>
    <definedName name="ITEM5.83">[122]APU!$E$14050</definedName>
    <definedName name="ITEM5.84">[122]APU!$E$13318</definedName>
    <definedName name="ITEM5.85">[122]APU!$E$13379</definedName>
    <definedName name="ITEM5.86">[122]APU!$E$13440</definedName>
    <definedName name="ITEM5.87">[122]APU!$E$13501</definedName>
    <definedName name="ITEM5.88">[122]APU!$E$13562</definedName>
    <definedName name="ITEM5.89">[122]APU!$E$13623</definedName>
    <definedName name="ITEM5.90">[122]APU!$E$13684</definedName>
    <definedName name="ITEM5.91">[122]APU!$E$13745</definedName>
    <definedName name="ITEM5.92">[122]APU!$E$13806</definedName>
    <definedName name="ITEM5.93">[122]APU!$E$13867</definedName>
    <definedName name="ITEM5.94">[122]APU!$E$13928</definedName>
    <definedName name="ITEM5.95">[122]APU!$E$13013</definedName>
    <definedName name="ITEM5.96">[122]APU!$E$13074</definedName>
    <definedName name="ITEM5.97">[122]APU!$E$13135</definedName>
    <definedName name="ITEM5.98">[122]APU!$E$13196</definedName>
    <definedName name="ITEM5.99">[122]APU!$E$13257</definedName>
    <definedName name="ITEM521">[117]ITEMS!$A$522</definedName>
    <definedName name="item600.1" localSheetId="0">#REF!</definedName>
    <definedName name="item600.1" localSheetId="1">#REF!</definedName>
    <definedName name="item600.1">#REF!</definedName>
    <definedName name="ITEM610">#REF!</definedName>
    <definedName name="item610.1" localSheetId="0">#REF!</definedName>
    <definedName name="item610.1" localSheetId="1">#REF!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[122]APU!$E$7589</definedName>
    <definedName name="ITEM7.10">[122]APU!$E$8138</definedName>
    <definedName name="ITEM7.11">[122]APU!$E$8199</definedName>
    <definedName name="ITEM7.12">[122]APU!$E$8259</definedName>
    <definedName name="ITEM7.13">[122]APU!$E$8320</definedName>
    <definedName name="ITEM7.14">[122]APU!$E$8381</definedName>
    <definedName name="ITEM7.15">[122]APU!$E$8442</definedName>
    <definedName name="ITEM7.16">[122]APU!$E$8560</definedName>
    <definedName name="ITEM7.17">[122]APU!$E$11244</definedName>
    <definedName name="ITEM7.18">[122]APU!$E$11305</definedName>
    <definedName name="ITEM7.19">[122]APU!$E$11366</definedName>
    <definedName name="ITEM7.2">[122]APU!$E$7650</definedName>
    <definedName name="ITEM7.20">[122]APU!$E$11427</definedName>
    <definedName name="ITEM7.21">[122]APU!$E$11488</definedName>
    <definedName name="ITEM7.22">[122]APU!$E$11671</definedName>
    <definedName name="ITEM7.23">[122]APU!$E$11732</definedName>
    <definedName name="ITEM7.24">[122]APU!$E$14599</definedName>
    <definedName name="ITEM7.25">[122]APU!$E$15209</definedName>
    <definedName name="ITEM7.26">[122]APU!$E$15270</definedName>
    <definedName name="ITEM7.27">[122]APU!$E$15331</definedName>
    <definedName name="ITEM7.28">[122]APU!$E$15392</definedName>
    <definedName name="ITEM7.29">[122]APU!$E$15453</definedName>
    <definedName name="ITEM7.3">[122]APU!$E$7711</definedName>
    <definedName name="ITEM7.30">[122]APU!$E$15514</definedName>
    <definedName name="ITEM7.31">[122]APU!$E$15575</definedName>
    <definedName name="ITEM7.32">[122]APU!$E$15636</definedName>
    <definedName name="ITEM7.33">[122]APU!$E$15697</definedName>
    <definedName name="ITEM7.34">[122]APU!$E$15758</definedName>
    <definedName name="ITEM7.35">[122]APU!$E$15819</definedName>
    <definedName name="ITEM7.4">[122]APU!$E$7772</definedName>
    <definedName name="ITEM7.5">[122]APU!$E$7833</definedName>
    <definedName name="ITEM7.6">[122]APU!$E$7894</definedName>
    <definedName name="ITEM7.7">[122]APU!$E$7955</definedName>
    <definedName name="ITEM7.8">[122]APU!$E$8016</definedName>
    <definedName name="ITEM7.9">[122]APU!$E$8077</definedName>
    <definedName name="item700.1" localSheetId="0">#REF!</definedName>
    <definedName name="item700.1" localSheetId="1">#REF!</definedName>
    <definedName name="item700.1">#REF!</definedName>
    <definedName name="ITEM704">#REF!</definedName>
    <definedName name="item710.1" localSheetId="0">#REF!</definedName>
    <definedName name="item710.1" localSheetId="1">#REF!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N320">#REF!</definedName>
    <definedName name="Iterar">#REF!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#REF!</definedName>
    <definedName name="IUI_1">#REF!</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#REF!</definedName>
    <definedName name="iuit7_1">#REF!</definedName>
    <definedName name="iul" localSheetId="0" hidden="1">{"via1",#N/A,TRUE,"general";"via2",#N/A,TRUE,"general";"via3",#N/A,TRUE,"general"}</definedName>
    <definedName name="iul" localSheetId="1" hidden="1">{"via1",#N/A,TRUE,"general";"via2",#N/A,TRUE,"general";"via3",#N/A,TRUE,"general"}</definedName>
    <definedName name="iul">#REF!</definedName>
    <definedName name="iul_1">#REF!</definedName>
    <definedName name="iuouio" localSheetId="0" hidden="1">{"via1",#N/A,TRUE,"general";"via2",#N/A,TRUE,"general";"via3",#N/A,TRUE,"general"}</definedName>
    <definedName name="iuouio" localSheetId="1" hidden="1">{"via1",#N/A,TRUE,"general";"via2",#N/A,TRUE,"general";"via3",#N/A,TRUE,"general"}</definedName>
    <definedName name="iuouio">#REF!</definedName>
    <definedName name="iuouio_1">#REF!</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#REF!</definedName>
    <definedName name="iuyi9_1">#REF!</definedName>
    <definedName name="IVA" localSheetId="0">#REF!</definedName>
    <definedName name="IVA" localSheetId="1">#REF!</definedName>
    <definedName name="IVA">#REF!</definedName>
    <definedName name="IVA_UTIL">[57]DATOS!$D$11</definedName>
    <definedName name="iwjer">#REF!</definedName>
    <definedName name="iyuiuyi" localSheetId="0" hidden="1">{"via1",#N/A,TRUE,"general";"via2",#N/A,TRUE,"general";"via3",#N/A,TRUE,"general"}</definedName>
    <definedName name="iyuiuyi" localSheetId="1" hidden="1">{"via1",#N/A,TRUE,"general";"via2",#N/A,TRUE,"general";"via3",#N/A,TRUE,"general"}</definedName>
    <definedName name="iyuiuyi">#REF!</definedName>
    <definedName name="iyuiuyi_1">#REF!</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#REF!</definedName>
    <definedName name="J.J">#REF!</definedName>
    <definedName name="J.J5">#REF!</definedName>
    <definedName name="j_1">#REF!</definedName>
    <definedName name="JAIME">#REF!</definedName>
    <definedName name="jairo" hidden="1">#REF!</definedName>
    <definedName name="jairo2" hidden="1">#REF!</definedName>
    <definedName name="jd" localSheetId="0" hidden="1">{"via1",#N/A,TRUE,"general";"via2",#N/A,TRUE,"general";"via3",#N/A,TRUE,"general"}</definedName>
    <definedName name="jd" localSheetId="1" hidden="1">{"via1",#N/A,TRUE,"general";"via2",#N/A,TRUE,"general";"via3",#N/A,TRUE,"general"}</definedName>
    <definedName name="jd">#REF!</definedName>
    <definedName name="jd_1">#REF!</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#REF!</definedName>
    <definedName name="jdh_1">#REF!</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#REF!</definedName>
    <definedName name="jeytj_1">#REF!</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#REF!</definedName>
    <definedName name="jfhjfrt_1">#REF!</definedName>
    <definedName name="jgfj" localSheetId="0" hidden="1">{"via1",#N/A,TRUE,"general";"via2",#N/A,TRUE,"general";"via3",#N/A,TRUE,"general"}</definedName>
    <definedName name="jgfj" localSheetId="1" hidden="1">{"via1",#N/A,TRUE,"general";"via2",#N/A,TRUE,"general";"via3",#N/A,TRUE,"general"}</definedName>
    <definedName name="jgfj">#REF!</definedName>
    <definedName name="jgfj_1">#REF!</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#REF!</definedName>
    <definedName name="jghj_1">#REF!</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#REF!</definedName>
    <definedName name="jgj_1">#REF!</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#REF!</definedName>
    <definedName name="jhg_1">#REF!</definedName>
    <definedName name="jhjyj" localSheetId="0" hidden="1">{"via1",#N/A,TRUE,"general";"via2",#N/A,TRUE,"general";"via3",#N/A,TRUE,"general"}</definedName>
    <definedName name="jhjyj" localSheetId="1" hidden="1">{"via1",#N/A,TRUE,"general";"via2",#N/A,TRUE,"general";"via3",#N/A,TRUE,"general"}</definedName>
    <definedName name="jhjyj">#REF!</definedName>
    <definedName name="jhjyj_1">#REF!</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#REF!</definedName>
    <definedName name="JHK_1">#REF!</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#REF!</definedName>
    <definedName name="jhkgjkvf_1">#REF!</definedName>
    <definedName name="jj" localSheetId="0">'PRESUPUESTO OFICIAL (Entidad)'!ERR</definedName>
    <definedName name="jj" localSheetId="1">'PRESUPUESTO OFICIAL (Entidad)'!ERR</definedName>
    <definedName name="jj">#REF!</definedName>
    <definedName name="jj_1">#REF!</definedName>
    <definedName name="jjfq" localSheetId="0" hidden="1">{"via1",#N/A,TRUE,"general";"via2",#N/A,TRUE,"general";"via3",#N/A,TRUE,"general"}</definedName>
    <definedName name="jjfq" localSheetId="1" hidden="1">{"via1",#N/A,TRUE,"general";"via2",#N/A,TRUE,"general";"via3",#N/A,TRUE,"general"}</definedName>
    <definedName name="jjfq">#REF!</definedName>
    <definedName name="jjfq_1">#REF!</definedName>
    <definedName name="JJJ" localSheetId="1" hidden="1">{#N/A,#N/A,FALSE,"Hoja1";#N/A,#N/A,FALSE,"Hoja2"}</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#REF!</definedName>
    <definedName name="jjjhjddfg_1">#REF!</definedName>
    <definedName name="JJJJ">#REF!</definedName>
    <definedName name="jjjjju" localSheetId="0" hidden="1">{"via1",#N/A,TRUE,"general";"via2",#N/A,TRUE,"general";"via3",#N/A,TRUE,"general"}</definedName>
    <definedName name="jjjjju" localSheetId="1" hidden="1">{"via1",#N/A,TRUE,"general";"via2",#N/A,TRUE,"general";"via3",#N/A,TRUE,"general"}</definedName>
    <definedName name="jjjjju">#REF!</definedName>
    <definedName name="jjjjju_1">#REF!</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#REF!</definedName>
    <definedName name="jjujujty_1">#REF!</definedName>
    <definedName name="JJUUI">#REF!</definedName>
    <definedName name="jjyjy" localSheetId="0" hidden="1">{"via1",#N/A,TRUE,"general";"via2",#N/A,TRUE,"general";"via3",#N/A,TRUE,"general"}</definedName>
    <definedName name="jjyjy" localSheetId="1" hidden="1">{"via1",#N/A,TRUE,"general";"via2",#N/A,TRUE,"general";"via3",#N/A,TRUE,"general"}</definedName>
    <definedName name="jjyjy">#REF!</definedName>
    <definedName name="jjyjy_1">#REF!</definedName>
    <definedName name="jk">#REF!</definedName>
    <definedName name="JK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#REF!</definedName>
    <definedName name="jkk_1">#REF!</definedName>
    <definedName name="jkl" localSheetId="0">#REF!</definedName>
    <definedName name="jkl" localSheetId="1">#REF!</definedName>
    <definedName name="jkl">#REF!</definedName>
    <definedName name="jkl_1">#REF!</definedName>
    <definedName name="JLKNWDGLSKNFLÑa" hidden="1">{"TAB1",#N/A,TRUE,"GENERAL";"TAB2",#N/A,TRUE,"GENERAL";"TAB3",#N/A,TRUE,"GENERAL";"TAB4",#N/A,TRUE,"GENERAL";"TAB5",#N/A,TRUE,"GENERAL"}</definedName>
    <definedName name="jn">#REF!</definedName>
    <definedName name="jñ">#REF!</definedName>
    <definedName name="jo">#REF!</definedName>
    <definedName name="JOHNNY" localSheetId="0">'PRESUPUESTO OFICIAL (Entidad)'!ERR</definedName>
    <definedName name="JOHNNY" localSheetId="1">'PRESUPUESTO OFICIAL (Entidad)'!ERR</definedName>
    <definedName name="JOHNNY">#REF!</definedName>
    <definedName name="Jornal">[59]Jornal!$A$12:$I$31</definedName>
    <definedName name="jose">#REF!</definedName>
    <definedName name="JRYJ" localSheetId="0" hidden="1">{"via1",#N/A,TRUE,"general";"via2",#N/A,TRUE,"general";"via3",#N/A,TRUE,"general"}</definedName>
    <definedName name="JRYJ" localSheetId="1" hidden="1">{"via1",#N/A,TRUE,"general";"via2",#N/A,TRUE,"general";"via3",#N/A,TRUE,"general"}</definedName>
    <definedName name="JRYJ">#REF!</definedName>
    <definedName name="JRYJ_1">#REF!</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#REF!</definedName>
    <definedName name="jtyj_1">#REF!</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#REF!</definedName>
    <definedName name="jtyry_1">#REF!</definedName>
    <definedName name="JUAN">#REF!</definedName>
    <definedName name="jui">#REF!</definedName>
    <definedName name="juj" localSheetId="0" hidden="1">{"via1",#N/A,TRUE,"general";"via2",#N/A,TRUE,"general";"via3",#N/A,TRUE,"general"}</definedName>
    <definedName name="juj" localSheetId="1" hidden="1">{"via1",#N/A,TRUE,"general";"via2",#N/A,TRUE,"general";"via3",#N/A,TRUE,"general"}</definedName>
    <definedName name="juj">#REF!</definedName>
    <definedName name="juj_1">#REF!</definedName>
    <definedName name="jujcx" localSheetId="0" hidden="1">{"via1",#N/A,TRUE,"general";"via2",#N/A,TRUE,"general";"via3",#N/A,TRUE,"general"}</definedName>
    <definedName name="jujcx" localSheetId="1" hidden="1">{"via1",#N/A,TRUE,"general";"via2",#N/A,TRUE,"general";"via3",#N/A,TRUE,"general"}</definedName>
    <definedName name="jujcx">#REF!</definedName>
    <definedName name="jujcx_1">#REF!</definedName>
    <definedName name="jujuj" localSheetId="0" hidden="1">{"via1",#N/A,TRUE,"general";"via2",#N/A,TRUE,"general";"via3",#N/A,TRUE,"general"}</definedName>
    <definedName name="jujuj" localSheetId="1" hidden="1">{"via1",#N/A,TRUE,"general";"via2",#N/A,TRUE,"general";"via3",#N/A,TRUE,"general"}</definedName>
    <definedName name="jujuj">#REF!</definedName>
    <definedName name="jujuj_1">#REF!</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#REF!</definedName>
    <definedName name="jujujuju_1">#REF!</definedName>
    <definedName name="JUL">#REF!</definedName>
    <definedName name="JulAgo">'[131]Jul-Ago'!$A$12:$H$29</definedName>
    <definedName name="JulAgo_C">'[163]Jul-Ago'!$A$30:$H$45</definedName>
    <definedName name="julio">#REF!</definedName>
    <definedName name="JUN">#REF!</definedName>
    <definedName name="JUNIOR12033" hidden="1">{"TAB1",#N/A,TRUE,"GENERAL";"TAB2",#N/A,TRUE,"GENERAL";"TAB3",#N/A,TRUE,"GENERAL";"TAB4",#N/A,TRUE,"GENERAL";"TAB5",#N/A,TRUE,"GENERAL"}</definedName>
    <definedName name="JUSNSNS">#REF!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#REF!</definedName>
    <definedName name="juuuhb_1">#REF!</definedName>
    <definedName name="juy">#REF!</definedName>
    <definedName name="jvv" localSheetId="0">#REF!</definedName>
    <definedName name="jvv" localSheetId="1">#REF!</definedName>
    <definedName name="jvv">#REF!</definedName>
    <definedName name="jyjt7" localSheetId="0" hidden="1">{"via1",#N/A,TRUE,"general";"via2",#N/A,TRUE,"general";"via3",#N/A,TRUE,"general"}</definedName>
    <definedName name="jyjt7" localSheetId="1" hidden="1">{"via1",#N/A,TRUE,"general";"via2",#N/A,TRUE,"general";"via3",#N/A,TRUE,"general"}</definedName>
    <definedName name="jyjt7">#REF!</definedName>
    <definedName name="jyjt7_1">#REF!</definedName>
    <definedName name="jyt" localSheetId="0" hidden="1">{"via1",#N/A,TRUE,"general";"via2",#N/A,TRUE,"general";"via3",#N/A,TRUE,"general"}</definedName>
    <definedName name="jyt" localSheetId="1" hidden="1">{"via1",#N/A,TRUE,"general";"via2",#N/A,TRUE,"general";"via3",#N/A,TRUE,"general"}</definedName>
    <definedName name="jyt">#REF!</definedName>
    <definedName name="jyt_1">#REF!</definedName>
    <definedName name="jytj" localSheetId="0" hidden="1">{"via1",#N/A,TRUE,"general";"via2",#N/A,TRUE,"general";"via3",#N/A,TRUE,"general"}</definedName>
    <definedName name="jytj" localSheetId="1" hidden="1">{"via1",#N/A,TRUE,"general";"via2",#N/A,TRUE,"general";"via3",#N/A,TRUE,"general"}</definedName>
    <definedName name="jytj">#REF!</definedName>
    <definedName name="jytj_1">#REF!</definedName>
    <definedName name="jyuju" localSheetId="0" hidden="1">{"via1",#N/A,TRUE,"general";"via2",#N/A,TRUE,"general";"via3",#N/A,TRUE,"general"}</definedName>
    <definedName name="jyuju" localSheetId="1" hidden="1">{"via1",#N/A,TRUE,"general";"via2",#N/A,TRUE,"general";"via3",#N/A,TRUE,"general"}</definedName>
    <definedName name="jyuju">#REF!</definedName>
    <definedName name="jyuju_1">#REF!</definedName>
    <definedName name="jyujyuj" localSheetId="0" hidden="1">{"via1",#N/A,TRUE,"general";"via2",#N/A,TRUE,"general";"via3",#N/A,TRUE,"general"}</definedName>
    <definedName name="jyujyuj" localSheetId="1" hidden="1">{"via1",#N/A,TRUE,"general";"via2",#N/A,TRUE,"general";"via3",#N/A,TRUE,"general"}</definedName>
    <definedName name="jyujyuj">#REF!</definedName>
    <definedName name="jyujyuj_1">#REF!</definedName>
    <definedName name="K">#REF!</definedName>
    <definedName name="K0F1" localSheetId="0">#REF!</definedName>
    <definedName name="K0F1" localSheetId="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z">#REF!</definedName>
    <definedName name="kdmfm" hidden="1">#REF!</definedName>
    <definedName name="kf">#REF!</definedName>
    <definedName name="kh">#REF!</definedName>
    <definedName name="KHGGH" localSheetId="0" hidden="1">{"via1",#N/A,TRUE,"general";"via2",#N/A,TRUE,"general";"via3",#N/A,TRUE,"general"}</definedName>
    <definedName name="KHGGH" localSheetId="1" hidden="1">{"via1",#N/A,TRUE,"general";"via2",#N/A,TRUE,"general";"via3",#N/A,TRUE,"general"}</definedName>
    <definedName name="KHGGH">#REF!</definedName>
    <definedName name="KHGGH_1">#REF!</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#REF!</definedName>
    <definedName name="khjk7_1">#REF!</definedName>
    <definedName name="kikik" localSheetId="0" hidden="1">{"via1",#N/A,TRUE,"general";"via2",#N/A,TRUE,"general";"via3",#N/A,TRUE,"general"}</definedName>
    <definedName name="kikik" localSheetId="1" hidden="1">{"via1",#N/A,TRUE,"general";"via2",#N/A,TRUE,"general";"via3",#N/A,TRUE,"general"}</definedName>
    <definedName name="kikik">#REF!</definedName>
    <definedName name="kikik_1">#REF!</definedName>
    <definedName name="kio">#REF!</definedName>
    <definedName name="kip">#REF!</definedName>
    <definedName name="KIU">#REF!</definedName>
    <definedName name="kj" localSheetId="0">#REF!</definedName>
    <definedName name="kj" localSheetId="1">#REF!</definedName>
    <definedName name="kj">#REF!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#REF!</definedName>
    <definedName name="kjhkd_1">#REF!</definedName>
    <definedName name="kjj" localSheetId="0">#REF!</definedName>
    <definedName name="kjj" localSheetId="1">#REF!</definedName>
    <definedName name="kjj">#REF!</definedName>
    <definedName name="kjk" localSheetId="0" hidden="1">{"via1",#N/A,TRUE,"general";"via2",#N/A,TRUE,"general";"via3",#N/A,TRUE,"general"}</definedName>
    <definedName name="kjk" localSheetId="1" hidden="1">{"via1",#N/A,TRUE,"general";"via2",#N/A,TRUE,"general";"via3",#N/A,TRUE,"general"}</definedName>
    <definedName name="kjk">#REF!</definedName>
    <definedName name="kjk_1">#REF!</definedName>
    <definedName name="kjtrkjr" localSheetId="0" hidden="1">{"via1",#N/A,TRUE,"general";"via2",#N/A,TRUE,"general";"via3",#N/A,TRUE,"general"}</definedName>
    <definedName name="kjtrkjr" localSheetId="1" hidden="1">{"via1",#N/A,TRUE,"general";"via2",#N/A,TRUE,"general";"via3",#N/A,TRUE,"general"}</definedName>
    <definedName name="kjtrkjr">#REF!</definedName>
    <definedName name="kjtrkjr_1">#REF!</definedName>
    <definedName name="KJUI">#REF!</definedName>
    <definedName name="kk" localSheetId="0">#REF!</definedName>
    <definedName name="kk" localSheetId="1">#REF!</definedName>
    <definedName name="KK">#REF!</definedName>
    <definedName name="kkkki" localSheetId="0" hidden="1">{"via1",#N/A,TRUE,"general";"via2",#N/A,TRUE,"general";"via3",#N/A,TRUE,"general"}</definedName>
    <definedName name="kkkki" localSheetId="1" hidden="1">{"via1",#N/A,TRUE,"general";"via2",#N/A,TRUE,"general";"via3",#N/A,TRUE,"general"}</definedName>
    <definedName name="kkkki">#REF!</definedName>
    <definedName name="kkkki_1">#REF!</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#REF!</definedName>
    <definedName name="kkkkkki_1">#REF!</definedName>
    <definedName name="KKKKKKKKKKKKKK">#REF!</definedName>
    <definedName name="kl" localSheetId="0">'PRESUPUESTO OFICIAL (Entidad)'!ERR</definedName>
    <definedName name="kl" localSheetId="1">'PRESUPUESTO OFICIAL (Entidad)'!ERR</definedName>
    <definedName name="kl">#REF!</definedName>
    <definedName name="KLJKLMDS">[21]Sábana!#REF!</definedName>
    <definedName name="klklk" localSheetId="0">#REF!</definedName>
    <definedName name="klklk" localSheetId="1">#REF!</definedName>
    <definedName name="klklk">#REF!</definedName>
    <definedName name="KLLLLLLLLLLLLLLLLLLLLLLLLL">[43]PRECIOS!#REF!</definedName>
    <definedName name="km" localSheetId="0">#REF!</definedName>
    <definedName name="km" localSheetId="1">#REF!</definedName>
    <definedName name="km">#REF!</definedName>
    <definedName name="kñy">#REF!</definedName>
    <definedName name="ko">[164]items!$C$4:$J$247</definedName>
    <definedName name="KOIUIYUU">#REF!</definedName>
    <definedName name="KOP">#REF!</definedName>
    <definedName name="krtrk" localSheetId="0" hidden="1">{"via1",#N/A,TRUE,"general";"via2",#N/A,TRUE,"general";"via3",#N/A,TRUE,"general"}</definedName>
    <definedName name="krtrk" localSheetId="1" hidden="1">{"via1",#N/A,TRUE,"general";"via2",#N/A,TRUE,"general";"via3",#N/A,TRUE,"general"}</definedName>
    <definedName name="krtrk">#REF!</definedName>
    <definedName name="krtrk_1">#REF!</definedName>
    <definedName name="ks" localSheetId="0">#REF!</definedName>
    <definedName name="ks" localSheetId="1">#REF!</definedName>
    <definedName name="ks">#REF!</definedName>
    <definedName name="ksogtk">#REF!</definedName>
    <definedName name="KSUDUD">#REF!</definedName>
    <definedName name="kuh">#REF!</definedName>
    <definedName name="kuy">#REF!</definedName>
    <definedName name="kuyhgbe">#REF!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#REF!</definedName>
    <definedName name="kyr_1">#REF!</definedName>
    <definedName name="L" localSheetId="0">#REF!</definedName>
    <definedName name="L" localSheetId="1">#REF!</definedName>
    <definedName name="L">#REF!</definedName>
    <definedName name="la" localSheetId="0">#REF!</definedName>
    <definedName name="la" localSheetId="1">#REF!</definedName>
    <definedName name="la">#REF!</definedName>
    <definedName name="LAD">[53]CLAVES!$E$121</definedName>
    <definedName name="LAF">#REF!</definedName>
    <definedName name="lame" hidden="1">#REF!</definedName>
    <definedName name="LANODO" localSheetId="0">#REF!</definedName>
    <definedName name="LANODO" localSheetId="1">#REF!</definedName>
    <definedName name="LANODO">#REF!</definedName>
    <definedName name="LANODOFT" localSheetId="0">#REF!</definedName>
    <definedName name="LANODOFT" localSheetId="1">#REF!</definedName>
    <definedName name="LANODOFT">#REF!</definedName>
    <definedName name="lanos">#REF!</definedName>
    <definedName name="Last_Row">#N/A</definedName>
    <definedName name="lb" localSheetId="0">#REF!</definedName>
    <definedName name="lb" localSheetId="1">#REF!</definedName>
    <definedName name="lb">#REF!</definedName>
    <definedName name="ld" localSheetId="0">#REF!</definedName>
    <definedName name="ld" localSheetId="1">#REF!</definedName>
    <definedName name="ld">#REF!</definedName>
    <definedName name="LGSDGHGGSDF">#REF!</definedName>
    <definedName name="Libro1_Hoja1_Lista">[165]LISTADO!#REF!</definedName>
    <definedName name="LICITACION" localSheetId="0">#REF!</definedName>
    <definedName name="LICITACION" localSheetId="1">#REF!</definedName>
    <definedName name="LICITACION">#REF!</definedName>
    <definedName name="limite">#REF!</definedName>
    <definedName name="LINEA" localSheetId="0">[166]CONT_ADI!#REF!</definedName>
    <definedName name="LINEA" localSheetId="1">[166]CONT_ADI!#REF!</definedName>
    <definedName name="LINEA">#REF!</definedName>
    <definedName name="LisaCodSAO">#REF!</definedName>
    <definedName name="Listacant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#REF!</definedName>
    <definedName name="ListaItem">#REF!</definedName>
    <definedName name="ListaUni" localSheetId="0">[167]TOTALES!$D$7:$D$654</definedName>
    <definedName name="ListaUni" localSheetId="1">[167]TOTALES!$D$7:$D$654</definedName>
    <definedName name="ListaUni">[168]TOTALES!$D$7:$D$654</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#REF!</definedName>
    <definedName name="liuoo_1">#REF!</definedName>
    <definedName name="lkj" localSheetId="0" hidden="1">{"via1",#N/A,TRUE,"general";"via2",#N/A,TRUE,"general";"via3",#N/A,TRUE,"general"}</definedName>
    <definedName name="lkj" localSheetId="1" hidden="1">{"via1",#N/A,TRUE,"general";"via2",#N/A,TRUE,"general";"via3",#N/A,TRUE,"general"}</definedName>
    <definedName name="lkj">#REF!</definedName>
    <definedName name="lkj_1">#REF!</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#REF!</definedName>
    <definedName name="LKJLJK_1">#REF!</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m" localSheetId="0">#REF!</definedName>
    <definedName name="llam" localSheetId="1">#REF!</definedName>
    <definedName name="llam">#REF!</definedName>
    <definedName name="llanos">#REF!</definedName>
    <definedName name="LLANTAS">#REF!</definedName>
    <definedName name="LLAVE">#REF!</definedName>
    <definedName name="LLL" localSheetId="0">[169]tub!$C$1:$J$39</definedName>
    <definedName name="LLL" localSheetId="1">[169]tub!$C$1:$J$39</definedName>
    <definedName name="lll">#REF!</definedName>
    <definedName name="llll">#REF!</definedName>
    <definedName name="lllllh" localSheetId="0" hidden="1">{"via1",#N/A,TRUE,"general";"via2",#N/A,TRUE,"general";"via3",#N/A,TRUE,"general"}</definedName>
    <definedName name="lllllh" localSheetId="1" hidden="1">{"via1",#N/A,TRUE,"general";"via2",#N/A,TRUE,"general";"via3",#N/A,TRUE,"general"}</definedName>
    <definedName name="lllllh">#REF!</definedName>
    <definedName name="lllllh_1">#REF!</definedName>
    <definedName name="LLLLLLLLLLLLLLLLLLLLLLLLLLLLLLLL">#REF!</definedName>
    <definedName name="lllllllo" localSheetId="0" hidden="1">{"via1",#N/A,TRUE,"general";"via2",#N/A,TRUE,"general";"via3",#N/A,TRUE,"general"}</definedName>
    <definedName name="lllllllo" localSheetId="1" hidden="1">{"via1",#N/A,TRUE,"general";"via2",#N/A,TRUE,"general";"via3",#N/A,TRUE,"general"}</definedName>
    <definedName name="lllllllo">#REF!</definedName>
    <definedName name="lllllllo_1">#REF!</definedName>
    <definedName name="LNA">#REF!</definedName>
    <definedName name="LNAS">#REF!</definedName>
    <definedName name="LÑP">#REF!</definedName>
    <definedName name="Loan_Amount">#REF!</definedName>
    <definedName name="Loan_Start">#REF!</definedName>
    <definedName name="Loan_Years">#REF!</definedName>
    <definedName name="LOCA" localSheetId="8">[68]!absc</definedName>
    <definedName name="LOCA" localSheetId="0">[46]!absc</definedName>
    <definedName name="LOCA" localSheetId="1">[46]!absc</definedName>
    <definedName name="LOCA">[68]!absc</definedName>
    <definedName name="LOCA1" localSheetId="8">[68]!absc</definedName>
    <definedName name="LOCA1" localSheetId="0">[69]!absc</definedName>
    <definedName name="LOCA1" localSheetId="1">[69]!absc</definedName>
    <definedName name="LOCA1">[68]!absc</definedName>
    <definedName name="LOCALIZACION">#REF!</definedName>
    <definedName name="LOCALIZACION_Y_REPLANTEO" localSheetId="0">#REF!</definedName>
    <definedName name="LOCALIZACION_Y_REPLANTEO" localSheetId="1">#REF!</definedName>
    <definedName name="LOCALIZACION_Y_REPLANTEO">#REF!</definedName>
    <definedName name="LOCALIZACIÓN_Y_REPLANTEO._ESTRUCTURAS">[170]INDICE!#REF!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 localSheetId="0">'PRESUPUESTO OFICIAL (Entidad)'!ERR</definedName>
    <definedName name="LOGO" localSheetId="1">'PRESUPUESTO OFICIAL (Entidad)'!ERR</definedName>
    <definedName name="LOGO">#REF!</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#REF!</definedName>
    <definedName name="lolol_1">#REF!</definedName>
    <definedName name="LONG">#REF!</definedName>
    <definedName name="Longitud" localSheetId="0">#REF!</definedName>
    <definedName name="Longitud" localSheetId="1">#REF!</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 localSheetId="0">#REF!</definedName>
    <definedName name="lp" localSheetId="1">#REF!</definedName>
    <definedName name="LP">#REF!</definedName>
    <definedName name="lplpl" localSheetId="0" hidden="1">{"via1",#N/A,TRUE,"general";"via2",#N/A,TRUE,"general";"via3",#N/A,TRUE,"general"}</definedName>
    <definedName name="lplpl" localSheetId="1" hidden="1">{"via1",#N/A,TRUE,"general";"via2",#N/A,TRUE,"general";"via3",#N/A,TRUE,"general"}</definedName>
    <definedName name="lplpl">#REF!</definedName>
    <definedName name="lplpl_1">#REF!</definedName>
    <definedName name="lt" localSheetId="0">#REF!</definedName>
    <definedName name="lt" localSheetId="1">#REF!</definedName>
    <definedName name="lt">#REF!</definedName>
    <definedName name="LUIS">#REF!</definedName>
    <definedName name="LUISJUAN">#REF!</definedName>
    <definedName name="lun" localSheetId="0">'[67]Res-Accide-10'!#REF!</definedName>
    <definedName name="lun" localSheetId="1">'[67]Res-Accide-10'!#REF!</definedName>
    <definedName name="lun">#REF!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O.">#REF!</definedName>
    <definedName name="M_Actividades">[171]MATERIALES!$A$2:$F$16</definedName>
    <definedName name="MA" localSheetId="0">'[67]Res-Accide-10'!#REF!</definedName>
    <definedName name="MA" localSheetId="1">'[67]Res-Accide-10'!#REF!</definedName>
    <definedName name="MA">#REF!</definedName>
    <definedName name="MACR">#REF!</definedName>
    <definedName name="MACRDEL">'[4]7422CW00'!#REF!</definedName>
    <definedName name="macro1">#REF!</definedName>
    <definedName name="Macroactividad">#REF!</definedName>
    <definedName name="Maderas">#REF!</definedName>
    <definedName name="mafdsf" localSheetId="0" hidden="1">{"via1",#N/A,TRUE,"general";"via2",#N/A,TRUE,"general";"via3",#N/A,TRUE,"general"}</definedName>
    <definedName name="mafdsf" localSheetId="1" hidden="1">{"via1",#N/A,TRUE,"general";"via2",#N/A,TRUE,"general";"via3",#N/A,TRUE,"general"}</definedName>
    <definedName name="mafdsf">#REF!</definedName>
    <definedName name="mafdsf_1">#REF!</definedName>
    <definedName name="MAGO4">#REF!</definedName>
    <definedName name="malla">[34]PrecRec!$D$62</definedName>
    <definedName name="MANOO">#REF!</definedName>
    <definedName name="ManoObra">[171]MATERIALES!$A$103:$E$115</definedName>
    <definedName name="mantenimiento">#REF!</definedName>
    <definedName name="MANUAL">#REF!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#REF!</definedName>
    <definedName name="mao_1">#REF!</definedName>
    <definedName name="maow" localSheetId="0" hidden="1">{"via1",#N/A,TRUE,"general";"via2",#N/A,TRUE,"general";"via3",#N/A,TRUE,"general"}</definedName>
    <definedName name="maow" localSheetId="1" hidden="1">{"via1",#N/A,TRUE,"general";"via2",#N/A,TRUE,"general";"via3",#N/A,TRUE,"general"}</definedName>
    <definedName name="maow">#REF!</definedName>
    <definedName name="maow_1">#REF!</definedName>
    <definedName name="MAP">'[172]PU (2)'!#REF!</definedName>
    <definedName name="MAQ">[37]PRECIOS!$G$2:$J$54</definedName>
    <definedName name="MAQUINAR">[97]Insum!$A$68:$H$98</definedName>
    <definedName name="Maquinaria">[171]MATERIALES!$A$76:$E$99</definedName>
    <definedName name="mar" localSheetId="0">'[67]Res-Accide-10'!#REF!</definedName>
    <definedName name="mar" localSheetId="1">'[67]Res-Accide-10'!#REF!</definedName>
    <definedName name="MAR">#REF!</definedName>
    <definedName name="Mar_C">[130]MAR!$A$35:$H$51</definedName>
    <definedName name="MarAbr">'[131]Mar-Abr'!$A$12:$H$34</definedName>
    <definedName name="marco">#REF!</definedName>
    <definedName name="MARCO_H">#REF!</definedName>
    <definedName name="marcolegal">[159]Listado!$T$2:$T$12</definedName>
    <definedName name="marina">'[173]Informe Semanal 1'!#REF!</definedName>
    <definedName name="masor" localSheetId="0" hidden="1">{"via1",#N/A,TRUE,"general";"via2",#N/A,TRUE,"general";"via3",#N/A,TRUE,"general"}</definedName>
    <definedName name="masor" localSheetId="1" hidden="1">{"via1",#N/A,TRUE,"general";"via2",#N/A,TRUE,"general";"via3",#N/A,TRUE,"general"}</definedName>
    <definedName name="masor">#REF!</definedName>
    <definedName name="masor_1">#REF!</definedName>
    <definedName name="MAT" localSheetId="0">#REF!</definedName>
    <definedName name="MAT" localSheetId="1">#REF!</definedName>
    <definedName name="MAT">#REF!</definedName>
    <definedName name="mate">'[174]PRECIOS R'!$A$1:$D$80</definedName>
    <definedName name="MATER">[175]MAT!$A$8:$D$285</definedName>
    <definedName name="mater02">[176]C!$U$2:$V$1005</definedName>
    <definedName name="MATERIAL" localSheetId="0">'[177]TABLA MATERIALES'!$A$3:$D$654</definedName>
    <definedName name="MATERIAL" localSheetId="1">'[177]TABLA MATERIALES'!$A$3:$D$654</definedName>
    <definedName name="MATERIAL">#REF!</definedName>
    <definedName name="materiales" localSheetId="0">[133]materiales!$A$7:$A$1317</definedName>
    <definedName name="materiales" localSheetId="1">[133]materiales!$A$7:$A$1317</definedName>
    <definedName name="materiales">[178]materiales!$A$7:$A$1317</definedName>
    <definedName name="materiales1">#REF!</definedName>
    <definedName name="MaterialTub" localSheetId="0">#REF!</definedName>
    <definedName name="MaterialTub" localSheetId="1">#REF!</definedName>
    <definedName name="MaterialTub">#REF!</definedName>
    <definedName name="MATOS">[53]CLAVES!$G$385</definedName>
    <definedName name="MATRIZ">#REF!</definedName>
    <definedName name="MATRIZ_DE_DATOS">#REF!</definedName>
    <definedName name="MAXPROF">#REF!</definedName>
    <definedName name="MAY">#REF!</definedName>
    <definedName name="MayJun">'[131]May-Jun'!$A$12:$H$32</definedName>
    <definedName name="MayJun_C">'[163]May-Jun'!$A$33:$H$52</definedName>
    <definedName name="MCCs">#REF!</definedName>
    <definedName name="mck">[75]C!$F$6</definedName>
    <definedName name="mdc2a">[34]PrecRec!$D$30</definedName>
    <definedName name="mdd" localSheetId="0" hidden="1">{"via1",#N/A,TRUE,"general";"via2",#N/A,TRUE,"general";"via3",#N/A,TRUE,"general"}</definedName>
    <definedName name="mdd" localSheetId="1" hidden="1">{"via1",#N/A,TRUE,"general";"via2",#N/A,TRUE,"general";"via3",#N/A,TRUE,"general"}</definedName>
    <definedName name="mdd">#REF!</definedName>
    <definedName name="mdd_1">#REF!</definedName>
    <definedName name="ME_22">#REF!</definedName>
    <definedName name="ME_22S">#REF!</definedName>
    <definedName name="ME247S">#REF!</definedName>
    <definedName name="ME26S">#REF!</definedName>
    <definedName name="ME35S">#REF!</definedName>
    <definedName name="mediah_reposo_comida">'[179]CCP,LEYES, Y DEC.'!#REF!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#REF!</definedName>
    <definedName name="meg_1">#REF!</definedName>
    <definedName name="MEMO">'[180]L PRECIOS'!$A$5:$D$267</definedName>
    <definedName name="MEMOFRI">#REF!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0">[40]PRESUPUESTO!$C$13</definedName>
    <definedName name="MES" localSheetId="1">[40]PRESUPUESTO!$C$13</definedName>
    <definedName name="MES">[49]PRESUPUESTO!$C$13</definedName>
    <definedName name="MesCotiz">'[13]LIQ-NOM'!$H$3</definedName>
    <definedName name="MesCotizacion">'[73]LIQUIDA-NOMINA'!$H$3</definedName>
    <definedName name="MESES" localSheetId="0">#REF!</definedName>
    <definedName name="MESES" localSheetId="1">#REF!</definedName>
    <definedName name="meses">#REF!</definedName>
    <definedName name="MesesMora">'[13]LIQ-NOM'!$I$3</definedName>
    <definedName name="Meta1">#REF!</definedName>
    <definedName name="Meta2">#REF!</definedName>
    <definedName name="Meta3">#REF!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#REF!</definedName>
    <definedName name="mfgjrdt_1">#REF!</definedName>
    <definedName name="mghm" localSheetId="0" hidden="1">{"via1",#N/A,TRUE,"general";"via2",#N/A,TRUE,"general";"via3",#N/A,TRUE,"general"}</definedName>
    <definedName name="mghm" localSheetId="1" hidden="1">{"via1",#N/A,TRUE,"general";"via2",#N/A,TRUE,"general";"via3",#N/A,TRUE,"general"}</definedName>
    <definedName name="mghm">#REF!</definedName>
    <definedName name="mghm_1">#REF!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'[181]ANALISIS RESUMIDOS'!$C$182,'[181]ANALISIS RESUMIDOS'!$C$185,'[181]ANALISIS RESUMIDOS'!$C$180,'[181]ANALISIS RESUMIDOS'!$C$178,'[181]ANALISIS RESUMIDOS'!$C$177,'[181]ANALISIS RESUMIDOS'!$C$39,'[181]ANALISIS RESUMIDOS'!$C$40</definedName>
    <definedName name="Mi_Salida">#REF!</definedName>
    <definedName name="Mi_Salida1">#REF!</definedName>
    <definedName name="MICR">#REF!</definedName>
    <definedName name="MIL">#REF!</definedName>
    <definedName name="MIN_MAX_sma">#REF!</definedName>
    <definedName name="Mínimo">#REF!</definedName>
    <definedName name="mjmj" localSheetId="0" hidden="1">{"via1",#N/A,TRUE,"general";"via2",#N/A,TRUE,"general";"via3",#N/A,TRUE,"general"}</definedName>
    <definedName name="mjmj" localSheetId="1" hidden="1">{"via1",#N/A,TRUE,"general";"via2",#N/A,TRUE,"general";"via3",#N/A,TRUE,"general"}</definedName>
    <definedName name="mjmj">#REF!</definedName>
    <definedName name="mjmj_1">#REF!</definedName>
    <definedName name="mjmjmn" localSheetId="0" hidden="1">{"via1",#N/A,TRUE,"general";"via2",#N/A,TRUE,"general";"via3",#N/A,TRUE,"general"}</definedName>
    <definedName name="mjmjmn" localSheetId="1" hidden="1">{"via1",#N/A,TRUE,"general";"via2",#N/A,TRUE,"general";"via3",#N/A,TRUE,"general"}</definedName>
    <definedName name="mjmjmn">#REF!</definedName>
    <definedName name="mjmjmn_1">#REF!</definedName>
    <definedName name="mjnhgkio" localSheetId="0" hidden="1">{"via1",#N/A,TRUE,"general";"via2",#N/A,TRUE,"general";"via3",#N/A,TRUE,"general"}</definedName>
    <definedName name="mjnhgkio" localSheetId="1" hidden="1">{"via1",#N/A,TRUE,"general";"via2",#N/A,TRUE,"general";"via3",#N/A,TRUE,"general"}</definedName>
    <definedName name="mjnhgkio">#REF!</definedName>
    <definedName name="mjnhgkio_1">#REF!</definedName>
    <definedName name="MJU" localSheetId="0">#REF!</definedName>
    <definedName name="MJU" localSheetId="1">#REF!</definedName>
    <definedName name="mju">#REF!</definedName>
    <definedName name="mku">#REF!</definedName>
    <definedName name="ML">'[181]ANALISIS RESUMIDOS'!$C$182,'[181]ANALISIS RESUMIDOS'!$C$185,'[181]ANALISIS RESUMIDOS'!$C$180,'[181]ANALISIS RESUMIDOS'!$C$178,'[181]ANALISIS RESUMIDOS'!$C$177,'[181]ANALISIS RESUMIDOS'!$C$39,'[181]ANALISIS RESUMIDOS'!$C$40</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#REF!</definedName>
    <definedName name="mmjmjh_1">#REF!</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#REF!</definedName>
    <definedName name="mmm_1">#REF!</definedName>
    <definedName name="mmmh" localSheetId="0" hidden="1">{"via1",#N/A,TRUE,"general";"via2",#N/A,TRUE,"general";"via3",#N/A,TRUE,"general"}</definedName>
    <definedName name="mmmh" localSheetId="1" hidden="1">{"via1",#N/A,TRUE,"general";"via2",#N/A,TRUE,"general";"via3",#N/A,TRUE,"general"}</definedName>
    <definedName name="mmmh">#REF!</definedName>
    <definedName name="mmmh_1">#REF!</definedName>
    <definedName name="MMMMM">#REF!</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#REF!</definedName>
    <definedName name="mmmmmjyt_1">#REF!</definedName>
    <definedName name="mmmmmmg" localSheetId="0" hidden="1">{"via1",#N/A,TRUE,"general";"via2",#N/A,TRUE,"general";"via3",#N/A,TRUE,"general"}</definedName>
    <definedName name="mmmmmmg" localSheetId="1" hidden="1">{"via1",#N/A,TRUE,"general";"via2",#N/A,TRUE,"general";"via3",#N/A,TRUE,"general"}</definedName>
    <definedName name="mmmmmmg">#REF!</definedName>
    <definedName name="mmmmmmg_1">#REF!</definedName>
    <definedName name="MN" localSheetId="0" hidden="1">{"via1",#N/A,TRUE,"general";"via2",#N/A,TRUE,"general";"via3",#N/A,TRUE,"general"}</definedName>
    <definedName name="MN" localSheetId="1" hidden="1">{"via1",#N/A,TRUE,"general";"via2",#N/A,TRUE,"general";"via3",#N/A,TRUE,"general"}</definedName>
    <definedName name="MN">#REF!</definedName>
    <definedName name="MN_1">#REF!</definedName>
    <definedName name="MO">#REF!</definedName>
    <definedName name="MOA" localSheetId="1" hidden="1">{#N/A,#N/A,FALSE,"Hoja1";#N/A,#N/A,FALSE,"Hoja2"}</definedName>
    <definedName name="MOA" hidden="1">{#N/A,#N/A,FALSE,"Hoja1";#N/A,#N/A,FALSE,"Hoja2"}</definedName>
    <definedName name="MOAYU">[53]CLAVES!$E$237</definedName>
    <definedName name="MOBILIARIO_SEG_ELECTRON_ITEM">#REF!</definedName>
    <definedName name="MOBILIARIOOFIC_ITEM">#REF!</definedName>
    <definedName name="MOCAMP">#REF!</definedName>
    <definedName name="MOCAMPS">#REF!</definedName>
    <definedName name="MOCBM80aS">[53]CLAVES!$G$242</definedName>
    <definedName name="MOCCO">[53]CLAVES!$E$266</definedName>
    <definedName name="MOCCPM101aS">[53]CLAVES!$G$247</definedName>
    <definedName name="MOCDR">#REF!</definedName>
    <definedName name="MOCDRS">#REF!</definedName>
    <definedName name="MOCG">[53]CLAVES!$E$248</definedName>
    <definedName name="MOCGS">[53]CLAVES!$G$248</definedName>
    <definedName name="MOD">#REF!</definedName>
    <definedName name="MODE">[53]CLAVES!$E$272</definedName>
    <definedName name="MODES">[53]CLAVES!$G$272</definedName>
    <definedName name="MODIF1">#REF!</definedName>
    <definedName name="MODIF1_2">#REF!</definedName>
    <definedName name="MODIF1_7">#REF!</definedName>
    <definedName name="MODIFICACION1">#REF!</definedName>
    <definedName name="MODIVejec" localSheetId="1" hidden="1">{#N/A,#N/A,FALSE,"Hoja1";#N/A,#N/A,FALSE,"Hoja2"}</definedName>
    <definedName name="MODIVejec" hidden="1">{#N/A,#N/A,FALSE,"Hoja1";#N/A,#N/A,FALSE,"Hoja2"}</definedName>
    <definedName name="Módulo3.anexo1" localSheetId="1">[12]!Módulo3.anexo1</definedName>
    <definedName name="Módulo3.anexo1">[12]!Módulo3.anexo1</definedName>
    <definedName name="Módulo3.anexo10" localSheetId="1">[12]!Módulo3.anexo10</definedName>
    <definedName name="Módulo3.anexo10">[12]!Módulo3.anexo10</definedName>
    <definedName name="Módulo3.anexo11" localSheetId="1">[12]!Módulo3.anexo11</definedName>
    <definedName name="Módulo3.anexo11">[12]!Módulo3.anexo11</definedName>
    <definedName name="Módulo3.anexo12" localSheetId="1">[12]!Módulo3.anexo12</definedName>
    <definedName name="Módulo3.anexo12">[12]!Módulo3.anexo12</definedName>
    <definedName name="Módulo3.anexo3" localSheetId="1">[12]!Módulo3.anexo3</definedName>
    <definedName name="Módulo3.anexo3">[12]!Módulo3.anexo3</definedName>
    <definedName name="Módulo3.anexo4" localSheetId="1">[12]!Módulo3.anexo4</definedName>
    <definedName name="Módulo3.anexo4">[12]!Módulo3.anexo4</definedName>
    <definedName name="Módulo3.anexo5" localSheetId="1">[12]!Módulo3.anexo5</definedName>
    <definedName name="Módulo3.anexo5">[12]!Módulo3.anexo5</definedName>
    <definedName name="Módulo3.anexo6" localSheetId="1">[12]!Módulo3.anexo6</definedName>
    <definedName name="Módulo3.anexo6">[12]!Módulo3.anexo6</definedName>
    <definedName name="Módulo8.anexo16" localSheetId="1">[12]!Módulo8.anexo16</definedName>
    <definedName name="Módulo8.anexo16">[12]!Módulo8.anexo16</definedName>
    <definedName name="MOE" localSheetId="1" hidden="1">{#N/A,#N/A,FALSE,"Hoja1";#N/A,#N/A,FALSE,"Hoja2"}</definedName>
    <definedName name="MOE" hidden="1">{#N/A,#N/A,FALSE,"Hoja1";#N/A,#N/A,FALSE,"Hoja2"}</definedName>
    <definedName name="MOEX">[53]CLAVES!$E$278</definedName>
    <definedName name="MOEXS">[53]CLAVES!$G$278</definedName>
    <definedName name="MONEDA">[182]Tablas!$AO$6:$AO$7</definedName>
    <definedName name="mono" localSheetId="0">#REF!</definedName>
    <definedName name="mono" localSheetId="1">#REF!</definedName>
    <definedName name="mono">#REF!</definedName>
    <definedName name="Mont_Mec">#REF!</definedName>
    <definedName name="MontoVigenciasA1">#REF!</definedName>
    <definedName name="MontoVigenciasA2">#REF!</definedName>
    <definedName name="MontoVigenciasA3">#REF!</definedName>
    <definedName name="MontoVigenciasA4">#REF!</definedName>
    <definedName name="MontoVigenciasA5">#REF!</definedName>
    <definedName name="Mora">[13]EMPRESA!$I$29</definedName>
    <definedName name="MORET2a">[53]CLAVES!$E$287</definedName>
    <definedName name="MORET2aS">[53]CLAVES!$G$287</definedName>
    <definedName name="MORET4a">[53]CLAVES!$E$289</definedName>
    <definedName name="MORET4aS">[53]CLAVES!$G$289</definedName>
    <definedName name="MORET6a">[53]CLAVES!$E$291</definedName>
    <definedName name="MORET6aS">[53]CLAVES!$G$291</definedName>
    <definedName name="MORET7a">[53]CLAVES!$E$292</definedName>
    <definedName name="MORET7aS">[53]CLAVES!$G$292</definedName>
    <definedName name="MORON">#REF!</definedName>
    <definedName name="MORP">[53]CLAVES!$C$291</definedName>
    <definedName name="MORS">[53]CLAVES!$C$292</definedName>
    <definedName name="MOSA">[41]CLAVES!$E$253</definedName>
    <definedName name="MOSAS">[41]CLAVES!$G$253</definedName>
    <definedName name="MOSUB">#REF!</definedName>
    <definedName name="MOTO">#REF!</definedName>
    <definedName name="MOTOBOMBA">#REF!</definedName>
    <definedName name="MOV_TIERRA_ITEM">#REF!</definedName>
    <definedName name="mr">#REF!</definedName>
    <definedName name="MRLART">[2]STRSUMM0!#REF!</definedName>
    <definedName name="MRSUPDET">[82]steel!#REF!</definedName>
    <definedName name="Mtz_Avance">#REF!</definedName>
    <definedName name="MU">#REF!</definedName>
    <definedName name="MUEBLES_BAÑOS_ITEM">#REF!</definedName>
    <definedName name="MUEBLES_COC_ITEM">#REF!</definedName>
    <definedName name="MUEBLES_COC_VALOR">#REF!</definedName>
    <definedName name="MUEBLES_MADERA_FIJ_ITEM">#REF!</definedName>
    <definedName name="MUROS_BLOQ_PLOMO_ITEM">#REF!</definedName>
    <definedName name="Mv" localSheetId="0">#REF!</definedName>
    <definedName name="Mv" localSheetId="1">#REF!</definedName>
    <definedName name="Mv">#REF!</definedName>
    <definedName name="MYC_DRYWALLITEM">#REF!</definedName>
    <definedName name="MYCIELOS_DRYWALLVALOR">#REF!</definedName>
    <definedName name="MYPUERTAS_MAD_ITEM">#REF!</definedName>
    <definedName name="MYPUERTAS_MET_ITEM">#REF!</definedName>
    <definedName name="MZ">#REF!</definedName>
    <definedName name="n" localSheetId="0" hidden="1">{"via1",#N/A,TRUE,"general";"via2",#N/A,TRUE,"general";"via3",#N/A,TRUE,"general"}</definedName>
    <definedName name="n" localSheetId="1" hidden="1">{"via1",#N/A,TRUE,"general";"via2",#N/A,TRUE,"general";"via3",#N/A,TRUE,"general"}</definedName>
    <definedName name="n">#REF!</definedName>
    <definedName name="n_1">#REF!</definedName>
    <definedName name="Nada" localSheetId="1">[91]!Nada</definedName>
    <definedName name="Nada">[91]!Nada</definedName>
    <definedName name="Nafta_2">'[183] ASR+Nafta'!$K$19:$AS$19</definedName>
    <definedName name="Nafta2">'[183] ASR+Nafta'!$K$19:$AS$19</definedName>
    <definedName name="Nafta3">'[183]Todos+Nafta'!$K$19:$AS$19</definedName>
    <definedName name="Nanden">'[42]Tramo 1'!$C$17</definedName>
    <definedName name="NATALIDAD">#REF!</definedName>
    <definedName name="nb">#REF!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#REF!</definedName>
    <definedName name="nbvnv_1">#REF!</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#REF!</definedName>
    <definedName name="NDHS_1">#REF!</definedName>
    <definedName name="NES">#REF!</definedName>
    <definedName name="new">#REF!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#REF!</definedName>
    <definedName name="nf_1">#REF!</definedName>
    <definedName name="nfg" localSheetId="0" hidden="1">{"via1",#N/A,TRUE,"general";"via2",#N/A,TRUE,"general";"via3",#N/A,TRUE,"general"}</definedName>
    <definedName name="nfg" localSheetId="1" hidden="1">{"via1",#N/A,TRUE,"general";"via2",#N/A,TRUE,"general";"via3",#N/A,TRUE,"general"}</definedName>
    <definedName name="nfg">#REF!</definedName>
    <definedName name="nfg_1">#REF!</definedName>
    <definedName name="nfgn" localSheetId="0" hidden="1">{"via1",#N/A,TRUE,"general";"via2",#N/A,TRUE,"general";"via3",#N/A,TRUE,"general"}</definedName>
    <definedName name="nfgn" localSheetId="1" hidden="1">{"via1",#N/A,TRUE,"general";"via2",#N/A,TRUE,"general";"via3",#N/A,TRUE,"general"}</definedName>
    <definedName name="nfgn">#REF!</definedName>
    <definedName name="nfgn_1">#REF!</definedName>
    <definedName name="ng" localSheetId="0">#REF!</definedName>
    <definedName name="ng" localSheetId="1">#REF!</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#REF!</definedName>
    <definedName name="ngdn_1">#REF!</definedName>
    <definedName name="ngfh" localSheetId="0" hidden="1">{"via1",#N/A,TRUE,"general";"via2",#N/A,TRUE,"general";"via3",#N/A,TRUE,"general"}</definedName>
    <definedName name="ngfh" localSheetId="1" hidden="1">{"via1",#N/A,TRUE,"general";"via2",#N/A,TRUE,"general";"via3",#N/A,TRUE,"general"}</definedName>
    <definedName name="ngfh">#REF!</definedName>
    <definedName name="ngfh_1">#REF!</definedName>
    <definedName name="NH" localSheetId="0">#REF!</definedName>
    <definedName name="NH" localSheetId="1">#REF!</definedName>
    <definedName name="NH">#REF!</definedName>
    <definedName name="NHG">#REF!</definedName>
    <definedName name="nhn" localSheetId="0" hidden="1">{"via1",#N/A,TRUE,"general";"via2",#N/A,TRUE,"general";"via3",#N/A,TRUE,"general"}</definedName>
    <definedName name="nhn" localSheetId="1" hidden="1">{"via1",#N/A,TRUE,"general";"via2",#N/A,TRUE,"general";"via3",#N/A,TRUE,"general"}</definedName>
    <definedName name="nhn">#REF!</definedName>
    <definedName name="nhn_1">#REF!</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#REF!</definedName>
    <definedName name="nhncfgn_1">#REF!</definedName>
    <definedName name="nhndr" localSheetId="0" hidden="1">{"via1",#N/A,TRUE,"general";"via2",#N/A,TRUE,"general";"via3",#N/A,TRUE,"general"}</definedName>
    <definedName name="nhndr" localSheetId="1" hidden="1">{"via1",#N/A,TRUE,"general";"via2",#N/A,TRUE,"general";"via3",#N/A,TRUE,"general"}</definedName>
    <definedName name="nhndr">#REF!</definedName>
    <definedName name="nhndr_1">#REF!</definedName>
    <definedName name="Nig">#REF!</definedName>
    <definedName name="Niqui">#REF!</definedName>
    <definedName name="Nit">[73]EMPRESA!$F$8</definedName>
    <definedName name="NJH">#REF!</definedName>
    <definedName name="NLL">"Rectángulo 9"</definedName>
    <definedName name="nm">#REF!</definedName>
    <definedName name="Nmax" localSheetId="0">#REF!</definedName>
    <definedName name="Nmax" localSheetId="1">#REF!</definedName>
    <definedName name="Nmax">#REF!</definedName>
    <definedName name="nmdlf">#REF!</definedName>
    <definedName name="nmmmm" localSheetId="0" hidden="1">{"via1",#N/A,TRUE,"general";"via2",#N/A,TRUE,"general";"via3",#N/A,TRUE,"general"}</definedName>
    <definedName name="nmmmm" localSheetId="1" hidden="1">{"via1",#N/A,TRUE,"general";"via2",#N/A,TRUE,"general";"via3",#N/A,TRUE,"general"}</definedName>
    <definedName name="nmmmm">#REF!</definedName>
    <definedName name="nmmmm_1">#REF!</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#REF!</definedName>
    <definedName name="NN_1">#REF!</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#REF!</definedName>
    <definedName name="nndng_1">#REF!</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#REF!</definedName>
    <definedName name="nnn_1">#REF!</definedName>
    <definedName name="nnnhd" localSheetId="0" hidden="1">{"via1",#N/A,TRUE,"general";"via2",#N/A,TRUE,"general";"via3",#N/A,TRUE,"general"}</definedName>
    <definedName name="nnnhd" localSheetId="1" hidden="1">{"via1",#N/A,TRUE,"general";"via2",#N/A,TRUE,"general";"via3",#N/A,TRUE,"general"}</definedName>
    <definedName name="nnnhd">#REF!</definedName>
    <definedName name="nnnhd_1">#REF!</definedName>
    <definedName name="nnnnn" localSheetId="0" hidden="1">{"via1",#N/A,TRUE,"general";"via2",#N/A,TRUE,"general";"via3",#N/A,TRUE,"general"}</definedName>
    <definedName name="nnnnn" localSheetId="1" hidden="1">{"via1",#N/A,TRUE,"general";"via2",#N/A,TRUE,"general";"via3",#N/A,TRUE,"general"}</definedName>
    <definedName name="nnnnn">#REF!</definedName>
    <definedName name="nnnnn_1">#REF!</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#REF!</definedName>
    <definedName name="nnnnnd_1">#REF!</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#REF!</definedName>
    <definedName name="nnnnnf_1">#REF!</definedName>
    <definedName name="nnnnnh" localSheetId="0" hidden="1">{"via1",#N/A,TRUE,"general";"via2",#N/A,TRUE,"general";"via3",#N/A,TRUE,"general"}</definedName>
    <definedName name="nnnnnh" localSheetId="1" hidden="1">{"via1",#N/A,TRUE,"general";"via2",#N/A,TRUE,"general";"via3",#N/A,TRUE,"general"}</definedName>
    <definedName name="nnnnnh">#REF!</definedName>
    <definedName name="nnnnnh_1">#REF!</definedName>
    <definedName name="NO" localSheetId="0">'PRESUPUESTO OFICIAL (Entidad)'!ERR</definedName>
    <definedName name="NO" localSheetId="1">'PRESUPUESTO OFICIAL (Entidad)'!ERR</definedName>
    <definedName name="NO">#REF!</definedName>
    <definedName name="No.copias">'[99]FIRMAS y DATOS'!$N$1:$N$6</definedName>
    <definedName name="No_desarrolladas">'[48]Reservas de Petróleo'!$A$2,'[48]Reservas de Petróleo'!$A$1,'[48]Reservas de Petróleo'!$D$4,'[48]Reservas de Petróleo'!$G$1:$G$65536</definedName>
    <definedName name="NOMBRE" localSheetId="0">#REF!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 localSheetId="0">#REF!</definedName>
    <definedName name="Norte" localSheetId="1">#REF!</definedName>
    <definedName name="Norte">#REF!</definedName>
    <definedName name="NOV">#REF!</definedName>
    <definedName name="NovDic">'[131]Nov-Dic'!$A$12:$H$34</definedName>
    <definedName name="NPAGE">[2]STRSUMM0!#REF!</definedName>
    <definedName name="nr">#REF!</definedName>
    <definedName name="nt">#REF!</definedName>
    <definedName name="Nudo_2725">#REF!</definedName>
    <definedName name="NUEVO" localSheetId="0">#REF!</definedName>
    <definedName name="NUEVO" localSheetId="1">#REF!</definedName>
    <definedName name="NUEVO">#REF!</definedName>
    <definedName name="Núm_de_pago">#REF!</definedName>
    <definedName name="Núm_pagos_al_año">#REF!</definedName>
    <definedName name="Num_Pmt_Per_Year">#REF!</definedName>
    <definedName name="Number_of_Payments" localSheetId="1">MATCH(0.01,End_Bal,-1)+1</definedName>
    <definedName name="Number_of_Payments">MATCH(0.01,End_Bal,-1)+1</definedName>
    <definedName name="Número_de_pagos">MATCH(0.01,Saldo_final,-1)+1</definedName>
    <definedName name="NUNI">#REF!</definedName>
    <definedName name="nxn" localSheetId="0" hidden="1">{"via1",#N/A,TRUE,"general";"via2",#N/A,TRUE,"general";"via3",#N/A,TRUE,"general"}</definedName>
    <definedName name="nxn" localSheetId="1" hidden="1">{"via1",#N/A,TRUE,"general";"via2",#N/A,TRUE,"general";"via3",#N/A,TRUE,"general"}</definedName>
    <definedName name="nxn">#REF!</definedName>
    <definedName name="nxn_1">#REF!</definedName>
    <definedName name="ñl">#REF!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ÑÑÑÑÑÑÑÑÑÑ">#REF!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#REF!</definedName>
    <definedName name="ñpñpñ_1">#REF!</definedName>
    <definedName name="ñpo">#REF!</definedName>
    <definedName name="o">[75]C!$B$1</definedName>
    <definedName name="º1" localSheetId="0">#REF!</definedName>
    <definedName name="º1" localSheetId="1">#REF!</definedName>
    <definedName name="º1">#REF!</definedName>
    <definedName name="o9o9" localSheetId="0" hidden="1">{"via1",#N/A,TRUE,"general";"via2",#N/A,TRUE,"general";"via3",#N/A,TRUE,"general"}</definedName>
    <definedName name="o9o9" localSheetId="1" hidden="1">{"via1",#N/A,TRUE,"general";"via2",#N/A,TRUE,"general";"via3",#N/A,TRUE,"general"}</definedName>
    <definedName name="o9o9">#REF!</definedName>
    <definedName name="o9o9_1">#REF!</definedName>
    <definedName name="OBJ" localSheetId="0">[40]PRESUPUESTO!$C$10</definedName>
    <definedName name="OBJ" localSheetId="1">[40]PRESUPUESTO!$C$10</definedName>
    <definedName name="OBJ">[49]PRESUPUESTO!$C$10</definedName>
    <definedName name="ObjetivoProyecto">#REF!</definedName>
    <definedName name="objetivospolítica">'[47]Objetivos de Política'!$B$2:$B$214</definedName>
    <definedName name="OBJETO">#REF!</definedName>
    <definedName name="Obra" localSheetId="0">#REF!</definedName>
    <definedName name="Obra" localSheetId="1">#REF!</definedName>
    <definedName name="Obra">[103]Datos!$B$1</definedName>
    <definedName name="obras" hidden="1">#REF!</definedName>
    <definedName name="obras1" localSheetId="1">DATE(YEAR([184]!Loan_Start),MONTH([184]!Loan_Start)+Payment_Number,DAY([184]!Loan_Start))</definedName>
    <definedName name="obras1">DATE(YEAR([184]!Loan_Start),MONTH([184]!Loan_Start)+Payment_Number,DAY([184]!Loan_Start))</definedName>
    <definedName name="obras11" hidden="1">#REF!</definedName>
    <definedName name="obras111" localSheetId="1">DATE(YEAR([185]!Loan_Start),MONTH([185]!Loan_Start)+Payment_Number,DAY([185]!Loan_Start))</definedName>
    <definedName name="obras111">DATE(YEAR([185]!Loan_Start),MONTH([185]!Loan_Start)+Payment_Number,DAY([185]!Loan_Start))</definedName>
    <definedName name="obre">[34]PrecRec!$D$25</definedName>
    <definedName name="OCD">[17]Tablas!#REF!</definedName>
    <definedName name="OCD1_1">[17]Tablas!#REF!</definedName>
    <definedName name="OCD1_1_1">[17]Tablas!#REF!</definedName>
    <definedName name="OCI">[17]Tablas!#REF!</definedName>
    <definedName name="OCI1_1">[17]Tablas!#REF!</definedName>
    <definedName name="OCI1_1_1">[17]Tablas!#REF!</definedName>
    <definedName name="OCT">#REF!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[75]C!$B$13</definedName>
    <definedName name="ofi">[34]PrecRec!$D$23</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#REF!</definedName>
    <definedName name="oiret_1">#REF!</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#REF!</definedName>
    <definedName name="oirgrth_1">#REF!</definedName>
    <definedName name="OIUOIU" localSheetId="0" hidden="1">{"via1",#N/A,TRUE,"general";"via2",#N/A,TRUE,"general";"via3",#N/A,TRUE,"general"}</definedName>
    <definedName name="OIUOIU" localSheetId="1" hidden="1">{"via1",#N/A,TRUE,"general";"via2",#N/A,TRUE,"general";"via3",#N/A,TRUE,"general"}</definedName>
    <definedName name="OIUOIU">#REF!</definedName>
    <definedName name="OIUOIU_1">#REF!</definedName>
    <definedName name="OK">#REF!</definedName>
    <definedName name="OMBI">#REF!</definedName>
    <definedName name="OnceThru">0</definedName>
    <definedName name="OÑ" localSheetId="0">#REF!</definedName>
    <definedName name="OÑ" localSheetId="1">#REF!</definedName>
    <definedName name="OÑ">#REF!</definedName>
    <definedName name="oo">#REF!</definedName>
    <definedName name="ooo" localSheetId="0" hidden="1">{"via1",#N/A,TRUE,"general";"via2",#N/A,TRUE,"general";"via3",#N/A,TRUE,"general"}</definedName>
    <definedName name="ooo" localSheetId="1" hidden="1">{"via1",#N/A,TRUE,"general";"via2",#N/A,TRUE,"general";"via3",#N/A,TRUE,"general"}</definedName>
    <definedName name="ooo">#REF!</definedName>
    <definedName name="ooo_1">#REF!</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#REF!</definedName>
    <definedName name="ooooiii_1">#REF!</definedName>
    <definedName name="oooos" localSheetId="0" hidden="1">{"via1",#N/A,TRUE,"general";"via2",#N/A,TRUE,"general";"via3",#N/A,TRUE,"general"}</definedName>
    <definedName name="oooos" localSheetId="1" hidden="1">{"via1",#N/A,TRUE,"general";"via2",#N/A,TRUE,"general";"via3",#N/A,TRUE,"general"}</definedName>
    <definedName name="oooos">#REF!</definedName>
    <definedName name="oooos_1">#REF!</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[9]INST!#REF!</definedName>
    <definedName name="os">#REF!</definedName>
    <definedName name="OSCAR">#REF!</definedName>
    <definedName name="otros" localSheetId="0">[133]otros!$A$6:$A$1235</definedName>
    <definedName name="otros" localSheetId="1">[133]otros!$A$6:$A$1235</definedName>
    <definedName name="otros">[178]otros!$A$6:$A$1235</definedName>
    <definedName name="OTROS1">#REF!</definedName>
    <definedName name="OU_1">#REF!</definedName>
    <definedName name="OU_2">#REF!</definedName>
    <definedName name="OU_3">#REF!</definedName>
    <definedName name="OU_4">#REF!</definedName>
    <definedName name="OU_5">#REF!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#REF!</definedName>
    <definedName name="p0p0" localSheetId="0" hidden="1">{"via1",#N/A,TRUE,"general";"via2",#N/A,TRUE,"general";"via3",#N/A,TRUE,"general"}</definedName>
    <definedName name="p0p0" localSheetId="1" hidden="1">{"via1",#N/A,TRUE,"general";"via2",#N/A,TRUE,"general";"via3",#N/A,TRUE,"general"}</definedName>
    <definedName name="p0p0">#REF!</definedName>
    <definedName name="p0p0_1">#REF!</definedName>
    <definedName name="paco">#REF!</definedName>
    <definedName name="Paec1">[21]Sábana!#REF!</definedName>
    <definedName name="Paec2">[21]Sábana!#REF!</definedName>
    <definedName name="Paec3">[21]Sábana!#REF!</definedName>
    <definedName name="Page____1____of____2">#REF!</definedName>
    <definedName name="Pago_adicional">#REF!</definedName>
    <definedName name="Pago_mensual_programado">#REF!</definedName>
    <definedName name="Pago_progr">#REF!</definedName>
    <definedName name="Pago_total">#REF!</definedName>
    <definedName name="Pagos_adicionales_programados">#REF!</definedName>
    <definedName name="PAJARITA">#REF!</definedName>
    <definedName name="PANEL_SOLARITEM">#REF!</definedName>
    <definedName name="PAPA">#REF!</definedName>
    <definedName name="par">[34]PrecRec!$D$51</definedName>
    <definedName name="Parametro_Peso">[105]Tablas!$A$1:$A$65536</definedName>
    <definedName name="PARAMETROS">#REF!</definedName>
    <definedName name="parngutimirinicuar">#REF!</definedName>
    <definedName name="pasav">[34]PrecRec!$D$56</definedName>
    <definedName name="pasavia">#REF!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DATE(YEAR([185]!Loan_Start),MONTH([185]!Loan_Start)+Payment_Number,DAY([185]!Loan_Start))</definedName>
    <definedName name="Payment_Date1">DATE(YEAR([185]!Loan_Start),MONTH([185]!Loan_Start)+Payment_Number,DAY([185]!Loan_Start))</definedName>
    <definedName name="Payment_Needed">"Pago necesario"</definedName>
    <definedName name="PAZ">#REF!</definedName>
    <definedName name="Pb" localSheetId="0">#REF!</definedName>
    <definedName name="Pb" localSheetId="1">#REF!</definedName>
    <definedName name="PB">#REF!</definedName>
    <definedName name="Pd">#REF!</definedName>
    <definedName name="pe">[75]C!$B$15</definedName>
    <definedName name="PEDRAPLEN">#REF!</definedName>
    <definedName name="PEPE" localSheetId="0">'PRESUPUESTO OFICIAL (Entidad)'!ERR</definedName>
    <definedName name="PEPE" localSheetId="1">'PRESUPUESTO OFICIAL (Entidad)'!ERR</definedName>
    <definedName name="PEPE">#REF!</definedName>
    <definedName name="Pér1">[21]Sábana!#REF!</definedName>
    <definedName name="perfil">#REF!</definedName>
    <definedName name="PERFIL_DEL_TRAMO">#REF!</definedName>
    <definedName name="Periodo">[76]Hoja1!$C$1</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'[73]LIQUIDA-NOMINA'!$C$4</definedName>
    <definedName name="PeriodoRepago">#REF!</definedName>
    <definedName name="PeriodoRepagoCCP">#REF!</definedName>
    <definedName name="PERIODOS.SMML">#REF!</definedName>
    <definedName name="PERIODS.SMML">#REF!</definedName>
    <definedName name="PESO14.2">#REF!</definedName>
    <definedName name="PESO14.3">#REF!</definedName>
    <definedName name="PESO14.4">#REF!</definedName>
    <definedName name="PFS">#REF!</definedName>
    <definedName name="PFSS">#REF!</definedName>
    <definedName name="phed">[101]Hoja1!$C$4</definedName>
    <definedName name="phen">[101]Hoja1!$C$5</definedName>
    <definedName name="PI2X2X">[53]CLAVES!$E$177</definedName>
    <definedName name="PI2X2XS">[53]CLAVES!$G$177</definedName>
    <definedName name="pied">[34]PrecRec!$D$46</definedName>
    <definedName name="piedragav">[34]PrecRec!$D$67</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[34]PrecRec!$D$57</definedName>
    <definedName name="Pindis" localSheetId="0">#REF!</definedName>
    <definedName name="Pindis" localSheetId="1">#REF!</definedName>
    <definedName name="Pindis">#REF!</definedName>
    <definedName name="pint" localSheetId="0">'[142]7422CW00'!#REF!</definedName>
    <definedName name="pint" localSheetId="1">'[142]7422CW00'!#REF!</definedName>
    <definedName name="pint">[34]PrecRec!$D$68</definedName>
    <definedName name="PINT_EXT_ITEM">#REF!</definedName>
    <definedName name="pintura">'[142]7422CW00'!#REF!</definedName>
    <definedName name="pintyura">[186]STRSUMM0!#REF!</definedName>
    <definedName name="PIP">#REF!</definedName>
    <definedName name="PIPE_1">#REF!</definedName>
    <definedName name="PIPE_2">#REF!</definedName>
    <definedName name="PIPE_3">#REF!</definedName>
    <definedName name="PIPE_4">#REF!</definedName>
    <definedName name="PIPE_5">#REF!</definedName>
    <definedName name="Piscinas">#REF!</definedName>
    <definedName name="PISOS_CONC_ESP_PUBL_ITEM">#REF!</definedName>
    <definedName name="PISOS_CONC_GRAN_ITEM">#REF!</definedName>
    <definedName name="PisosEnchapes">#REF!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#REF!</definedName>
    <definedName name="PKHK_1">#REF!</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#REF!</definedName>
    <definedName name="pkj_1">#REF!</definedName>
    <definedName name="pkwsem">#REF!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#REF!</definedName>
    <definedName name="PLAD_1">#REF!</definedName>
    <definedName name="Platinas">#REF!</definedName>
    <definedName name="Plazo">[65]BASES!$E$27</definedName>
    <definedName name="PlazoAIU" localSheetId="0">#REF!</definedName>
    <definedName name="PlazoAIU" localSheetId="1">#REF!</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#REF!</definedName>
    <definedName name="PLPLUNN_1">#REF!</definedName>
    <definedName name="PM">[53]CLAVES!$C$191</definedName>
    <definedName name="PMA">[53]CLAVES!$E$191</definedName>
    <definedName name="PMAS">[53]CLAVES!$G$191</definedName>
    <definedName name="PMP">#REF!</definedName>
    <definedName name="PMT">#REF!</definedName>
    <definedName name="pñ">#REF!</definedName>
    <definedName name="po">#REF!</definedName>
    <definedName name="poblado">[47]Listado!$G$2:$G$8</definedName>
    <definedName name="POCETAS" localSheetId="0">#REF!</definedName>
    <definedName name="POCETAS" localSheetId="1">#REF!</definedName>
    <definedName name="POCETAS">#REF!</definedName>
    <definedName name="poi">#REF!</definedName>
    <definedName name="POIUP" localSheetId="0" hidden="1">{"via1",#N/A,TRUE,"general";"via2",#N/A,TRUE,"general";"via3",#N/A,TRUE,"general"}</definedName>
    <definedName name="POIUP" localSheetId="1" hidden="1">{"via1",#N/A,TRUE,"general";"via2",#N/A,TRUE,"general";"via3",#N/A,TRUE,"general"}</definedName>
    <definedName name="POIUP">#REF!</definedName>
    <definedName name="POIUP_1">#REF!</definedName>
    <definedName name="Polinomial">#REF!</definedName>
    <definedName name="POLINOMIAL1">[187]CANALETA9!#REF!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O">#REF!</definedName>
    <definedName name="popop" localSheetId="0" hidden="1">{"via1",#N/A,TRUE,"general";"via2",#N/A,TRUE,"general";"via3",#N/A,TRUE,"general"}</definedName>
    <definedName name="popop" localSheetId="1" hidden="1">{"via1",#N/A,TRUE,"general";"via2",#N/A,TRUE,"general";"via3",#N/A,TRUE,"general"}</definedName>
    <definedName name="popop">#REF!</definedName>
    <definedName name="popop_1">#REF!</definedName>
    <definedName name="popp" localSheetId="0" hidden="1">{"via1",#N/A,TRUE,"general";"via2",#N/A,TRUE,"general";"via3",#N/A,TRUE,"general"}</definedName>
    <definedName name="popp" localSheetId="1" hidden="1">{"via1",#N/A,TRUE,"general";"via2",#N/A,TRUE,"general";"via3",#N/A,TRUE,"general"}</definedName>
    <definedName name="popp">#REF!</definedName>
    <definedName name="popp_1">#REF!</definedName>
    <definedName name="popu" localSheetId="0">#REF!</definedName>
    <definedName name="popu" localSheetId="1">#REF!</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#REF!</definedName>
    <definedName name="popvds_1">#REF!</definedName>
    <definedName name="porc" localSheetId="0">#REF!</definedName>
    <definedName name="porc" localSheetId="1">#REF!</definedName>
    <definedName name="porc">#REF!</definedName>
    <definedName name="PORCE">[66]BASES!$E$26</definedName>
    <definedName name="Porcentaje" localSheetId="0">#REF!</definedName>
    <definedName name="Porcentaje" localSheetId="1">#REF!</definedName>
    <definedName name="porcentaje">#REF!</definedName>
    <definedName name="PORCENTAJE1">#REF!</definedName>
    <definedName name="PORTADA2">'[188]Hoja 1 '!#REF!</definedName>
    <definedName name="PORTOTAL">#REF!</definedName>
    <definedName name="pos">[34]PrecRec!$D$60</definedName>
    <definedName name="POSICION_PRESUP">[14]Tablas!#REF!</definedName>
    <definedName name="POSICIONES">#REF!</definedName>
    <definedName name="post">[34]PrecRec!$D$66</definedName>
    <definedName name="poste">[34]PrecRec!$D$60</definedName>
    <definedName name="pouig" localSheetId="0" hidden="1">{"via1",#N/A,TRUE,"general";"via2",#N/A,TRUE,"general";"via3",#N/A,TRUE,"general"}</definedName>
    <definedName name="pouig" localSheetId="1" hidden="1">{"via1",#N/A,TRUE,"general";"via2",#N/A,TRUE,"general";"via3",#N/A,TRUE,"general"}</definedName>
    <definedName name="pouig">#REF!</definedName>
    <definedName name="pouig_1">#REF!</definedName>
    <definedName name="POZO">[105]Tablas!$C$1:$C$65536</definedName>
    <definedName name="POZOS_CAJAS_SUM_ITEM">#REF!</definedName>
    <definedName name="pp">#REF!</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[189]PU!#REF!</definedName>
    <definedName name="ppppp9" localSheetId="0" hidden="1">{"via1",#N/A,TRUE,"general";"via2",#N/A,TRUE,"general";"via3",#N/A,TRUE,"general"}</definedName>
    <definedName name="ppppp9" localSheetId="1" hidden="1">{"via1",#N/A,TRUE,"general";"via2",#N/A,TRUE,"general";"via3",#N/A,TRUE,"general"}</definedName>
    <definedName name="ppppp9">#REF!</definedName>
    <definedName name="ppppp9_1">#REF!</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#REF!</definedName>
    <definedName name="pppppd_1">#REF!</definedName>
    <definedName name="Ppto">#REF!</definedName>
    <definedName name="PPtoNorte" localSheetId="0">#REF!</definedName>
    <definedName name="PPtoNorte" localSheetId="1">#REF!</definedName>
    <definedName name="PPtoNorte">#REF!</definedName>
    <definedName name="pqroj" localSheetId="0" hidden="1">{"via1",#N/A,TRUE,"general";"via2",#N/A,TRUE,"general";"via3",#N/A,TRUE,"general"}</definedName>
    <definedName name="pqroj" localSheetId="1" hidden="1">{"via1",#N/A,TRUE,"general";"via2",#N/A,TRUE,"general";"via3",#N/A,TRUE,"general"}</definedName>
    <definedName name="pqroj">#REF!</definedName>
    <definedName name="pqroj_1">#REF!</definedName>
    <definedName name="Pr" localSheetId="0">[84]medelo!$D$46</definedName>
    <definedName name="Pr" localSheetId="1">[84]medelo!$D$46</definedName>
    <definedName name="PR">#REF!</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#REF!</definedName>
    <definedName name="PrecioS">#REF!</definedName>
    <definedName name="Prefabricados">#REF!</definedName>
    <definedName name="PRELIM_ITEM">#REF!</definedName>
    <definedName name="preliminares">#REF!</definedName>
    <definedName name="preliminares1">#REF!</definedName>
    <definedName name="pres">#REF!</definedName>
    <definedName name="PRES.AGRI">#REF!</definedName>
    <definedName name="PRESIPISTO">#REF!</definedName>
    <definedName name="PREST">#REF!</definedName>
    <definedName name="PRESU">#REF!</definedName>
    <definedName name="PRESUPUESTADO">#REF!</definedName>
    <definedName name="presupuesto">#REF!</definedName>
    <definedName name="PRICES1">#REF!</definedName>
    <definedName name="PRIMER" localSheetId="0" hidden="1">{"via1",#N/A,TRUE,"general";"via2",#N/A,TRUE,"general";"via3",#N/A,TRUE,"general"}</definedName>
    <definedName name="PRIMER" localSheetId="1" hidden="1">{"via1",#N/A,TRUE,"general";"via2",#N/A,TRUE,"general";"via3",#N/A,TRUE,"general"}</definedName>
    <definedName name="PRIMER">#REF!</definedName>
    <definedName name="PRIMER_1">#REF!</definedName>
    <definedName name="PRIMERO">'[173]Informe Semanal 1'!$V$43:$W$43</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#REF!</definedName>
    <definedName name="PRIMET_1">#REF!</definedName>
    <definedName name="Princ">#REF!</definedName>
    <definedName name="PRINT_AREA">#REF!</definedName>
    <definedName name="Print_Area_MI" localSheetId="0">#REF!</definedName>
    <definedName name="Print_Area_MI" localSheetId="1">#REF!</definedName>
    <definedName name="Print_Area_MI">#REF!</definedName>
    <definedName name="Print_Area_Reset" localSheetId="1">OFFSET(Full_Print,0,0,Last_Row)</definedName>
    <definedName name="Print_Area_Reset">OFFSET(Full_Print,0,0,Last_Row)</definedName>
    <definedName name="PRINT_TITLES">#REF!</definedName>
    <definedName name="PRINT_TITLES_MI" localSheetId="0">#N/A</definedName>
    <definedName name="PRINT_TITLES_MI" localSheetId="1">#N/A</definedName>
    <definedName name="PRINT_TITLES_MI">#REF!</definedName>
    <definedName name="PRINT1">'[4]7422CW00'!#REF!</definedName>
    <definedName name="PRINT2">'[4]7422CW00'!#REF!</definedName>
    <definedName name="PRIVADO">#REF!</definedName>
    <definedName name="prn">[101]Hoja1!$C$3</definedName>
    <definedName name="prnf">[101]Hoja1!$C$6</definedName>
    <definedName name="ProbRange">0</definedName>
    <definedName name="ProbRangeMit">0</definedName>
    <definedName name="PROC">#REF!</definedName>
    <definedName name="PROCEDIM_SELECC">#REF!</definedName>
    <definedName name="PROCESO" localSheetId="0">#REF!</definedName>
    <definedName name="PROCESO" localSheetId="1">#REF!</definedName>
    <definedName name="proceso">[150]procesos!$A$2:$A$73</definedName>
    <definedName name="PRODUCTO" localSheetId="0">#REF!</definedName>
    <definedName name="PRODUCTO" localSheetId="1">#REF!</definedName>
    <definedName name="producto">'[147]Indicadores de Producto'!$B$2:$B$745</definedName>
    <definedName name="PROF">#REF!</definedName>
    <definedName name="PrOfic">[65]BASES!$B$31</definedName>
    <definedName name="PROFRAN">#REF!</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0">'PRESUPUESTO OFICIAL (Entidad)'!ERR</definedName>
    <definedName name="programainv" localSheetId="1">'PRESUPUESTO OFICIAL (Entidad)'!ERR</definedName>
    <definedName name="programainv">#REF!</definedName>
    <definedName name="Projectlist">#REF!</definedName>
    <definedName name="PROP">[57]DATOS!$D$7</definedName>
    <definedName name="Proponente" localSheetId="0">#REF!</definedName>
    <definedName name="Proponente" localSheetId="1">#REF!</definedName>
    <definedName name="Proponente">#REF!</definedName>
    <definedName name="proyecto">#REF!</definedName>
    <definedName name="PROYECTO___LICITACION_PUBLICA_SAT___02___97__LP">#REF!</definedName>
    <definedName name="PROYECTO___UNIDAD_BASICA_CIUDAD_BOLIVAR">#REF!</definedName>
    <definedName name="PRUEBA" localSheetId="8">[190]!absc</definedName>
    <definedName name="PRUEBA" localSheetId="0">[191]!absc</definedName>
    <definedName name="PRUEBA" localSheetId="1">[191]!absc</definedName>
    <definedName name="PRUEBA">[190]!absc</definedName>
    <definedName name="prueba1" localSheetId="8">[190]!absc</definedName>
    <definedName name="prueba1" localSheetId="0">[191]!absc</definedName>
    <definedName name="prueba1" localSheetId="1">[191]!absc</definedName>
    <definedName name="prueba1">[190]!absc</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C">#REF!</definedName>
    <definedName name="PSC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#REF!</definedName>
    <definedName name="ptope_1">#REF!</definedName>
    <definedName name="ptopes" localSheetId="0" hidden="1">{"via1",#N/A,TRUE,"general";"via2",#N/A,TRUE,"general";"via3",#N/A,TRUE,"general"}</definedName>
    <definedName name="ptopes" localSheetId="1" hidden="1">{"via1",#N/A,TRUE,"general";"via2",#N/A,TRUE,"general";"via3",#N/A,TRUE,"general"}</definedName>
    <definedName name="ptopes">#REF!</definedName>
    <definedName name="ptopes_1">#REF!</definedName>
    <definedName name="PUERTAS_ESP_ITEM">#REF!</definedName>
    <definedName name="PVIDRIERAS_ITEM">#REF!</definedName>
    <definedName name="PW" localSheetId="0">#REF!</definedName>
    <definedName name="PW" localSheetId="1">#REF!</definedName>
    <definedName name="PW">#REF!</definedName>
    <definedName name="Pwf">'[192]ORITO 02 '!$A$12</definedName>
    <definedName name="Pwf_actual">'[192]ORITO 02 '!$E$6</definedName>
    <definedName name="Pwf_i">[84]medelo!$A$66:$A$83</definedName>
    <definedName name="Pwf_min">'[192]ORITO 02 '!$E$8</definedName>
    <definedName name="Pwfd">#REF!</definedName>
    <definedName name="Q" localSheetId="0">#REF!</definedName>
    <definedName name="Q" localSheetId="1">#REF!</definedName>
    <definedName name="Q">#REF!</definedName>
    <definedName name="q_1">#REF!</definedName>
    <definedName name="Q_actual">'[192]ORITO 02 '!$E$7</definedName>
    <definedName name="Q_BRUTO">#REF!</definedName>
    <definedName name="q1q1q" localSheetId="0" hidden="1">{"via1",#N/A,TRUE,"general";"via2",#N/A,TRUE,"general";"via3",#N/A,TRUE,"general"}</definedName>
    <definedName name="q1q1q" localSheetId="1" hidden="1">{"via1",#N/A,TRUE,"general";"via2",#N/A,TRUE,"general";"via3",#N/A,TRUE,"general"}</definedName>
    <definedName name="q1q1q">#REF!</definedName>
    <definedName name="q1q1q_1">#REF!</definedName>
    <definedName name="qaedtguj" localSheetId="0" hidden="1">{"via1",#N/A,TRUE,"general";"via2",#N/A,TRUE,"general";"via3",#N/A,TRUE,"general"}</definedName>
    <definedName name="qaedtguj" localSheetId="1" hidden="1">{"via1",#N/A,TRUE,"general";"via2",#N/A,TRUE,"general";"via3",#N/A,TRUE,"general"}</definedName>
    <definedName name="qaedtguj">#REF!</definedName>
    <definedName name="qaedtguj_1">#REF!</definedName>
    <definedName name="QAQSWS" localSheetId="0" hidden="1">{"via1",#N/A,TRUE,"general";"via2",#N/A,TRUE,"general";"via3",#N/A,TRUE,"general"}</definedName>
    <definedName name="QAQSWS" localSheetId="1" hidden="1">{"via1",#N/A,TRUE,"general";"via2",#N/A,TRUE,"general";"via3",#N/A,TRUE,"general"}</definedName>
    <definedName name="QAQSWS">#REF!</definedName>
    <definedName name="QAQSWS_1">#REF!</definedName>
    <definedName name="qaqwwxcr" localSheetId="0" hidden="1">{"via1",#N/A,TRUE,"general";"via2",#N/A,TRUE,"general";"via3",#N/A,TRUE,"general"}</definedName>
    <definedName name="qaqwwxcr" localSheetId="1" hidden="1">{"via1",#N/A,TRUE,"general";"via2",#N/A,TRUE,"general";"via3",#N/A,TRUE,"general"}</definedName>
    <definedName name="qaqwwxcr">#REF!</definedName>
    <definedName name="qaqwwxcr_1">#REF!</definedName>
    <definedName name="qaz" localSheetId="0">#REF!</definedName>
    <definedName name="qaz" localSheetId="1">#REF!</definedName>
    <definedName name="qaz">#REF!</definedName>
    <definedName name="qc_h">#REF!</definedName>
    <definedName name="qedcd" localSheetId="0" hidden="1">{"via1",#N/A,TRUE,"general";"via2",#N/A,TRUE,"general";"via3",#N/A,TRUE,"general"}</definedName>
    <definedName name="qedcd" localSheetId="1" hidden="1">{"via1",#N/A,TRUE,"general";"via2",#N/A,TRUE,"general";"via3",#N/A,TRUE,"general"}</definedName>
    <definedName name="qedcd">#REF!</definedName>
    <definedName name="qedcd_1">#REF!</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#REF!</definedName>
    <definedName name="qeqewe_1">#REF!</definedName>
    <definedName name="qewj" localSheetId="0" hidden="1">{"via1",#N/A,TRUE,"general";"via2",#N/A,TRUE,"general";"via3",#N/A,TRUE,"general"}</definedName>
    <definedName name="qewj" localSheetId="1" hidden="1">{"via1",#N/A,TRUE,"general";"via2",#N/A,TRUE,"general";"via3",#N/A,TRUE,"general"}</definedName>
    <definedName name="qewj">#REF!</definedName>
    <definedName name="qewj_1">#REF!</definedName>
    <definedName name="Qmax">[84]medelo!$B$63</definedName>
    <definedName name="qq">#REF!</definedName>
    <definedName name="qqq">#REF!</definedName>
    <definedName name="QQQQ">#REF!</definedName>
    <definedName name="qqqqqw" localSheetId="0" hidden="1">{"via1",#N/A,TRUE,"general";"via2",#N/A,TRUE,"general";"via3",#N/A,TRUE,"general"}</definedName>
    <definedName name="qqqqqw" localSheetId="1" hidden="1">{"via1",#N/A,TRUE,"general";"via2",#N/A,TRUE,"general";"via3",#N/A,TRUE,"general"}</definedName>
    <definedName name="qqqqqw">#REF!</definedName>
    <definedName name="qqqqqw_1">#REF!</definedName>
    <definedName name="QS" localSheetId="0">#REF!</definedName>
    <definedName name="QS" localSheetId="1">#REF!</definedName>
    <definedName name="QS">#REF!</definedName>
    <definedName name="qsqw">#REF!</definedName>
    <definedName name="Qt">'[192]ORITO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0" hidden="1">{"via1",#N/A,TRUE,"general";"via2",#N/A,TRUE,"general";"via3",#N/A,TRUE,"general"}</definedName>
    <definedName name="qw" localSheetId="1" hidden="1">{"via1",#N/A,TRUE,"general";"via2",#N/A,TRUE,"general";"via3",#N/A,TRUE,"general"}</definedName>
    <definedName name="qw">#REF!</definedName>
    <definedName name="qw_1">#REF!</definedName>
    <definedName name="qwdas2" localSheetId="0" hidden="1">{"via1",#N/A,TRUE,"general";"via2",#N/A,TRUE,"general";"via3",#N/A,TRUE,"general"}</definedName>
    <definedName name="qwdas2" localSheetId="1" hidden="1">{"via1",#N/A,TRUE,"general";"via2",#N/A,TRUE,"general";"via3",#N/A,TRUE,"general"}</definedName>
    <definedName name="qwdas2">#REF!</definedName>
    <definedName name="qwdas2_1">#REF!</definedName>
    <definedName name="QWE" localSheetId="0">#REF!</definedName>
    <definedName name="QWE" localSheetId="1">#REF!</definedName>
    <definedName name="QW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#REF!</definedName>
    <definedName name="qweqe_1">#REF!</definedName>
    <definedName name="QWERTY" localSheetId="0">'PRESUPUESTO OFICIAL (Entidad)'!ERR</definedName>
    <definedName name="QWERTY" localSheetId="1">'PRESUPUESTO OFICIAL (Entidad)'!ERR</definedName>
    <definedName name="QWERTY">#REF!</definedName>
    <definedName name="qwewertet" localSheetId="0" hidden="1">{#N/A,#N/A,TRUE,"1842CWN0"}</definedName>
    <definedName name="qwewertet" localSheetId="1" hidden="1">{#N/A,#N/A,TRUE,"1842CWN0"}</definedName>
    <definedName name="qwewertet">#REF!</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#REF!</definedName>
    <definedName name="qwqwqwj_1">#REF!</definedName>
    <definedName name="R._SECO">#REF!</definedName>
    <definedName name="R_2" localSheetId="0">#REF!</definedName>
    <definedName name="R_2" localSheetId="1">#REF!</definedName>
    <definedName name="R_2">#REF!</definedName>
    <definedName name="R_c" localSheetId="0">#REF!</definedName>
    <definedName name="R_c" localSheetId="1">#REF!</definedName>
    <definedName name="R_c">#REF!</definedName>
    <definedName name="RA">[53]CLAVES!$C$24</definedName>
    <definedName name="RAN">[53]CLAVES!$E$24</definedName>
    <definedName name="RANGO_FECHA">#REF!</definedName>
    <definedName name="RANS">[53]CLAVES!$G$24</definedName>
    <definedName name="Rates">#REF!</definedName>
    <definedName name="RD">#REF!</definedName>
    <definedName name="RDN">[43]PRECIOS!$G$7</definedName>
    <definedName name="rdq" localSheetId="0">#REF!</definedName>
    <definedName name="rdq" localSheetId="1">#REF!</definedName>
    <definedName name="rdq">#REF!</definedName>
    <definedName name="rds">#REF!</definedName>
    <definedName name="Reactores">#REF!</definedName>
    <definedName name="Reajuste1">#REF!</definedName>
    <definedName name="Reajuste2">#REF!</definedName>
    <definedName name="Reajuste3">#REF!</definedName>
    <definedName name="Reajuste4">#REF!</definedName>
    <definedName name="Recall_2">'[183] ASR+Nafta'!$E$9:$E$21</definedName>
    <definedName name="Recall_3">'[183]Todos+Nafta'!$E$9:$E$21</definedName>
    <definedName name="RECB200a">[53]CLAVES!$E$192</definedName>
    <definedName name="RECB200aS">[53]CLAVES!$G$192</definedName>
    <definedName name="RECB400a">[53]CLAVES!$E$193</definedName>
    <definedName name="RECB400aS">[53]CLAVES!$G$193</definedName>
    <definedName name="RECO">[43]PRECIOS!#REF!</definedName>
    <definedName name="RECUBRIM_ESP_ITEM">#REF!</definedName>
    <definedName name="recursos" localSheetId="0">[193]RECURSOS!$A$8:$A$204</definedName>
    <definedName name="recursos" localSheetId="1">[193]RECURSOS!$A$8:$A$204</definedName>
    <definedName name="RECURSOS">[145]Recursos!$A$6:$D$124</definedName>
    <definedName name="RED">[176]C!$C$9</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#REF!</definedName>
    <definedName name="rege_1">#REF!</definedName>
    <definedName name="REGIMEN_CONTRAT">[182]Tablas!$M$6:$M$8</definedName>
    <definedName name="REGIONAL" localSheetId="0">[182]Tablas!$I$6:$I$10</definedName>
    <definedName name="REGIONAL" localSheetId="1">[182]Tablas!$I$6:$I$10</definedName>
    <definedName name="regional">[80]CARRETERAS!$A$2</definedName>
    <definedName name="regiones">[47]Listado!$B$2:$B$9</definedName>
    <definedName name="RegistroCoordinador">#REF!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#REF!</definedName>
    <definedName name="regresd_1">#REF!</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#REF!</definedName>
    <definedName name="regthio_1">#REF!</definedName>
    <definedName name="REICIO" localSheetId="0">'PRESUPUESTO OFICIAL (Entidad)'!ERR</definedName>
    <definedName name="REICIO" localSheetId="1">'PRESUPUESTO OFICIAL (Entidad)'!ERR</definedName>
    <definedName name="REICIO">#REF!</definedName>
    <definedName name="Reimbursement">"Reembolso"</definedName>
    <definedName name="reinicio" localSheetId="0">'PRESUPUESTO OFICIAL (Entidad)'!ERR</definedName>
    <definedName name="reinicio" localSheetId="1">'PRESUPUESTO OFICIAL (Entidad)'!ERR</definedName>
    <definedName name="reinicio">#REF!</definedName>
    <definedName name="REJHE" localSheetId="0" hidden="1">{"via1",#N/A,TRUE,"general";"via2",#N/A,TRUE,"general";"via3",#N/A,TRUE,"general"}</definedName>
    <definedName name="REJHE" localSheetId="1" hidden="1">{"via1",#N/A,TRUE,"general";"via2",#N/A,TRUE,"general";"via3",#N/A,TRUE,"general"}</definedName>
    <definedName name="REJHE">#REF!</definedName>
    <definedName name="REJHE_1">#REF!</definedName>
    <definedName name="rell" localSheetId="0">#REF!</definedName>
    <definedName name="rell" localSheetId="1">#REF!</definedName>
    <definedName name="rell">#REF!</definedName>
    <definedName name="remanentes">'[48]Reservas de Petróleo'!$A$2,'[48]Reservas de Petróleo'!$A$1,'[48]Reservas de Petróleo'!$D$4,'[48]Reservas de Petróleo'!$H$1:$H$65536</definedName>
    <definedName name="rendimiento">#REF!</definedName>
    <definedName name="RENDIMIENTO____CARGA">#REF!</definedName>
    <definedName name="Reprelegal">'[99]FIRMAS y DATOS'!$B:$B</definedName>
    <definedName name="REPXXX">#REF!</definedName>
    <definedName name="Requerimiento">#REF!</definedName>
    <definedName name="Requerimientos">#REF!</definedName>
    <definedName name="rer" localSheetId="0" hidden="1">{"via1",#N/A,TRUE,"general";"via2",#N/A,TRUE,"general";"via3",#N/A,TRUE,"general"}</definedName>
    <definedName name="rer" localSheetId="1" hidden="1">{"via1",#N/A,TRUE,"general";"via2",#N/A,TRUE,"general";"via3",#N/A,TRUE,"general"}</definedName>
    <definedName name="rer">#REF!</definedName>
    <definedName name="rer_1">#REF!</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#REF!</definedName>
    <definedName name="rererw_1">#REF!</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#REF!</definedName>
    <definedName name="rerg_1">#REF!</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#REF!</definedName>
    <definedName name="rerrrrw_1">#REF!</definedName>
    <definedName name="RES">#REF!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CASE">#REF!</definedName>
    <definedName name="residente">'[80]GENERALIDADES '!$E$9</definedName>
    <definedName name="Resistenciaconductor">#REF!</definedName>
    <definedName name="Resistividad" localSheetId="0">#REF!</definedName>
    <definedName name="Resistividad" localSheetId="1">#REF!</definedName>
    <definedName name="Resistividad">#REF!</definedName>
    <definedName name="Restablecer_área_de_impresión">OFFSET(Impresión_completa,0,0,Última_fila)</definedName>
    <definedName name="RESU" localSheetId="0">#REF!</definedName>
    <definedName name="RESU" localSheetId="1">#REF!</definedName>
    <definedName name="RESU">#REF!</definedName>
    <definedName name="resu8" localSheetId="1">[12]!resu8</definedName>
    <definedName name="resu8">[12]!resu8</definedName>
    <definedName name="resufi">#REF!</definedName>
    <definedName name="resufi1">#REF!</definedName>
    <definedName name="RESUM">'[162]1'!#REF!</definedName>
    <definedName name="resum2">'[194]PU (2)'!#REF!</definedName>
    <definedName name="resumen" localSheetId="0">#REF!</definedName>
    <definedName name="resumen" localSheetId="1">#REF!</definedName>
    <definedName name="RESUMEN">#REF!</definedName>
    <definedName name="resumen_final">#REF!</definedName>
    <definedName name="resumen_final1">#REF!</definedName>
    <definedName name="RET">#REF!</definedName>
    <definedName name="reten">#REF!</definedName>
    <definedName name="Retenc">[65]BASES!$E$31</definedName>
    <definedName name="retr">#REF!</definedName>
    <definedName name="RETRASO">#REF!</definedName>
    <definedName name="RETRO">#REF!</definedName>
    <definedName name="RETTRE" localSheetId="0" hidden="1">{"via1",#N/A,TRUE,"general";"via2",#N/A,TRUE,"general";"via3",#N/A,TRUE,"general"}</definedName>
    <definedName name="RETTRE" localSheetId="1" hidden="1">{"via1",#N/A,TRUE,"general";"via2",#N/A,TRUE,"general";"via3",#N/A,TRUE,"general"}</definedName>
    <definedName name="RETTRE">#REF!</definedName>
    <definedName name="RETTRE_1">#REF!</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#REF!</definedName>
    <definedName name="rety_1">#REF!</definedName>
    <definedName name="REVEST_ESP_ITEM">#REF!</definedName>
    <definedName name="REVRAN">#REF!</definedName>
    <definedName name="rewfreg" localSheetId="0" hidden="1">{"via1",#N/A,TRUE,"general";"via2",#N/A,TRUE,"general";"via3",#N/A,TRUE,"general"}</definedName>
    <definedName name="rewfreg" localSheetId="1" hidden="1">{"via1",#N/A,TRUE,"general";"via2",#N/A,TRUE,"general";"via3",#N/A,TRUE,"general"}</definedName>
    <definedName name="rewfreg">#REF!</definedName>
    <definedName name="rewfreg_1">#REF!</definedName>
    <definedName name="rewr" localSheetId="0" hidden="1">{"via1",#N/A,TRUE,"general";"via2",#N/A,TRUE,"general";"via3",#N/A,TRUE,"general"}</definedName>
    <definedName name="rewr" localSheetId="1" hidden="1">{"via1",#N/A,TRUE,"general";"via2",#N/A,TRUE,"general";"via3",#N/A,TRUE,"general"}</definedName>
    <definedName name="rewr">#REF!</definedName>
    <definedName name="rewr_1">#REF!</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#REF!</definedName>
    <definedName name="REWWER_1">#REF!</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#REF!</definedName>
    <definedName name="reyepoi_1">#REF!</definedName>
    <definedName name="reyety" localSheetId="0" hidden="1">{"via1",#N/A,TRUE,"general";"via2",#N/A,TRUE,"general";"via3",#N/A,TRUE,"general"}</definedName>
    <definedName name="reyety" localSheetId="1" hidden="1">{"via1",#N/A,TRUE,"general";"via2",#N/A,TRUE,"general";"via3",#N/A,TRUE,"general"}</definedName>
    <definedName name="reyety">#REF!</definedName>
    <definedName name="reyety_1">#REF!</definedName>
    <definedName name="reyty" localSheetId="0" hidden="1">{"via1",#N/A,TRUE,"general";"via2",#N/A,TRUE,"general";"via3",#N/A,TRUE,"general"}</definedName>
    <definedName name="reyty" localSheetId="1" hidden="1">{"via1",#N/A,TRUE,"general";"via2",#N/A,TRUE,"general";"via3",#N/A,TRUE,"general"}</definedName>
    <definedName name="reyty">#REF!</definedName>
    <definedName name="reyty_1">#REF!</definedName>
    <definedName name="reyyt" localSheetId="0" hidden="1">{"via1",#N/A,TRUE,"general";"via2",#N/A,TRUE,"general";"via3",#N/A,TRUE,"general"}</definedName>
    <definedName name="reyyt" localSheetId="1" hidden="1">{"via1",#N/A,TRUE,"general";"via2",#N/A,TRUE,"general";"via3",#N/A,TRUE,"general"}</definedName>
    <definedName name="reyyt">#REF!</definedName>
    <definedName name="reyyt_1">#REF!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#REF!</definedName>
    <definedName name="rfhnhjyu_1">#REF!</definedName>
    <definedName name="rfrf" localSheetId="0" hidden="1">{"via1",#N/A,TRUE,"general";"via2",#N/A,TRUE,"general";"via3",#N/A,TRUE,"general"}</definedName>
    <definedName name="rfrf" localSheetId="1" hidden="1">{"via1",#N/A,TRUE,"general";"via2",#N/A,TRUE,"general";"via3",#N/A,TRUE,"general"}</definedName>
    <definedName name="rfrf">#REF!</definedName>
    <definedName name="rfrf_1">#REF!</definedName>
    <definedName name="RFV" localSheetId="0">#REF!</definedName>
    <definedName name="RFV" localSheetId="1">#REF!</definedName>
    <definedName name="RFV">#REF!</definedName>
    <definedName name="RG" localSheetId="0">#REF!</definedName>
    <definedName name="RG" localSheetId="1">#REF!</definedName>
    <definedName name="RG">#REF!</definedName>
    <definedName name="rge" localSheetId="0" hidden="1">{"via1",#N/A,TRUE,"general";"via2",#N/A,TRUE,"general";"via3",#N/A,TRUE,"general"}</definedName>
    <definedName name="rge" localSheetId="1" hidden="1">{"via1",#N/A,TRUE,"general";"via2",#N/A,TRUE,"general";"via3",#N/A,TRUE,"general"}</definedName>
    <definedName name="rge">#REF!</definedName>
    <definedName name="rge_1">#REF!</definedName>
    <definedName name="rgegg" localSheetId="0" hidden="1">{"via1",#N/A,TRUE,"general";"via2",#N/A,TRUE,"general";"via3",#N/A,TRUE,"general"}</definedName>
    <definedName name="rgegg" localSheetId="1" hidden="1">{"via1",#N/A,TRUE,"general";"via2",#N/A,TRUE,"general";"via3",#N/A,TRUE,"general"}</definedName>
    <definedName name="rgegg">#REF!</definedName>
    <definedName name="rgegg_1">#REF!</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#REF!</definedName>
    <definedName name="rhh_1">#REF!</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#REF!</definedName>
    <definedName name="rhrtd_1">#REF!</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#REF!</definedName>
    <definedName name="rhtry_1">#REF!</definedName>
    <definedName name="RID">[195]Ingenieria!#REF!</definedName>
    <definedName name="RISP">'[4]7422CW00'!#REF!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#REF!</definedName>
    <definedName name="rj_1">#REF!</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#REF!</definedName>
    <definedName name="rjjth_1">#REF!</definedName>
    <definedName name="rjy" localSheetId="0" hidden="1">{"via1",#N/A,TRUE,"general";"via2",#N/A,TRUE,"general";"via3",#N/A,TRUE,"general"}</definedName>
    <definedName name="rjy" localSheetId="1" hidden="1">{"via1",#N/A,TRUE,"general";"via2",#N/A,TRUE,"general";"via3",#N/A,TRUE,"general"}</definedName>
    <definedName name="rjy">#REF!</definedName>
    <definedName name="rjy_1">#REF!</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#REF!</definedName>
    <definedName name="rkjyk_1">#REF!</definedName>
    <definedName name="rkru" localSheetId="0" hidden="1">{"via1",#N/A,TRUE,"general";"via2",#N/A,TRUE,"general";"via3",#N/A,TRUE,"general"}</definedName>
    <definedName name="rkru" localSheetId="1" hidden="1">{"via1",#N/A,TRUE,"general";"via2",#N/A,TRUE,"general";"via3",#N/A,TRUE,"general"}</definedName>
    <definedName name="rkru">#REF!</definedName>
    <definedName name="rkru_1">#REF!</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#REF!</definedName>
    <definedName name="rky_1">#REF!</definedName>
    <definedName name="rl">#REF!</definedName>
    <definedName name="rlo">#REF!</definedName>
    <definedName name="rm">#REF!</definedName>
    <definedName name="rnf">[101]Datos!$D$12</definedName>
    <definedName name="rñ">#REF!</definedName>
    <definedName name="Ro" localSheetId="0">#REF!,#REF!,#REF!</definedName>
    <definedName name="Ro" localSheetId="1">#REF!,#REF!,#REF!</definedName>
    <definedName name="Ro">#REF!</definedName>
    <definedName name="RODILLO">#REF!</definedName>
    <definedName name="RORORORO">#REF!,#REF!,#REF!,#REF!,#REF!,#REF!,#REF!,#REF!,#REF!,#REF!,#REF!,#REF!,#REF!,#REF!,#REF!,#REF!,#REF!,#REF!,#REF!,#REF!,#REF!,#REF!,#REF!,#REF!,#REF!,#REF!,#REF!,#REF!</definedName>
    <definedName name="rr" localSheetId="0">'PRESUPUESTO OFICIAL (Entidad)'!ERR</definedName>
    <definedName name="rr" localSheetId="1">'PRESUPUESTO OFICIAL (Entidad)'!ERR</definedName>
    <definedName name="rr">#REF!</definedName>
    <definedName name="rrr" localSheetId="0" hidden="1">{"via1",#N/A,TRUE,"general";"via2",#N/A,TRUE,"general";"via3",#N/A,TRUE,"general"}</definedName>
    <definedName name="rrr" localSheetId="1" hidden="1">{"via1",#N/A,TRUE,"general";"via2",#N/A,TRUE,"general";"via3",#N/A,TRUE,"general"}</definedName>
    <definedName name="rrr">#REF!</definedName>
    <definedName name="rrr_1">#REF!</definedName>
    <definedName name="rrrr" localSheetId="0">'[196]Form5 _Pág_ 1'!#REF!</definedName>
    <definedName name="rrrr" localSheetId="1">'[196]Form5 _Pág_ 1'!#REF!</definedName>
    <definedName name="RRRR">[43]PRECIOS!#REF!</definedName>
    <definedName name="rrrrrb" localSheetId="0" hidden="1">{"via1",#N/A,TRUE,"general";"via2",#N/A,TRUE,"general";"via3",#N/A,TRUE,"general"}</definedName>
    <definedName name="rrrrrb" localSheetId="1" hidden="1">{"via1",#N/A,TRUE,"general";"via2",#N/A,TRUE,"general";"via3",#N/A,TRUE,"general"}</definedName>
    <definedName name="rrrrrb">#REF!</definedName>
    <definedName name="rrrrrb_1">#REF!</definedName>
    <definedName name="rrrrrrr">#REF!</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#REF!</definedName>
    <definedName name="rrrrrrre_1">#REF!</definedName>
    <definedName name="rrrrt" localSheetId="0" hidden="1">{"via1",#N/A,TRUE,"general";"via2",#N/A,TRUE,"general";"via3",#N/A,TRUE,"general"}</definedName>
    <definedName name="rrrrt" localSheetId="1" hidden="1">{"via1",#N/A,TRUE,"general";"via2",#N/A,TRUE,"general";"via3",#N/A,TRUE,"general"}</definedName>
    <definedName name="rrrrt">#REF!</definedName>
    <definedName name="rrrrt_1">#REF!</definedName>
    <definedName name="rrtewtr">#REF!</definedName>
    <definedName name="Rs" localSheetId="0">#REF!</definedName>
    <definedName name="Rs" localSheetId="1">#REF!</definedName>
    <definedName name="Rs">#REF!</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#REF!</definedName>
    <definedName name="rsdgsd5_1">#REF!</definedName>
    <definedName name="RSS">#REF!</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#REF!</definedName>
    <definedName name="rt_1">#REF!</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#REF!</definedName>
    <definedName name="rte_1">#REF!</definedName>
    <definedName name="rteg" localSheetId="0" hidden="1">{"via1",#N/A,TRUE,"general";"via2",#N/A,TRUE,"general";"via3",#N/A,TRUE,"general"}</definedName>
    <definedName name="rteg" localSheetId="1" hidden="1">{"via1",#N/A,TRUE,"general";"via2",#N/A,TRUE,"general";"via3",#N/A,TRUE,"general"}</definedName>
    <definedName name="rteg">#REF!</definedName>
    <definedName name="rteg_1">#REF!</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#REF!</definedName>
    <definedName name="rtert_1">#REF!</definedName>
    <definedName name="rtes" localSheetId="0" hidden="1">{"via1",#N/A,TRUE,"general";"via2",#N/A,TRUE,"general";"via3",#N/A,TRUE,"general"}</definedName>
    <definedName name="rtes" localSheetId="1" hidden="1">{"via1",#N/A,TRUE,"general";"via2",#N/A,TRUE,"general";"via3",#N/A,TRUE,"general"}</definedName>
    <definedName name="rtes">#REF!</definedName>
    <definedName name="rtes_1">#REF!</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#REF!</definedName>
    <definedName name="rtewth_1">#REF!</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#REF!</definedName>
    <definedName name="rthjtj_1">#REF!</definedName>
    <definedName name="rthrthg" localSheetId="0" hidden="1">{"via1",#N/A,TRUE,"general";"via2",#N/A,TRUE,"general";"via3",#N/A,TRUE,"general"}</definedName>
    <definedName name="rthrthg" localSheetId="1" hidden="1">{"via1",#N/A,TRUE,"general";"via2",#N/A,TRUE,"general";"via3",#N/A,TRUE,"general"}</definedName>
    <definedName name="rthrthg">#REF!</definedName>
    <definedName name="rthrthg_1">#REF!</definedName>
    <definedName name="rthtrh" localSheetId="0" hidden="1">{"via1",#N/A,TRUE,"general";"via2",#N/A,TRUE,"general";"via3",#N/A,TRUE,"general"}</definedName>
    <definedName name="rthtrh" localSheetId="1" hidden="1">{"via1",#N/A,TRUE,"general";"via2",#N/A,TRUE,"general";"via3",#N/A,TRUE,"general"}</definedName>
    <definedName name="rthtrh">#REF!</definedName>
    <definedName name="rthtrh_1">#REF!</definedName>
    <definedName name="rtkk" localSheetId="0" hidden="1">{"via1",#N/A,TRUE,"general";"via2",#N/A,TRUE,"general";"via3",#N/A,TRUE,"general"}</definedName>
    <definedName name="rtkk" localSheetId="1" hidden="1">{"via1",#N/A,TRUE,"general";"via2",#N/A,TRUE,"general";"via3",#N/A,TRUE,"general"}</definedName>
    <definedName name="rtkk">#REF!</definedName>
    <definedName name="rtkk_1">#REF!</definedName>
    <definedName name="rttthy" localSheetId="0" hidden="1">{"via1",#N/A,TRUE,"general";"via2",#N/A,TRUE,"general";"via3",#N/A,TRUE,"general"}</definedName>
    <definedName name="rttthy" localSheetId="1" hidden="1">{"via1",#N/A,TRUE,"general";"via2",#N/A,TRUE,"general";"via3",#N/A,TRUE,"general"}</definedName>
    <definedName name="rttthy">#REF!</definedName>
    <definedName name="rttthy_1">#REF!</definedName>
    <definedName name="rtu" localSheetId="0" hidden="1">{"via1",#N/A,TRUE,"general";"via2",#N/A,TRUE,"general";"via3",#N/A,TRUE,"general"}</definedName>
    <definedName name="rtu" localSheetId="1" hidden="1">{"via1",#N/A,TRUE,"general";"via2",#N/A,TRUE,"general";"via3",#N/A,TRUE,"general"}</definedName>
    <definedName name="rtu">#REF!</definedName>
    <definedName name="rtu_1">#REF!</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#REF!</definedName>
    <definedName name="rtug_1">#REF!</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#REF!</definedName>
    <definedName name="rtugsd_1">#REF!</definedName>
    <definedName name="rturtu" localSheetId="0" hidden="1">{"via1",#N/A,TRUE,"general";"via2",#N/A,TRUE,"general";"via3",#N/A,TRUE,"general"}</definedName>
    <definedName name="rturtu" localSheetId="1" hidden="1">{"via1",#N/A,TRUE,"general";"via2",#N/A,TRUE,"general";"via3",#N/A,TRUE,"general"}</definedName>
    <definedName name="rturtu">#REF!</definedName>
    <definedName name="rturtu_1">#REF!</definedName>
    <definedName name="rturu" localSheetId="0" hidden="1">{"via1",#N/A,TRUE,"general";"via2",#N/A,TRUE,"general";"via3",#N/A,TRUE,"general"}</definedName>
    <definedName name="rturu" localSheetId="1" hidden="1">{"via1",#N/A,TRUE,"general";"via2",#N/A,TRUE,"general";"via3",#N/A,TRUE,"general"}</definedName>
    <definedName name="rturu">#REF!</definedName>
    <definedName name="rturu_1">#REF!</definedName>
    <definedName name="rtut" localSheetId="0" hidden="1">{"via1",#N/A,TRUE,"general";"via2",#N/A,TRUE,"general";"via3",#N/A,TRUE,"general"}</definedName>
    <definedName name="rtut" localSheetId="1" hidden="1">{"via1",#N/A,TRUE,"general";"via2",#N/A,TRUE,"general";"via3",#N/A,TRUE,"general"}</definedName>
    <definedName name="rtut">#REF!</definedName>
    <definedName name="rtut_1">#REF!</definedName>
    <definedName name="rtutru" localSheetId="0" hidden="1">{"via1",#N/A,TRUE,"general";"via2",#N/A,TRUE,"general";"via3",#N/A,TRUE,"general"}</definedName>
    <definedName name="rtutru" localSheetId="1" hidden="1">{"via1",#N/A,TRUE,"general";"via2",#N/A,TRUE,"general";"via3",#N/A,TRUE,"general"}</definedName>
    <definedName name="rtutru">#REF!</definedName>
    <definedName name="rtutru_1">#REF!</definedName>
    <definedName name="rtuy" localSheetId="0" hidden="1">{"via1",#N/A,TRUE,"general";"via2",#N/A,TRUE,"general";"via3",#N/A,TRUE,"general"}</definedName>
    <definedName name="rtuy" localSheetId="1" hidden="1">{"via1",#N/A,TRUE,"general";"via2",#N/A,TRUE,"general";"via3",#N/A,TRUE,"general"}</definedName>
    <definedName name="rtuy">#REF!</definedName>
    <definedName name="rtuy_1">#REF!</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#REF!</definedName>
    <definedName name="rtyhr_1">#REF!</definedName>
    <definedName name="rtym" localSheetId="0" hidden="1">{"via1",#N/A,TRUE,"general";"via2",#N/A,TRUE,"general";"via3",#N/A,TRUE,"general"}</definedName>
    <definedName name="rtym" localSheetId="1" hidden="1">{"via1",#N/A,TRUE,"general";"via2",#N/A,TRUE,"general";"via3",#N/A,TRUE,"general"}</definedName>
    <definedName name="rtym">#REF!</definedName>
    <definedName name="rtym_1">#REF!</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#REF!</definedName>
    <definedName name="rtyrey_1">#REF!</definedName>
    <definedName name="rtyrh" localSheetId="0" hidden="1">{"via1",#N/A,TRUE,"general";"via2",#N/A,TRUE,"general";"via3",#N/A,TRUE,"general"}</definedName>
    <definedName name="rtyrh" localSheetId="1" hidden="1">{"via1",#N/A,TRUE,"general";"via2",#N/A,TRUE,"general";"via3",#N/A,TRUE,"general"}</definedName>
    <definedName name="rtyrh">#REF!</definedName>
    <definedName name="rtyrh_1">#REF!</definedName>
    <definedName name="RTYRTY" localSheetId="0" hidden="1">{"via1",#N/A,TRUE,"general";"via2",#N/A,TRUE,"general";"via3",#N/A,TRUE,"general"}</definedName>
    <definedName name="RTYRTY" localSheetId="1" hidden="1">{"via1",#N/A,TRUE,"general";"via2",#N/A,TRUE,"general";"via3",#N/A,TRUE,"general"}</definedName>
    <definedName name="RTYRTY">#REF!</definedName>
    <definedName name="RTYRTY_1">#REF!</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#REF!</definedName>
    <definedName name="rtyt_1">#REF!</definedName>
    <definedName name="rtytry" localSheetId="0" hidden="1">{"via1",#N/A,TRUE,"general";"via2",#N/A,TRUE,"general";"via3",#N/A,TRUE,"general"}</definedName>
    <definedName name="rtytry" localSheetId="1" hidden="1">{"via1",#N/A,TRUE,"general";"via2",#N/A,TRUE,"general";"via3",#N/A,TRUE,"general"}</definedName>
    <definedName name="rtytry">#REF!</definedName>
    <definedName name="rtytry_1">#REF!</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#REF!</definedName>
    <definedName name="ruru_1">#REF!</definedName>
    <definedName name="RUT">#REF!</definedName>
    <definedName name="rutu" localSheetId="0" hidden="1">{"via1",#N/A,TRUE,"general";"via2",#N/A,TRUE,"general";"via3",#N/A,TRUE,"general"}</definedName>
    <definedName name="rutu" localSheetId="1" hidden="1">{"via1",#N/A,TRUE,"general";"via2",#N/A,TRUE,"general";"via3",#N/A,TRUE,"general"}</definedName>
    <definedName name="rutu">#REF!</definedName>
    <definedName name="rutu_1">#REF!</definedName>
    <definedName name="RW">[197]items!$C$4:$J$248</definedName>
    <definedName name="rwt" localSheetId="0" hidden="1">{"via1",#N/A,TRUE,"general";"via2",#N/A,TRUE,"general";"via3",#N/A,TRUE,"general"}</definedName>
    <definedName name="rwt" localSheetId="1" hidden="1">{"via1",#N/A,TRUE,"general";"via2",#N/A,TRUE,"general";"via3",#N/A,TRUE,"general"}</definedName>
    <definedName name="rwt">#REF!</definedName>
    <definedName name="rwt_1">#REF!</definedName>
    <definedName name="ry" localSheetId="0" hidden="1">{"via1",#N/A,TRUE,"general";"via2",#N/A,TRUE,"general";"via3",#N/A,TRUE,"general"}</definedName>
    <definedName name="ry" localSheetId="1" hidden="1">{"via1",#N/A,TRUE,"general";"via2",#N/A,TRUE,"general";"via3",#N/A,TRUE,"general"}</definedName>
    <definedName name="ry">#REF!</definedName>
    <definedName name="ry_1">#REF!</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#REF!</definedName>
    <definedName name="ryeryb_1">#REF!</definedName>
    <definedName name="rytrsdg" localSheetId="0" hidden="1">{"via1",#N/A,TRUE,"general";"via2",#N/A,TRUE,"general";"via3",#N/A,TRUE,"general"}</definedName>
    <definedName name="rytrsdg" localSheetId="1" hidden="1">{"via1",#N/A,TRUE,"general";"via2",#N/A,TRUE,"general";"via3",#N/A,TRUE,"general"}</definedName>
    <definedName name="rytrsdg">#REF!</definedName>
    <definedName name="rytrsdg_1">#REF!</definedName>
    <definedName name="s" localSheetId="0">'PRESUPUESTO OFICIAL (Entidad)'!ERR</definedName>
    <definedName name="s" localSheetId="1">'PRESUPUESTO OFICIAL (Entidad)'!ERR</definedName>
    <definedName name="S">#REF!</definedName>
    <definedName name="saa" localSheetId="0" hidden="1">{"via1",#N/A,TRUE,"general";"via2",#N/A,TRUE,"general";"via3",#N/A,TRUE,"general"}</definedName>
    <definedName name="saa" localSheetId="1" hidden="1">{"via1",#N/A,TRUE,"general";"via2",#N/A,TRUE,"general";"via3",#N/A,TRUE,"general"}</definedName>
    <definedName name="saa">#REF!</definedName>
    <definedName name="saa_1">#REF!</definedName>
    <definedName name="Sabaneta">'[58]SABANETA 3335'!$B$7:$L$475</definedName>
    <definedName name="SACO">#REF!,#REF!,#REF!,#REF!,#REF!,#REF!,#REF!,#REF!,#REF!,#REF!,#REF!,#REF!,#REF!</definedName>
    <definedName name="SAD" localSheetId="0" hidden="1">{"via1",#N/A,TRUE,"general";"via2",#N/A,TRUE,"general";"via3",#N/A,TRUE,"general"}</definedName>
    <definedName name="SAD" localSheetId="1" hidden="1">{"via1",#N/A,TRUE,"general";"via2",#N/A,TRUE,"general";"via3",#N/A,TRUE,"general"}</definedName>
    <definedName name="SAD">#REF!</definedName>
    <definedName name="SAD_1">#REF!</definedName>
    <definedName name="SADF" localSheetId="0" hidden="1">{"via1",#N/A,TRUE,"general";"via2",#N/A,TRUE,"general";"via3",#N/A,TRUE,"general"}</definedName>
    <definedName name="SADF" localSheetId="1" hidden="1">{"via1",#N/A,TRUE,"general";"via2",#N/A,TRUE,"general";"via3",#N/A,TRUE,"general"}</definedName>
    <definedName name="SADF">#REF!</definedName>
    <definedName name="SADF_1">#REF!</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#REF!</definedName>
    <definedName name="sadff_1">#REF!</definedName>
    <definedName name="sadfo" localSheetId="0" hidden="1">{"via1",#N/A,TRUE,"general";"via2",#N/A,TRUE,"general";"via3",#N/A,TRUE,"general"}</definedName>
    <definedName name="sadfo" localSheetId="1" hidden="1">{"via1",#N/A,TRUE,"general";"via2",#N/A,TRUE,"general";"via3",#N/A,TRUE,"general"}</definedName>
    <definedName name="sadfo">#REF!</definedName>
    <definedName name="sadfo_1">#REF!</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#REF!</definedName>
    <definedName name="safdp_1">#REF!</definedName>
    <definedName name="salarios" localSheetId="0">'PRESUPUESTO OFICIAL (Entidad)'!ERR</definedName>
    <definedName name="salarios" localSheetId="1">'PRESUPUESTO OFICIAL (Entidad)'!ERR</definedName>
    <definedName name="salarios">#REF!</definedName>
    <definedName name="SalConv">'[13]DATOS CONTRATO'!$G$14</definedName>
    <definedName name="Saldo_final">#REF!</definedName>
    <definedName name="Saldo_inicial">#REF!</definedName>
    <definedName name="SALID1">#REF!</definedName>
    <definedName name="SalMinimo">[65]BASES!$E$41</definedName>
    <definedName name="SAN">[28]PRECIOS!$G$6</definedName>
    <definedName name="SANDI1">[28]PRECIOS!$G$4</definedName>
    <definedName name="SANDI2">[28]PRECIOS!$G$5</definedName>
    <definedName name="SAOG7">#REF!</definedName>
    <definedName name="SAOG7OCTUBRE">#REF!</definedName>
    <definedName name="SAPBEXrevision" hidden="1">0</definedName>
    <definedName name="SAPBEXsysID" hidden="1">"BWP"</definedName>
    <definedName name="SAPBEXwbID" hidden="1">"4A0Q8IOGXKY1EQBMQUM4CE2HB"</definedName>
    <definedName name="sbe">#REF!</definedName>
    <definedName name="sbg">[34]PrecRec!$D$37</definedName>
    <definedName name="sbgfbgdr" localSheetId="0" hidden="1">{"via1",#N/A,TRUE,"general";"via2",#N/A,TRUE,"general";"via3",#N/A,TRUE,"general"}</definedName>
    <definedName name="sbgfbgdr" localSheetId="1" hidden="1">{"via1",#N/A,TRUE,"general";"via2",#N/A,TRUE,"general";"via3",#N/A,TRUE,"general"}</definedName>
    <definedName name="sbgfbgdr">#REF!</definedName>
    <definedName name="sbgfbgdr_1">#REF!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#REF!</definedName>
    <definedName name="sd_1">#REF!</definedName>
    <definedName name="sdaf" localSheetId="0" hidden="1">{"via1",#N/A,TRUE,"general";"via2",#N/A,TRUE,"general";"via3",#N/A,TRUE,"general"}</definedName>
    <definedName name="sdaf" localSheetId="1" hidden="1">{"via1",#N/A,TRUE,"general";"via2",#N/A,TRUE,"general";"via3",#N/A,TRUE,"general"}</definedName>
    <definedName name="sdaf">#REF!</definedName>
    <definedName name="sdaf_1">#REF!</definedName>
    <definedName name="sdas" localSheetId="0" hidden="1">{"via1",#N/A,TRUE,"general";"via2",#N/A,TRUE,"general";"via3",#N/A,TRUE,"general"}</definedName>
    <definedName name="sdas" localSheetId="1" hidden="1">{"via1",#N/A,TRUE,"general";"via2",#N/A,TRUE,"general";"via3",#N/A,TRUE,"general"}</definedName>
    <definedName name="sdas">#REF!</definedName>
    <definedName name="sdas_1">#REF!</definedName>
    <definedName name="sdasdf" localSheetId="0" hidden="1">{"via1",#N/A,TRUE,"general";"via2",#N/A,TRUE,"general";"via3",#N/A,TRUE,"general"}</definedName>
    <definedName name="sdasdf" localSheetId="1" hidden="1">{"via1",#N/A,TRUE,"general";"via2",#N/A,TRUE,"general";"via3",#N/A,TRUE,"general"}</definedName>
    <definedName name="sdasdf">#REF!</definedName>
    <definedName name="sdasdf_1">#REF!</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#REF!</definedName>
    <definedName name="SDCDSCT_1">#REF!</definedName>
    <definedName name="SDDSAFF" localSheetId="0" hidden="1">{#N/A,#N/A,TRUE,"1842CWN0"}</definedName>
    <definedName name="SDDSAFF" localSheetId="1" hidden="1">{#N/A,#N/A,TRUE,"1842CWN0"}</definedName>
    <definedName name="SDDSAFF">#REF!</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#REF!</definedName>
    <definedName name="SDFCE_1">#REF!</definedName>
    <definedName name="sdfd" localSheetId="0" hidden="1">{"via1",#N/A,TRUE,"general";"via2",#N/A,TRUE,"general";"via3",#N/A,TRUE,"general"}</definedName>
    <definedName name="sdfd" localSheetId="1" hidden="1">{"via1",#N/A,TRUE,"general";"via2",#N/A,TRUE,"general";"via3",#N/A,TRUE,"general"}</definedName>
    <definedName name="sdfd">#REF!</definedName>
    <definedName name="sdfd_1">#REF!</definedName>
    <definedName name="SDFDG" localSheetId="0" hidden="1">{#N/A,#N/A,TRUE,"1842CWN0"}</definedName>
    <definedName name="SDFDG" localSheetId="1" hidden="1">{#N/A,#N/A,TRUE,"1842CWN0"}</definedName>
    <definedName name="SDFDG">#REF!</definedName>
    <definedName name="sdfds" localSheetId="0" hidden="1">{"via1",#N/A,TRUE,"general";"via2",#N/A,TRUE,"general";"via3",#N/A,TRUE,"general"}</definedName>
    <definedName name="sdfds" localSheetId="1" hidden="1">{"via1",#N/A,TRUE,"general";"via2",#N/A,TRUE,"general";"via3",#N/A,TRUE,"general"}</definedName>
    <definedName name="sdfds">#REF!</definedName>
    <definedName name="sdfds_1">#REF!</definedName>
    <definedName name="SDFDSO" localSheetId="0" hidden="1">{"via1",#N/A,TRUE,"general";"via2",#N/A,TRUE,"general";"via3",#N/A,TRUE,"general"}</definedName>
    <definedName name="SDFDSO" localSheetId="1" hidden="1">{"via1",#N/A,TRUE,"general";"via2",#N/A,TRUE,"general";"via3",#N/A,TRUE,"general"}</definedName>
    <definedName name="SDFDSO">#REF!</definedName>
    <definedName name="SDFDSO_1">#REF!</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#REF!</definedName>
    <definedName name="sdfdstp_1">#REF!</definedName>
    <definedName name="SDFEO" localSheetId="0" hidden="1">{"via1",#N/A,TRUE,"general";"via2",#N/A,TRUE,"general";"via3",#N/A,TRUE,"general"}</definedName>
    <definedName name="SDFEO" localSheetId="1" hidden="1">{"via1",#N/A,TRUE,"general";"via2",#N/A,TRUE,"general";"via3",#N/A,TRUE,"general"}</definedName>
    <definedName name="SDFEO">#REF!</definedName>
    <definedName name="SDFEO_1">#REF!</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#REF!</definedName>
    <definedName name="sdfg_1">#REF!</definedName>
    <definedName name="sdfgdsfk" localSheetId="0" hidden="1">{"via1",#N/A,TRUE,"general";"via2",#N/A,TRUE,"general";"via3",#N/A,TRUE,"general"}</definedName>
    <definedName name="sdfgdsfk" localSheetId="1" hidden="1">{"via1",#N/A,TRUE,"general";"via2",#N/A,TRUE,"general";"via3",#N/A,TRUE,"general"}</definedName>
    <definedName name="sdfgdsfk">#REF!</definedName>
    <definedName name="sdfgdsfk_1">#REF!</definedName>
    <definedName name="sdfgsg" localSheetId="0" hidden="1">{"via1",#N/A,TRUE,"general";"via2",#N/A,TRUE,"general";"via3",#N/A,TRUE,"general"}</definedName>
    <definedName name="sdfgsg" localSheetId="1" hidden="1">{"via1",#N/A,TRUE,"general";"via2",#N/A,TRUE,"general";"via3",#N/A,TRUE,"general"}</definedName>
    <definedName name="sdfgsg">#REF!</definedName>
    <definedName name="sdfgsg_1">#REF!</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#REF!</definedName>
    <definedName name="SDFLJK_1">#REF!</definedName>
    <definedName name="sdfsd" localSheetId="0">#REF!</definedName>
    <definedName name="sdfsd" localSheetId="1">#REF!</definedName>
    <definedName name="sdfsd">#REF!</definedName>
    <definedName name="sdfsd4" localSheetId="0" hidden="1">{"via1",#N/A,TRUE,"general";"via2",#N/A,TRUE,"general";"via3",#N/A,TRUE,"general"}</definedName>
    <definedName name="sdfsd4" localSheetId="1" hidden="1">{"via1",#N/A,TRUE,"general";"via2",#N/A,TRUE,"general";"via3",#N/A,TRUE,"general"}</definedName>
    <definedName name="sdfsd4">#REF!</definedName>
    <definedName name="sdfsd4_1">#REF!</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#REF!</definedName>
    <definedName name="SDFSDF_1">#REF!</definedName>
    <definedName name="sdfsdfb" localSheetId="0" hidden="1">{"via1",#N/A,TRUE,"general";"via2",#N/A,TRUE,"general";"via3",#N/A,TRUE,"general"}</definedName>
    <definedName name="sdfsdfb" localSheetId="1" hidden="1">{"via1",#N/A,TRUE,"general";"via2",#N/A,TRUE,"general";"via3",#N/A,TRUE,"general"}</definedName>
    <definedName name="sdfsdfb">#REF!</definedName>
    <definedName name="sdfsdfb_1">#REF!</definedName>
    <definedName name="sdfsdgg" localSheetId="0" hidden="1">{#N/A,#N/A,TRUE,"INGENIERIA";#N/A,#N/A,TRUE,"COMPRAS";#N/A,#N/A,TRUE,"DIRECCION";#N/A,#N/A,TRUE,"RESUMEN"}</definedName>
    <definedName name="sdfsdgg" localSheetId="1" hidden="1">{#N/A,#N/A,TRUE,"INGENIERIA";#N/A,#N/A,TRUE,"COMPRAS";#N/A,#N/A,TRUE,"DIRECCION";#N/A,#N/A,TRUE,"RESUMEN"}</definedName>
    <definedName name="sdfsdgg">#REF!</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#REF!</definedName>
    <definedName name="SDFSF_1">#REF!</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#REF!</definedName>
    <definedName name="sdfsv_1">#REF!</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#REF!</definedName>
    <definedName name="sdgfd_1">#REF!</definedName>
    <definedName name="sdgfgp" localSheetId="0" hidden="1">{"via1",#N/A,TRUE,"general";"via2",#N/A,TRUE,"general";"via3",#N/A,TRUE,"general"}</definedName>
    <definedName name="sdgfgp" localSheetId="1" hidden="1">{"via1",#N/A,TRUE,"general";"via2",#N/A,TRUE,"general";"via3",#N/A,TRUE,"general"}</definedName>
    <definedName name="sdgfgp">#REF!</definedName>
    <definedName name="sdgfgp_1">#REF!</definedName>
    <definedName name="sdgfiu" localSheetId="0" hidden="1">{"via1",#N/A,TRUE,"general";"via2",#N/A,TRUE,"general";"via3",#N/A,TRUE,"general"}</definedName>
    <definedName name="sdgfiu" localSheetId="1" hidden="1">{"via1",#N/A,TRUE,"general";"via2",#N/A,TRUE,"general";"via3",#N/A,TRUE,"general"}</definedName>
    <definedName name="sdgfiu">#REF!</definedName>
    <definedName name="sdgfiu_1">#REF!</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#REF!</definedName>
    <definedName name="sdgsd_1">#REF!</definedName>
    <definedName name="sdgsg" localSheetId="0" hidden="1">{"via1",#N/A,TRUE,"general";"via2",#N/A,TRUE,"general";"via3",#N/A,TRUE,"general"}</definedName>
    <definedName name="sdgsg" localSheetId="1" hidden="1">{"via1",#N/A,TRUE,"general";"via2",#N/A,TRUE,"general";"via3",#N/A,TRUE,"general"}</definedName>
    <definedName name="sdgsg">#REF!</definedName>
    <definedName name="sdgsg_1">#REF!</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#REF!</definedName>
    <definedName name="SDIKOM_1">#REF!</definedName>
    <definedName name="sds">#REF!</definedName>
    <definedName name="sdsdfh" localSheetId="0" hidden="1">{"via1",#N/A,TRUE,"general";"via2",#N/A,TRUE,"general";"via3",#N/A,TRUE,"general"}</definedName>
    <definedName name="sdsdfh" localSheetId="1" hidden="1">{"via1",#N/A,TRUE,"general";"via2",#N/A,TRUE,"general";"via3",#N/A,TRUE,"general"}</definedName>
    <definedName name="sdsdfh">#REF!</definedName>
    <definedName name="sdsdfh_1">#REF!</definedName>
    <definedName name="sdsdfsdff" localSheetId="0" hidden="1">{#N/A,#N/A,TRUE,"1842CWN0"}</definedName>
    <definedName name="sdsdfsdff" localSheetId="1" hidden="1">{#N/A,#N/A,TRUE,"1842CWN0"}</definedName>
    <definedName name="sdsdfsdff">#REF!</definedName>
    <definedName name="SECTOR" localSheetId="0">#REF!</definedName>
    <definedName name="SECTOR" localSheetId="1">#REF!</definedName>
    <definedName name="SECTOR">#REF!</definedName>
    <definedName name="selalternativas">[147]Listado!$S$2:$S$3</definedName>
    <definedName name="sem">[34]PrecRec!$D$63</definedName>
    <definedName name="SEMANA_C3">#REF!</definedName>
    <definedName name="semilla">#REF!</definedName>
    <definedName name="sena">[101]Hoja1!$C$14</definedName>
    <definedName name="SENSPROD">#REF!</definedName>
    <definedName name="señv">[34]PrecRec!$D$48</definedName>
    <definedName name="SEP">#REF!</definedName>
    <definedName name="SepOct">'[131]Sep-Oct'!$A$12:$H$30</definedName>
    <definedName name="SepOct_C">'[163]Sep-Oct'!$A$31:$H$45</definedName>
    <definedName name="SEPT_25_09">#REF!</definedName>
    <definedName name="septico">#REF!</definedName>
    <definedName name="SER">#REF!</definedName>
    <definedName name="SERO" localSheetId="0">'PRESUPUESTO OFICIAL (Entidad)'!ERR</definedName>
    <definedName name="SERO" localSheetId="1">'PRESUPUESTO OFICIAL (Entidad)'!ERR</definedName>
    <definedName name="SERO">#REF!</definedName>
    <definedName name="setrj" localSheetId="0" hidden="1">{"via1",#N/A,TRUE,"general";"via2",#N/A,TRUE,"general";"via3",#N/A,TRUE,"general"}</definedName>
    <definedName name="setrj" localSheetId="1" hidden="1">{"via1",#N/A,TRUE,"general";"via2",#N/A,TRUE,"general";"via3",#N/A,TRUE,"general"}</definedName>
    <definedName name="setrj">#REF!</definedName>
    <definedName name="setrj_1">#REF!</definedName>
    <definedName name="sett" localSheetId="0" hidden="1">{"via1",#N/A,TRUE,"general";"via2",#N/A,TRUE,"general";"via3",#N/A,TRUE,"general"}</definedName>
    <definedName name="sett" localSheetId="1" hidden="1">{"via1",#N/A,TRUE,"general";"via2",#N/A,TRUE,"general";"via3",#N/A,TRUE,"general"}</definedName>
    <definedName name="sett">#REF!</definedName>
    <definedName name="sett_1">#REF!</definedName>
    <definedName name="sf" localSheetId="0">[101]Hoja1!$C$12</definedName>
    <definedName name="sf" localSheetId="1">[101]Hoja1!$C$12</definedName>
    <definedName name="SF">#REF!</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#REF!</definedName>
    <definedName name="sfasf_1">#REF!</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#REF!</definedName>
    <definedName name="SFHSGFH_1">#REF!</definedName>
    <definedName name="sfsd" localSheetId="0" hidden="1">{"via1",#N/A,TRUE,"general";"via2",#N/A,TRUE,"general";"via3",#N/A,TRUE,"general"}</definedName>
    <definedName name="sfsd" localSheetId="1" hidden="1">{"via1",#N/A,TRUE,"general";"via2",#N/A,TRUE,"general";"via3",#N/A,TRUE,"general"}</definedName>
    <definedName name="sfsd">#REF!</definedName>
    <definedName name="sfsd_1">#REF!</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#REF!</definedName>
    <definedName name="sfsdf_1">#REF!</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#REF!</definedName>
    <definedName name="sfsdferg_1">#REF!</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#REF!</definedName>
    <definedName name="sfsdfs_1">#REF!</definedName>
    <definedName name="SGI_V_INDICES_CIRCUITO_CAUSA">#REF!</definedName>
    <definedName name="SHARED_FORMULA_21">#REF!</definedName>
    <definedName name="SHEE_INT">[82]steel!#REF!</definedName>
    <definedName name="SHEET">'[4]7422CW00'!#REF!</definedName>
    <definedName name="SHEET_KP">[82]steel!$C$7:$L$47</definedName>
    <definedName name="SHEET_MR">[82]steel!$C$7:$J$47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OW1">#REF!</definedName>
    <definedName name="SI" localSheetId="0">'PRESUPUESTO OFICIAL (Entidad)'!ERR</definedName>
    <definedName name="SI" localSheetId="1">'PRESUPUESTO OFICIAL (Entidad)'!ERR</definedName>
    <definedName name="SI">#REF!</definedName>
    <definedName name="Sin_nombre">#REF!</definedName>
    <definedName name="SINGOLO">'[4]7422CW00'!#REF!</definedName>
    <definedName name="SISISIS" localSheetId="0">'PRESUPUESTO OFICIAL (Entidad)'!ERR</definedName>
    <definedName name="SISISIS" localSheetId="1">'PRESUPUESTO OFICIAL (Entidad)'!ERR</definedName>
    <definedName name="SISISIS">#REF!</definedName>
    <definedName name="SJ">#REF!</definedName>
    <definedName name="sk">#REF!</definedName>
    <definedName name="SM">#REF!</definedName>
    <definedName name="Smlv">'[13]DATOS CONTRATO'!$I$9</definedName>
    <definedName name="smlv01">[73]CONTRATO!$I$9</definedName>
    <definedName name="smlv2001">[73]CONTRATO!$H$9</definedName>
    <definedName name="SMML">'[121]ASPECTOS TECNICOS'!$O$12:$P$32</definedName>
    <definedName name="SN" localSheetId="0">[13]EMPRESA!$G$29</definedName>
    <definedName name="SN" localSheetId="1">[13]EMPRESA!$G$29</definedName>
    <definedName name="sn">#REF!</definedName>
    <definedName name="snw">#REF!</definedName>
    <definedName name="sñ">#REF!</definedName>
    <definedName name="so">#REF!</definedName>
    <definedName name="SOCIAL">#REF!</definedName>
    <definedName name="sojo">#REF!</definedName>
    <definedName name="SOLD._4_">#REF!</definedName>
    <definedName name="SOLD._6_">#REF!</definedName>
    <definedName name="SOLD._8_">#REF!</definedName>
    <definedName name="solver_adj" localSheetId="0" hidden="1">'PRESUPUESTO OFICIAL (Entidad)'!#REF!</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(Entidad)'!$K$62</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(Entidad)'!$K$62</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(Entidad)'!$K$63</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ososo">#REF!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#REF!</definedName>
    <definedName name="srwrwr_1">#REF!</definedName>
    <definedName name="SS" localSheetId="0">#REF!</definedName>
    <definedName name="SS" localSheetId="1">#REF!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a">[101]Hoja1!$C$25</definedName>
    <definedName name="ssh">[101]Hoja1!$C$24</definedName>
    <definedName name="sss" localSheetId="0">MODULO10.auto_abrir</definedName>
    <definedName name="sss" localSheetId="1">MODULO10.auto_abrir</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0">'PRESUPUESTO OFICIAL (Entidad)'!ERR</definedName>
    <definedName name="SSSS" localSheetId="1">'PRESUPUESTO OFICIAL (Entidad)'!ERR</definedName>
    <definedName name="SSSS">#REF!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0" hidden="1">{"via1",#N/A,TRUE,"general";"via2",#N/A,TRUE,"general";"via3",#N/A,TRUE,"general"}</definedName>
    <definedName name="sssss7" localSheetId="1" hidden="1">{"via1",#N/A,TRUE,"general";"via2",#N/A,TRUE,"general";"via3",#N/A,TRUE,"general"}</definedName>
    <definedName name="sssss7">#REF!</definedName>
    <definedName name="sssss7_1">#REF!</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#REF!</definedName>
    <definedName name="sssssa_1">#REF!</definedName>
    <definedName name="sssssy" localSheetId="0" hidden="1">{"via1",#N/A,TRUE,"general";"via2",#N/A,TRUE,"general";"via3",#N/A,TRUE,"general"}</definedName>
    <definedName name="sssssy" localSheetId="1" hidden="1">{"via1",#N/A,TRUE,"general";"via2",#N/A,TRUE,"general";"via3",#N/A,TRUE,"general"}</definedName>
    <definedName name="sssssy">#REF!</definedName>
    <definedName name="sssssy_1">#REF!</definedName>
    <definedName name="St" localSheetId="0">#REF!</definedName>
    <definedName name="St" localSheetId="1">#REF!</definedName>
    <definedName name="st">#REF!</definedName>
    <definedName name="ST_BLDG">'[4]7422CW00'!#REF!</definedName>
    <definedName name="ST_CW">'[4]7422CW00'!#REF!</definedName>
    <definedName name="STALO1">'[4]7422CW00'!#REF!</definedName>
    <definedName name="STAMPA" localSheetId="0">#REF!</definedName>
    <definedName name="STAMPA" localSheetId="1">#REF!</definedName>
    <definedName name="STAMPA">#REF!</definedName>
    <definedName name="STANU">'[4]7422CW00'!#REF!</definedName>
    <definedName name="START" localSheetId="0">#REF!</definedName>
    <definedName name="START" localSheetId="1">#REF!</definedName>
    <definedName name="START">#REF!</definedName>
    <definedName name="START1">'[4]7422CW00'!#REF!</definedName>
    <definedName name="STENU">'[4]7422CW00'!#REF!</definedName>
    <definedName name="Stock">'[198]PxQ Cantidades'!#REF!</definedName>
    <definedName name="STONU">'[4]7422CW00'!#REF!</definedName>
    <definedName name="STRESS_RELIEVIN">#REF!</definedName>
    <definedName name="STSUMM">'[4]7422CW00'!#REF!</definedName>
    <definedName name="stt" localSheetId="0" hidden="1">{"via1",#N/A,TRUE,"general";"via2",#N/A,TRUE,"general";"via3",#N/A,TRUE,"general"}</definedName>
    <definedName name="stt" localSheetId="1" hidden="1">{"via1",#N/A,TRUE,"general";"via2",#N/A,TRUE,"general";"via3",#N/A,TRUE,"general"}</definedName>
    <definedName name="stt">#REF!</definedName>
    <definedName name="stt_1">#REF!</definedName>
    <definedName name="SU">#REF!</definedName>
    <definedName name="SUBA">'[199]SUB APU'!$A:$D</definedName>
    <definedName name="SUBBASE">#REF!</definedName>
    <definedName name="SUBESTACIONES">#REF!</definedName>
    <definedName name="subprograma">[47]Subprograma!$B$2:$B$87</definedName>
    <definedName name="SUBSUELO">#REF!</definedName>
    <definedName name="SUBTIPOACC">#REF!</definedName>
    <definedName name="SubtipoAccesorio">#REF!</definedName>
    <definedName name="SUBTO">#REF!</definedName>
    <definedName name="Subtotal">#REF!</definedName>
    <definedName name="SUELDO">#REF!</definedName>
    <definedName name="sum">'[200]Tabla 1.1'!#REF!</definedName>
    <definedName name="suma" localSheetId="0">[94]Hoja1!$F$60</definedName>
    <definedName name="suma" localSheetId="1">[94]Hoja1!$F$60</definedName>
    <definedName name="suma">[95]Hoja1!$F$60</definedName>
    <definedName name="Summary" localSheetId="0">#REF!</definedName>
    <definedName name="Summary" localSheetId="1">#REF!</definedName>
    <definedName name="Summary">#REF!</definedName>
    <definedName name="SUP_ART">[82]steel!#REF!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#REF!</definedName>
    <definedName name="SUPER">[105]Tablas!$H$1:$H$65536</definedName>
    <definedName name="SUPERFICIE">#REF!</definedName>
    <definedName name="sw" localSheetId="0">'PRESUPUESTO OFICIAL (Entidad)'!ERR</definedName>
    <definedName name="sw" localSheetId="1">'PRESUPUESTO OFICIAL (Entidad)'!ERR</definedName>
    <definedName name="sw">#REF!</definedName>
    <definedName name="swsw" localSheetId="0" hidden="1">{"via1",#N/A,TRUE,"general";"via2",#N/A,TRUE,"general";"via3",#N/A,TRUE,"general"}</definedName>
    <definedName name="swsw" localSheetId="1" hidden="1">{"via1",#N/A,TRUE,"general";"via2",#N/A,TRUE,"general";"via3",#N/A,TRUE,"general"}</definedName>
    <definedName name="swsw">#REF!</definedName>
    <definedName name="swsw_1">#REF!</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#REF!</definedName>
    <definedName name="swsw3_1">#REF!</definedName>
    <definedName name="t" localSheetId="8">[26]!absc</definedName>
    <definedName name="t" localSheetId="1">[26]!absc</definedName>
    <definedName name="t">[26]!absc</definedName>
    <definedName name="t_1" localSheetId="1">Scheduled_Payment+Extra_Payment</definedName>
    <definedName name="t_1">Scheduled_Payment+Extra_Payment</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#REF!</definedName>
    <definedName name="t5t5_1">#REF!</definedName>
    <definedName name="TAB_FECHA">[105]Tablas!$B$1:$B$65536</definedName>
    <definedName name="TabBL">'[120]L codos'!$A$3:$V$10</definedName>
    <definedName name="TabCIM">[143]Hoja2!$A$5:$I$38</definedName>
    <definedName name="TABLA" localSheetId="0">#REF!</definedName>
    <definedName name="TABLA" localSheetId="1">#REF!</definedName>
    <definedName name="TABLA">#REF!</definedName>
    <definedName name="tabla1" localSheetId="0">[201]Hoja3!$B$4:$F$28</definedName>
    <definedName name="tabla1" localSheetId="1">[201]Hoja3!$B$4:$F$28</definedName>
    <definedName name="tabla1">#REF!</definedName>
    <definedName name="tabla2">#REF!</definedName>
    <definedName name="TABLEKP">'[4]7422CW00'!#REF!</definedName>
    <definedName name="TABLEPRI" localSheetId="0">#REF!</definedName>
    <definedName name="TABLEPRI" localSheetId="1">#REF!</definedName>
    <definedName name="TABLEPRI">#REF!</definedName>
    <definedName name="TabPVC">[89]TABLA!$B$49:$U$63</definedName>
    <definedName name="taceros">#REF!</definedName>
    <definedName name="tacha">[34]PrecRec!$D$53</definedName>
    <definedName name="Tambores">#REF!</definedName>
    <definedName name="TANQUE">#REF!</definedName>
    <definedName name="Tanques">#REF!</definedName>
    <definedName name="taparatos">#REF!</definedName>
    <definedName name="TAREAS_INICIALES">#REF!</definedName>
    <definedName name="TARIFA" localSheetId="0">#REF!</definedName>
    <definedName name="TARIFA" localSheetId="1">#REF!</definedName>
    <definedName name="TARIFA">#REF!</definedName>
    <definedName name="TarifaPension">[73]EMPRESA!$F$24</definedName>
    <definedName name="TARIFAS">[202]TARIFAS!$A$1:$F$52</definedName>
    <definedName name="TarifaSalud">[73]EMPRESA!$F$26</definedName>
    <definedName name="Tasa" localSheetId="0">#REF!</definedName>
    <definedName name="Tasa" localSheetId="1">#REF!</definedName>
    <definedName name="tasa">#REF!</definedName>
    <definedName name="TASA_DE_CAMBIO">#REF!</definedName>
    <definedName name="Tasa_de_interés">#REF!</definedName>
    <definedName name="Tasa_de_interés_programada">#REF!</definedName>
    <definedName name="Tasa1">'[203]Bases 2A'!$C$20</definedName>
    <definedName name="TasaCCP">#REF!</definedName>
    <definedName name="taseo">#REF!</definedName>
    <definedName name="Tax">#REF!</definedName>
    <definedName name="TB">#REF!</definedName>
    <definedName name="TB_EVENTOS_OTS_ANUAL">#REF!</definedName>
    <definedName name="tb_h">#REF!</definedName>
    <definedName name="TBO">[53]CLAVES!$E$228</definedName>
    <definedName name="TBOS">[53]CLAVES!$G$228</definedName>
    <definedName name="tc" localSheetId="0">#REF!</definedName>
    <definedName name="tc" localSheetId="1">#REF!</definedName>
    <definedName name="tc">#REF!</definedName>
    <definedName name="tcielorasos">#REF!</definedName>
    <definedName name="tcimentacion">#REF!</definedName>
    <definedName name="tcimp">#REF!</definedName>
    <definedName name="tcmadera">#REF!</definedName>
    <definedName name="tcmetalica">#REF!</definedName>
    <definedName name="tdotaciones">#REF!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#REF!</definedName>
    <definedName name="tdy_1">#REF!</definedName>
    <definedName name="TDYJYKUUYK">#REF!</definedName>
    <definedName name="TE">#REF!</definedName>
    <definedName name="telectricas">#REF!</definedName>
    <definedName name="telefono">[73]EMPRESA!$F$16</definedName>
    <definedName name="Teléfono">'[99]FIRMAS y DATOS'!$C:$C</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nchapes">#REF!</definedName>
    <definedName name="TER" localSheetId="0">'PRESUPUESTO OFICIAL (Entidad)'!ERR</definedName>
    <definedName name="TER" localSheetId="1">'PRESUPUESTO OFICIAL (Entidad)'!ERR</definedName>
    <definedName name="TER">#REF!</definedName>
    <definedName name="TERM" localSheetId="0">'PRESUPUESTO OFICIAL (Entidad)'!ERR</definedName>
    <definedName name="TERM" localSheetId="1">'PRESUPUESTO OFICIAL (Entidad)'!ERR</definedName>
    <definedName name="TERM">#REF!</definedName>
    <definedName name="terminadora">[34]PrecRec!$D$12</definedName>
    <definedName name="terminales">#REF!</definedName>
    <definedName name="TÉRMINOS" localSheetId="0">'PRESUPUESTO OFICIAL (Entidad)'!ERR</definedName>
    <definedName name="TÉRMINOS" localSheetId="1">'PRESUPUESTO OFICIAL (Entidad)'!ERR</definedName>
    <definedName name="TÉRMINOS">#REF!</definedName>
    <definedName name="TERR" localSheetId="0">[40]PRESUPUESTO!$I$7</definedName>
    <definedName name="TERR" localSheetId="1">[40]PRESUPUESTO!$I$7</definedName>
    <definedName name="TERR">[49]PRESUPUESTO!$I$7</definedName>
    <definedName name="testabilidad">#REF!</definedName>
    <definedName name="testructura">#REF!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#REF!</definedName>
    <definedName name="tewst_1">#REF!</definedName>
    <definedName name="teytrh" localSheetId="0" hidden="1">{"via1",#N/A,TRUE,"general";"via2",#N/A,TRUE,"general";"via3",#N/A,TRUE,"general"}</definedName>
    <definedName name="teytrh" localSheetId="1" hidden="1">{"via1",#N/A,TRUE,"general";"via2",#N/A,TRUE,"general";"via3",#N/A,TRUE,"general"}</definedName>
    <definedName name="teytrh">#REF!</definedName>
    <definedName name="teytrh_1">#REF!</definedName>
    <definedName name="TGB" localSheetId="0">#REF!</definedName>
    <definedName name="TGB" localSheetId="1">#REF!</definedName>
    <definedName name="TGB">#REF!</definedName>
    <definedName name="TH" localSheetId="0">#REF!</definedName>
    <definedName name="TH" localSheetId="1">#REF!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#REF!</definedName>
    <definedName name="thdh_1">#REF!</definedName>
    <definedName name="thidrosanitarios">#REF!</definedName>
    <definedName name="THP">#REF!</definedName>
    <definedName name="thtj" localSheetId="0" hidden="1">{"via1",#N/A,TRUE,"general";"via2",#N/A,TRUE,"general";"via3",#N/A,TRUE,"general"}</definedName>
    <definedName name="thtj" localSheetId="1" hidden="1">{"via1",#N/A,TRUE,"general";"via2",#N/A,TRUE,"general";"via3",#N/A,TRUE,"general"}</definedName>
    <definedName name="thtj">#REF!</definedName>
    <definedName name="thtj_1">#REF!</definedName>
    <definedName name="TIEMPO">[66]BASES!$E$27</definedName>
    <definedName name="tip_contrat">[204]INICIO!$AD$110:$AD$116</definedName>
    <definedName name="TIPO">#REF!</definedName>
    <definedName name="TIPO_GRUPO">#REF!</definedName>
    <definedName name="TIPO5">#REF!</definedName>
    <definedName name="TipoGC">[182]Tablas!$U$6:$U$15</definedName>
    <definedName name="TipoNeces">[182]Tablas!$Q$6:$Q$8</definedName>
    <definedName name="Tipopav">'[42]Tramo 1'!$G$12</definedName>
    <definedName name="TipoPro">#REF!</definedName>
    <definedName name="Tipoproceso">#REF!</definedName>
    <definedName name="tipov">#REF!</definedName>
    <definedName name="TIR">#REF!</definedName>
    <definedName name="TITEQUIPO">#REF!</definedName>
    <definedName name="TITLE">#REF!</definedName>
    <definedName name="TITMATERIALES">#REF!</definedName>
    <definedName name="TITMO">#REF!</definedName>
    <definedName name="TITTRANSPORTE">#REF!</definedName>
    <definedName name="titu">#REF!</definedName>
    <definedName name="titu2">#REF!</definedName>
    <definedName name="TITULO">#REF!</definedName>
    <definedName name="_xlnm.Print_Titles">#N/A</definedName>
    <definedName name="Títulos_a_imprimir_IM" localSheetId="0">#REF!</definedName>
    <definedName name="Títulos_a_imprimir_IM" localSheetId="1">#REF!</definedName>
    <definedName name="Títulos_a_imprimir_IM">#REF!</definedName>
    <definedName name="tj">#REF!</definedName>
    <definedName name="tk" localSheetId="0">'[13]DATOS CONTRATO'!$E$18</definedName>
    <definedName name="tk" localSheetId="1">'[13]DATOS CONTRATO'!$E$18</definedName>
    <definedName name="tk">[75]C!$F$7</definedName>
    <definedName name="TK_1" hidden="1">[35]INST!#REF!</definedName>
    <definedName name="TKSLCI07">[13]EMPRESA!$F$22</definedName>
    <definedName name="tl">#REF!</definedName>
    <definedName name="tld">[101]Datos!$D$14</definedName>
    <definedName name="tmamposteria">#REF!</definedName>
    <definedName name="tmtierras">#REF!</definedName>
    <definedName name="tn">#REF!</definedName>
    <definedName name="To">#REF!</definedName>
    <definedName name="tobras_ext">#REF!</definedName>
    <definedName name="TOP">[37]PRECIOS!$J$63</definedName>
    <definedName name="TOPGENER">#REF!</definedName>
    <definedName name="TOPGENER1">#REF!</definedName>
    <definedName name="TOPMENU" localSheetId="0">#REF!</definedName>
    <definedName name="TOPMENU" localSheetId="1">#REF!</definedName>
    <definedName name="TOPMENU">#REF!</definedName>
    <definedName name="Torres">#REF!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#REF!</definedName>
    <definedName name="tortas_1">#REF!</definedName>
    <definedName name="tortas2" localSheetId="0" hidden="1">{"via1",#N/A,TRUE,"general";"via2",#N/A,TRUE,"general";"via3",#N/A,TRUE,"general"}</definedName>
    <definedName name="tortas2" localSheetId="1" hidden="1">{"via1",#N/A,TRUE,"general";"via2",#N/A,TRUE,"general";"via3",#N/A,TRUE,"general"}</definedName>
    <definedName name="tortas2">#REF!</definedName>
    <definedName name="tortas2_1">#REF!</definedName>
    <definedName name="TOT">#REF!</definedName>
    <definedName name="Tot_Act01">#REF!</definedName>
    <definedName name="Tot_Act02">#REF!</definedName>
    <definedName name="Tot_Act03">#REF!</definedName>
    <definedName name="TOTAL" localSheetId="0">#REF!</definedName>
    <definedName name="TOTAL" localSheetId="1">#REF!</definedName>
    <definedName name="Total">#REF!</definedName>
    <definedName name="TOTAL__US">#REF!</definedName>
    <definedName name="total_acumu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'[73]NOMINA 1'!$N$38</definedName>
    <definedName name="TOTALES_OBRA">#REF!</definedName>
    <definedName name="TOTALHH">#REF!</definedName>
    <definedName name="TOTALHH1">#REF!</definedName>
    <definedName name="TOTALINDIS">[53]CLAVES!$G$391</definedName>
    <definedName name="totalmodif2">#REF!</definedName>
    <definedName name="TotalOpti">#REF!</definedName>
    <definedName name="TOTALOPTIM">[205]Hoja2!$E$11:$E$704</definedName>
    <definedName name="TOTALOPTIMIZACION">[205]Hoja2!$E$11:$E$704</definedName>
    <definedName name="TOTALREPOS">[205]Hoja2!$E$11:$E$704</definedName>
    <definedName name="TOTALREPOSICION">[205]Hoja2!$E$11:$E$704</definedName>
    <definedName name="TotalVacaciones">'[73]NOMINA 1'!$N$37</definedName>
    <definedName name="TotAuxAlim">'[13]NOMINA-1'!$E$37</definedName>
    <definedName name="TotAuxAlimentacion">'[73]NOMINA 1'!$E$38</definedName>
    <definedName name="TotAuxCom">'[13]NOMINA-1'!$E$39</definedName>
    <definedName name="TotAuxComi">'[73]NOMINA 1'!$E$40</definedName>
    <definedName name="TotAuxDotacion">'[73]NOMINA 1'!$E$41</definedName>
    <definedName name="TotAuxHab">'[73]NOMINA 1'!$E$37</definedName>
    <definedName name="TotAuxTransporte">'[73]NOMINA 1'!$E$39</definedName>
    <definedName name="TotBasico">'[73]NOMINA 1'!$E$35</definedName>
    <definedName name="TotCom">'[13]NOMINA-1'!$E$41</definedName>
    <definedName name="TotComision">'[73]NOMINA 1'!$E$42</definedName>
    <definedName name="TotExtras">'[73]NOMINA 1'!$E$36</definedName>
    <definedName name="TotIntercesantias">'[73]NOMINA 1'!$N$39</definedName>
    <definedName name="TOTMATS">[53]CLAVES!$G$226</definedName>
    <definedName name="TotPrimaServicios">'[73]NOMINA 1'!$N$36</definedName>
    <definedName name="TotPrimaServicos">'[73]NOMINA 1'!$N$36</definedName>
    <definedName name="TotPrimaVacaciones">'[73]NOMINA 1'!$N$41</definedName>
    <definedName name="TotPrimConv">'[13]NOMINA-1'!$N$39</definedName>
    <definedName name="TotPrimConvencional">'[73]NOMINA 1'!$N$40</definedName>
    <definedName name="TotPrimVac">'[13]NOMINA-1'!$N$40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[53]CLAVES!$G$234</definedName>
    <definedName name="TotVac">'[13]NOMINA-1'!$N$36</definedName>
    <definedName name="TP">#REF!</definedName>
    <definedName name="tpañetes">#REF!</definedName>
    <definedName name="tpintura">#REF!</definedName>
    <definedName name="tpisos">#REF!</definedName>
    <definedName name="tpreliminares">#REF!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#REF!</definedName>
    <definedName name="tr_1">#REF!</definedName>
    <definedName name="TRA">#REF!</definedName>
    <definedName name="TrainSpec">#REF!</definedName>
    <definedName name="Transmisores">#REF!</definedName>
    <definedName name="TRANSPORI">#REF!</definedName>
    <definedName name="Transporte" localSheetId="0">'[13]DATOS CONTRATO'!$E$16</definedName>
    <definedName name="Transporte" localSheetId="1">'[13]DATOS CONTRATO'!$E$16</definedName>
    <definedName name="TRANSPORTE">#REF!</definedName>
    <definedName name="transtub">[153]MATERIALES!$A$66:$D$114</definedName>
    <definedName name="TRAT">[206]desmonte!$E$48</definedName>
    <definedName name="TREM">#REF!</definedName>
    <definedName name="Trenes">#REF!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#REF!</definedName>
    <definedName name="trest_1">#REF!</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#REF!</definedName>
    <definedName name="tret_1">#REF!</definedName>
    <definedName name="trh" localSheetId="0" hidden="1">{"via1",#N/A,TRUE,"general";"via2",#N/A,TRUE,"general";"via3",#N/A,TRUE,"general"}</definedName>
    <definedName name="trh" localSheetId="1" hidden="1">{"via1",#N/A,TRUE,"general";"via2",#N/A,TRUE,"general";"via3",#N/A,TRUE,"general"}</definedName>
    <definedName name="trh">#REF!</definedName>
    <definedName name="trh_1">#REF!</definedName>
    <definedName name="trhfh" localSheetId="0" hidden="1">{"via1",#N/A,TRUE,"general";"via2",#N/A,TRUE,"general";"via3",#N/A,TRUE,"general"}</definedName>
    <definedName name="trhfh" localSheetId="1" hidden="1">{"via1",#N/A,TRUE,"general";"via2",#N/A,TRUE,"general";"via3",#N/A,TRUE,"general"}</definedName>
    <definedName name="trhfh">#REF!</definedName>
    <definedName name="trhfh_1">#REF!</definedName>
    <definedName name="tri" localSheetId="0">#REF!</definedName>
    <definedName name="tri" localSheetId="1">#REF!</definedName>
    <definedName name="Tri">#REF!</definedName>
    <definedName name="Trimestre1">#REF!</definedName>
    <definedName name="Trimestre2">#REF!</definedName>
    <definedName name="Trimestre3">#REF!</definedName>
    <definedName name="Trimestre4">#REF!</definedName>
    <definedName name="trit">[34]PrecRec!$D$34</definedName>
    <definedName name="trjfgjh" localSheetId="0" hidden="1">{"via1",#N/A,TRUE,"general";"via2",#N/A,TRUE,"general";"via3",#N/A,TRUE,"general"}</definedName>
    <definedName name="trjfgjh" localSheetId="1" hidden="1">{"via1",#N/A,TRUE,"general";"via2",#N/A,TRUE,"general";"via3",#N/A,TRUE,"general"}</definedName>
    <definedName name="trjfgjh">#REF!</definedName>
    <definedName name="trjfgjh_1">#REF!</definedName>
    <definedName name="TRM" localSheetId="0">[207]Tablas!$B$2</definedName>
    <definedName name="TRM" localSheetId="1">[207]Tablas!$B$2</definedName>
    <definedName name="TRM">#REF!</definedName>
    <definedName name="tru" localSheetId="0" hidden="1">{"via1",#N/A,TRUE,"general";"via2",#N/A,TRUE,"general";"via3",#N/A,TRUE,"general"}</definedName>
    <definedName name="tru" localSheetId="1" hidden="1">{"via1",#N/A,TRUE,"general";"via2",#N/A,TRUE,"general";"via3",#N/A,TRUE,"general"}</definedName>
    <definedName name="tru">#REF!</definedName>
    <definedName name="tru_1">#REF!</definedName>
    <definedName name="truds" localSheetId="0" hidden="1">{"via1",#N/A,TRUE,"general";"via2",#N/A,TRUE,"general";"via3",#N/A,TRUE,"general"}</definedName>
    <definedName name="truds" localSheetId="1" hidden="1">{"via1",#N/A,TRUE,"general";"via2",#N/A,TRUE,"general";"via3",#N/A,TRUE,"general"}</definedName>
    <definedName name="truds">#REF!</definedName>
    <definedName name="truds_1">#REF!</definedName>
    <definedName name="trutu" localSheetId="0" hidden="1">{"via1",#N/A,TRUE,"general";"via2",#N/A,TRUE,"general";"via3",#N/A,TRUE,"general"}</definedName>
    <definedName name="trutu" localSheetId="1" hidden="1">{"via1",#N/A,TRUE,"general";"via2",#N/A,TRUE,"general";"via3",#N/A,TRUE,"general"}</definedName>
    <definedName name="trutu">#REF!</definedName>
    <definedName name="trutu_1">#REF!</definedName>
    <definedName name="trydfg" localSheetId="0" hidden="1">{"via1",#N/A,TRUE,"general";"via2",#N/A,TRUE,"general";"via3",#N/A,TRUE,"general"}</definedName>
    <definedName name="trydfg" localSheetId="1" hidden="1">{"via1",#N/A,TRUE,"general";"via2",#N/A,TRUE,"general";"via3",#N/A,TRUE,"general"}</definedName>
    <definedName name="trydfg">#REF!</definedName>
    <definedName name="trydfg_1">#REF!</definedName>
    <definedName name="trydtrygf" localSheetId="0" hidden="1">{"via1",#N/A,TRUE,"general";"via2",#N/A,TRUE,"general";"via3",#N/A,TRUE,"general"}</definedName>
    <definedName name="trydtrygf" localSheetId="1" hidden="1">{"via1",#N/A,TRUE,"general";"via2",#N/A,TRUE,"general";"via3",#N/A,TRUE,"general"}</definedName>
    <definedName name="trydtrygf">#REF!</definedName>
    <definedName name="trydtrygf_1">#REF!</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#REF!</definedName>
    <definedName name="tryery_1">#REF!</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#REF!</definedName>
    <definedName name="tryi6_1">#REF!</definedName>
    <definedName name="tryrth" localSheetId="0" hidden="1">{"via1",#N/A,TRUE,"general";"via2",#N/A,TRUE,"general";"via3",#N/A,TRUE,"general"}</definedName>
    <definedName name="tryrth" localSheetId="1" hidden="1">{"via1",#N/A,TRUE,"general";"via2",#N/A,TRUE,"general";"via3",#N/A,TRUE,"general"}</definedName>
    <definedName name="tryrth">#REF!</definedName>
    <definedName name="tryrth_1">#REF!</definedName>
    <definedName name="tsanitarios">#REF!</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#REF!</definedName>
    <definedName name="tsert_1">#REF!</definedName>
    <definedName name="tt">#REF!</definedName>
    <definedName name="TtCD" localSheetId="0">#REF!</definedName>
    <definedName name="TtCD" localSheetId="1">#REF!</definedName>
    <definedName name="TtCD">#REF!</definedName>
    <definedName name="TTR" localSheetId="0" hidden="1">{"via1",#N/A,TRUE,"general";"via2",#N/A,TRUE,"general";"via3",#N/A,TRUE,"general"}</definedName>
    <definedName name="TTR" localSheetId="1" hidden="1">{"via1",#N/A,TRUE,"general";"via2",#N/A,TRUE,"general";"via3",#N/A,TRUE,"general"}</definedName>
    <definedName name="TTR">#REF!</definedName>
    <definedName name="TTR_1">#REF!</definedName>
    <definedName name="ttrff" localSheetId="0" hidden="1">{"via1",#N/A,TRUE,"general";"via2",#N/A,TRUE,"general";"via3",#N/A,TRUE,"general"}</definedName>
    <definedName name="ttrff" localSheetId="1" hidden="1">{"via1",#N/A,TRUE,"general";"via2",#N/A,TRUE,"general";"via3",#N/A,TRUE,"general"}</definedName>
    <definedName name="ttrff">#REF!</definedName>
    <definedName name="ttrff_1">#REF!</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#REF!</definedName>
    <definedName name="ttt_1">#REF!</definedName>
    <definedName name="TTTT">#REF!,#REF!,#REF!,#REF!,#REF!,#REF!,#REF!,#REF!,#REF!,#REF!,#REF!,#REF!,#REF!</definedName>
    <definedName name="tttt7" localSheetId="0" hidden="1">{"via1",#N/A,TRUE,"general";"via2",#N/A,TRUE,"general";"via3",#N/A,TRUE,"general"}</definedName>
    <definedName name="tttt7" localSheetId="1" hidden="1">{"via1",#N/A,TRUE,"general";"via2",#N/A,TRUE,"general";"via3",#N/A,TRUE,"general"}</definedName>
    <definedName name="tttt7">#REF!</definedName>
    <definedName name="tttt7_1">#REF!</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#REF!</definedName>
    <definedName name="tttthy_1">#REF!</definedName>
    <definedName name="ttttr" localSheetId="0" hidden="1">{"via1",#N/A,TRUE,"general";"via2",#N/A,TRUE,"general";"via3",#N/A,TRUE,"general"}</definedName>
    <definedName name="ttttr" localSheetId="1" hidden="1">{"via1",#N/A,TRUE,"general";"via2",#N/A,TRUE,"general";"via3",#N/A,TRUE,"general"}</definedName>
    <definedName name="ttttr">#REF!</definedName>
    <definedName name="ttttr_1">#REF!</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#REF!</definedName>
    <definedName name="ttttt_1">#REF!</definedName>
    <definedName name="TTTTTT">[208]glvc!#REF!</definedName>
    <definedName name="tu" localSheetId="0" hidden="1">{"via1",#N/A,TRUE,"general";"via2",#N/A,TRUE,"general";"via3",#N/A,TRUE,"general"}</definedName>
    <definedName name="tu" localSheetId="1" hidden="1">{"via1",#N/A,TRUE,"general";"via2",#N/A,TRUE,"general";"via3",#N/A,TRUE,"general"}</definedName>
    <definedName name="TU">#REF!</definedName>
    <definedName name="tu_1">#REF!</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#REF!</definedName>
    <definedName name="tur_1">#REF!</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#REF!</definedName>
    <definedName name="turu_1">#REF!</definedName>
    <definedName name="tvidrios">#REF!</definedName>
    <definedName name="tvmenor90min">'[179]CCP,LEYES, Y DEC.'!#REF!</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#REF!</definedName>
    <definedName name="twer_1">#REF!</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#REF!</definedName>
    <definedName name="twet_1">#REF!</definedName>
    <definedName name="ty" localSheetId="0" hidden="1">{"via1",#N/A,TRUE,"general";"via2",#N/A,TRUE,"general";"via3",#N/A,TRUE,"general"}</definedName>
    <definedName name="ty" localSheetId="1" hidden="1">{"via1",#N/A,TRUE,"general";"via2",#N/A,TRUE,"general";"via3",#N/A,TRUE,"general"}</definedName>
    <definedName name="ty">#REF!</definedName>
    <definedName name="ty_1">#REF!</definedName>
    <definedName name="tyery" localSheetId="0" hidden="1">{"via1",#N/A,TRUE,"general";"via2",#N/A,TRUE,"general";"via3",#N/A,TRUE,"general"}</definedName>
    <definedName name="tyery" localSheetId="1" hidden="1">{"via1",#N/A,TRUE,"general";"via2",#N/A,TRUE,"general";"via3",#N/A,TRUE,"general"}</definedName>
    <definedName name="tyery">#REF!</definedName>
    <definedName name="tyery_1">#REF!</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#REF!</definedName>
    <definedName name="tyj_1">#REF!</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#REF!</definedName>
    <definedName name="tyjtyj_1">#REF!</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#REF!</definedName>
    <definedName name="tyjytjuyjuy_1">#REF!</definedName>
    <definedName name="tyk" localSheetId="0" hidden="1">{"via1",#N/A,TRUE,"general";"via2",#N/A,TRUE,"general";"via3",#N/A,TRUE,"general"}</definedName>
    <definedName name="tyk" localSheetId="1" hidden="1">{"via1",#N/A,TRUE,"general";"via2",#N/A,TRUE,"general";"via3",#N/A,TRUE,"general"}</definedName>
    <definedName name="tyk">#REF!</definedName>
    <definedName name="tyk_1">#REF!</definedName>
    <definedName name="tym" localSheetId="0" hidden="1">{"via1",#N/A,TRUE,"general";"via2",#N/A,TRUE,"general";"via3",#N/A,TRUE,"general"}</definedName>
    <definedName name="tym" localSheetId="1" hidden="1">{"via1",#N/A,TRUE,"general";"via2",#N/A,TRUE,"general";"via3",#N/A,TRUE,"general"}</definedName>
    <definedName name="tym">#REF!</definedName>
    <definedName name="tym_1">#REF!</definedName>
    <definedName name="TYPE">#REF!</definedName>
    <definedName name="tyr" localSheetId="0" hidden="1">{"via1",#N/A,TRUE,"general";"via2",#N/A,TRUE,"general";"via3",#N/A,TRUE,"general"}</definedName>
    <definedName name="tyr" localSheetId="1" hidden="1">{"via1",#N/A,TRUE,"general";"via2",#N/A,TRUE,"general";"via3",#N/A,TRUE,"general"}</definedName>
    <definedName name="tyr">#REF!</definedName>
    <definedName name="tyr_1">#REF!</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#REF!</definedName>
    <definedName name="tytgfhgfh_1">#REF!</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#REF!</definedName>
    <definedName name="tyty_1">#REF!</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#REF!</definedName>
    <definedName name="TYUIYI_1">#REF!</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#REF!</definedName>
    <definedName name="tyujh_1">#REF!</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#REF!</definedName>
    <definedName name="tyuty_1">#REF!</definedName>
    <definedName name="tyutyu" localSheetId="0" hidden="1">{"via1",#N/A,TRUE,"general";"via2",#N/A,TRUE,"general";"via3",#N/A,TRUE,"general"}</definedName>
    <definedName name="tyutyu" localSheetId="1" hidden="1">{"via1",#N/A,TRUE,"general";"via2",#N/A,TRUE,"general";"via3",#N/A,TRUE,"general"}</definedName>
    <definedName name="tyutyu">#REF!</definedName>
    <definedName name="tyutyu_1">#REF!</definedName>
    <definedName name="tyxg" localSheetId="0" hidden="1">{"via1",#N/A,TRUE,"general";"via2",#N/A,TRUE,"general";"via3",#N/A,TRUE,"general"}</definedName>
    <definedName name="tyxg" localSheetId="1" hidden="1">{"via1",#N/A,TRUE,"general";"via2",#N/A,TRUE,"general";"via3",#N/A,TRUE,"general"}</definedName>
    <definedName name="tyxg">#REF!</definedName>
    <definedName name="tyxg_1">#REF!</definedName>
    <definedName name="U" localSheetId="0">#REF!</definedName>
    <definedName name="U" localSheetId="1">#REF!</definedName>
    <definedName name="U">#REF!</definedName>
    <definedName name="U_Z">#REF!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#REF!</definedName>
    <definedName name="u3u_1">#REF!</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#REF!</definedName>
    <definedName name="u7u7_1">#REF!</definedName>
    <definedName name="ub">[75]C!$E$3</definedName>
    <definedName name="Ubicación" localSheetId="0">#REF!</definedName>
    <definedName name="Ubicación" localSheetId="1">#REF!</definedName>
    <definedName name="Ubicación">#REF!</definedName>
    <definedName name="uencat">#REF!</definedName>
    <definedName name="UFrm2InUse">1</definedName>
    <definedName name="UGG">#REF!</definedName>
    <definedName name="UI" localSheetId="0" hidden="1">{"via1",#N/A,TRUE,"general";"via2",#N/A,TRUE,"general";"via3",#N/A,TRUE,"general"}</definedName>
    <definedName name="UI" localSheetId="1" hidden="1">{"via1",#N/A,TRUE,"general";"via2",#N/A,TRUE,"general";"via3",#N/A,TRUE,"general"}</definedName>
    <definedName name="UI">#REF!</definedName>
    <definedName name="UI_1">#REF!</definedName>
    <definedName name="UIC">[17]Tablas!#REF!</definedName>
    <definedName name="uijhj" localSheetId="0" hidden="1">{"via1",#N/A,TRUE,"general";"via2",#N/A,TRUE,"general";"via3",#N/A,TRUE,"general"}</definedName>
    <definedName name="uijhj" localSheetId="1" hidden="1">{"via1",#N/A,TRUE,"general";"via2",#N/A,TRUE,"general";"via3",#N/A,TRUE,"general"}</definedName>
    <definedName name="uijhj">#REF!</definedName>
    <definedName name="uijhj_1">#REF!</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#REF!</definedName>
    <definedName name="uio_1">#REF!</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#REF!</definedName>
    <definedName name="uiou_1">#REF!</definedName>
    <definedName name="uir" localSheetId="0" hidden="1">{"via1",#N/A,TRUE,"general";"via2",#N/A,TRUE,"general";"via3",#N/A,TRUE,"general"}</definedName>
    <definedName name="uir" localSheetId="1" hidden="1">{"via1",#N/A,TRUE,"general";"via2",#N/A,TRUE,"general";"via3",#N/A,TRUE,"general"}</definedName>
    <definedName name="uir">#REF!</definedName>
    <definedName name="uir_1">#REF!</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#REF!</definedName>
    <definedName name="uituii_1">#REF!</definedName>
    <definedName name="uityjj" localSheetId="0" hidden="1">{"via1",#N/A,TRUE,"general";"via2",#N/A,TRUE,"general";"via3",#N/A,TRUE,"general"}</definedName>
    <definedName name="uityjj" localSheetId="1" hidden="1">{"via1",#N/A,TRUE,"general";"via2",#N/A,TRUE,"general";"via3",#N/A,TRUE,"general"}</definedName>
    <definedName name="uityjj">#REF!</definedName>
    <definedName name="uityjj_1">#REF!</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#REF!</definedName>
    <definedName name="uiufgj_1">#REF!</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#REF!</definedName>
    <definedName name="UIUYI_1">#REF!</definedName>
    <definedName name="UK" localSheetId="0">#REF!</definedName>
    <definedName name="UK" localSheetId="1">#REF!</definedName>
    <definedName name="Uk">#REF!</definedName>
    <definedName name="ULTIMA">#REF!</definedName>
    <definedName name="Última_fila">IF(Valores_especificados,Fila_de_encabezado+Número_de_pagos,Fila_de_encabezado)</definedName>
    <definedName name="UM">#REF!</definedName>
    <definedName name="UN_PRI" localSheetId="0">#REF!</definedName>
    <definedName name="UN_PRI" localSheetId="1">#REF!</definedName>
    <definedName name="UN_PRI">#REF!</definedName>
    <definedName name="UNIDAD1">[116]ITEMS!$C$2</definedName>
    <definedName name="UNIDAD521">[117]ITEMS!$C$522</definedName>
    <definedName name="unidades">#REF!</definedName>
    <definedName name="UNION_Z">#REF!</definedName>
    <definedName name="UNIT">'[209]Lista APU'!$A$3:$D$479</definedName>
    <definedName name="UNITARIO">[210]Unitarios!$A$3:$D$13</definedName>
    <definedName name="Unitarios" localSheetId="0">#REF!</definedName>
    <definedName name="Unitarios" localSheetId="1">#REF!</definedName>
    <definedName name="Unitarios">#REF!</definedName>
    <definedName name="UNITBON">#REF!</definedName>
    <definedName name="unj" hidden="1">[29]INST!#REF!</definedName>
    <definedName name="uno" localSheetId="0">'PRESUPUESTO OFICIAL (Entidad)'!ERR</definedName>
    <definedName name="uno" localSheetId="1">'PRESUPUESTO OFICIAL (Entidad)'!ERR</definedName>
    <definedName name="uno">#REF!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#REF!</definedName>
    <definedName name="UOUIV_1">#REF!</definedName>
    <definedName name="uriel" localSheetId="0">'PRESUPUESTO OFICIAL (Entidad)'!ERR</definedName>
    <definedName name="uriel" localSheetId="1">'PRESUPUESTO OFICIAL (Entidad)'!ERR</definedName>
    <definedName name="uriel">#REF!</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#REF!</definedName>
    <definedName name="uryur_1">#REF!</definedName>
    <definedName name="US">#REF!</definedName>
    <definedName name="USD">#REF!</definedName>
    <definedName name="USxCOL">#REF!</definedName>
    <definedName name="ut" localSheetId="0">'[152]1'!$N$42</definedName>
    <definedName name="ut" localSheetId="1">'[152]1'!$N$42</definedName>
    <definedName name="ut">#REF!</definedName>
    <definedName name="UTIL">#REF!</definedName>
    <definedName name="UTILI">[53]CLAVES!$E$390</definedName>
    <definedName name="UTILIDAD">'[52]Formulario N° 4'!$F$131</definedName>
    <definedName name="UTILIS">[53]CLAVES!$G$390</definedName>
    <definedName name="UTL" localSheetId="0">[40]otros!$C$4</definedName>
    <definedName name="UTL" localSheetId="1">[40]otros!$C$4</definedName>
    <definedName name="UTL">[49]otros!$C$4</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#REF!</definedName>
    <definedName name="uu_1">#REF!</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#REF!</definedName>
    <definedName name="uuu_1">#REF!</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#REF!</definedName>
    <definedName name="uuuuo_1">#REF!</definedName>
    <definedName name="uuuuuj" localSheetId="0" hidden="1">{"via1",#N/A,TRUE,"general";"via2",#N/A,TRUE,"general";"via3",#N/A,TRUE,"general"}</definedName>
    <definedName name="uuuuuj" localSheetId="1" hidden="1">{"via1",#N/A,TRUE,"general";"via2",#N/A,TRUE,"general";"via3",#N/A,TRUE,"general"}</definedName>
    <definedName name="uuuuuj">#REF!</definedName>
    <definedName name="uuuuuj_1">#REF!</definedName>
    <definedName name="uv">375000</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#REF!</definedName>
    <definedName name="uwkap_1">#REF!</definedName>
    <definedName name="uxd">#REF!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#REF!</definedName>
    <definedName name="uyiyiy_1">#REF!</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#REF!</definedName>
    <definedName name="uytu_1">#REF!</definedName>
    <definedName name="uyur" localSheetId="0" hidden="1">{"via1",#N/A,TRUE,"general";"via2",#N/A,TRUE,"general";"via3",#N/A,TRUE,"general"}</definedName>
    <definedName name="uyur" localSheetId="1" hidden="1">{"via1",#N/A,TRUE,"general";"via2",#N/A,TRUE,"general";"via3",#N/A,TRUE,"general"}</definedName>
    <definedName name="uyur">#REF!</definedName>
    <definedName name="uyur_1">#REF!</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#REF!</definedName>
    <definedName name="v_1">#REF!</definedName>
    <definedName name="VAL_A">'[96]ACTIVIDADES INTERVENCION'!$AE$36</definedName>
    <definedName name="VAL_B">'[96]ACTIVIDADES INTERVENCION'!$BR$26</definedName>
    <definedName name="VAL_C">'[96]ACTIVIDADES INTERVENCION'!$AE$119</definedName>
    <definedName name="VAL_D">'[96]ACTIVIDADES INTERVENCION'!$AE$84</definedName>
    <definedName name="VAL_E">'[96]ACTIVIDADES INTERVENCION'!$BR$82</definedName>
    <definedName name="VAL_F">'[96]ACTIVIDADES INTERVENCION'!$AE$139</definedName>
    <definedName name="VAL_G">'[96]ACTIVIDADES INTERVENCION'!$BR$119</definedName>
    <definedName name="VAL_H">'[96]ACTIVIDADES INTERVENCION'!$BR$143</definedName>
    <definedName name="val_rps">#REF!</definedName>
    <definedName name="VALDES" localSheetId="0">#REF!</definedName>
    <definedName name="VALDES" localSheetId="1">#REF!</definedName>
    <definedName name="VALDES">#REF!</definedName>
    <definedName name="valor1" localSheetId="0">#REF!</definedName>
    <definedName name="valor1" localSheetId="1">#REF!</definedName>
    <definedName name="valor1">#REF!</definedName>
    <definedName name="valor2">#REF!</definedName>
    <definedName name="VALOR3">#REF!</definedName>
    <definedName name="ValorCto">[211]CONTRATO!$E$9</definedName>
    <definedName name="ValorEjecutado">#REF!</definedName>
    <definedName name="Valorepm1">[22]Sábana!$I$18:$I$200,[22]Sábana!#REF!,[22]Sábana!$I$203</definedName>
    <definedName name="Valores_especificados">IF(Importe_del_préstamo*Tasa_de_interés*Años_préstamo*Inicio_prestamo&gt;0,1,0)</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#REF!</definedName>
    <definedName name="Var">[31]Varios.!$E$1:$E$65536</definedName>
    <definedName name="variacion">[59]Datos!$B$8</definedName>
    <definedName name="VARIACION1">#REF!</definedName>
    <definedName name="VARILLA1">#REF!</definedName>
    <definedName name="Varios">#REF!</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#REF!</definedName>
    <definedName name="vbvbvbvb_1">#REF!</definedName>
    <definedName name="vc" localSheetId="0">#REF!</definedName>
    <definedName name="vc" localSheetId="1">#REF!</definedName>
    <definedName name="vc">#REF!</definedName>
    <definedName name="vck">#REF!</definedName>
    <definedName name="vct" localSheetId="0">#REF!</definedName>
    <definedName name="vct" localSheetId="1">#REF!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#REF!</definedName>
    <definedName name="vdfvuio_1">#REF!</definedName>
    <definedName name="vdsvnj" localSheetId="0" hidden="1">{"via1",#N/A,TRUE,"general";"via2",#N/A,TRUE,"general";"via3",#N/A,TRUE,"general"}</definedName>
    <definedName name="vdsvnj" localSheetId="1" hidden="1">{"via1",#N/A,TRUE,"general";"via2",#N/A,TRUE,"general";"via3",#N/A,TRUE,"general"}</definedName>
    <definedName name="vdsvnj">#REF!</definedName>
    <definedName name="vdsvnj_1">#REF!</definedName>
    <definedName name="VE">#REF!</definedName>
    <definedName name="VentaAiu" localSheetId="0">#REF!</definedName>
    <definedName name="VentaAiu" localSheetId="1">#REF!</definedName>
    <definedName name="VentaAiu">#REF!</definedName>
    <definedName name="VENTANAS_ITEM">#REF!</definedName>
    <definedName name="VEX">[17]Tablas!#REF!</definedName>
    <definedName name="VEX_ON">#REF!</definedName>
    <definedName name="VEX1_1">[17]Tablas!#REF!</definedName>
    <definedName name="VEX1_1_1">[17]Tablas!#REF!</definedName>
    <definedName name="VEX1_1_2">[17]Tablas!#REF!</definedName>
    <definedName name="VEX1_1_3">[17]Tablas!#REF!</definedName>
    <definedName name="VEX1_1_4">[17]Tablas!#REF!</definedName>
    <definedName name="VEX1_2">[17]Tablas!#REF!</definedName>
    <definedName name="VEX1_3">[17]Tablas!#REF!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localSheetId="0" hidden="1">{"via1",#N/A,TRUE,"general";"via2",#N/A,TRUE,"general";"via3",#N/A,TRUE,"general"}</definedName>
    <definedName name="vfbgnhyt" localSheetId="1" hidden="1">{"via1",#N/A,TRUE,"general";"via2",#N/A,TRUE,"general";"via3",#N/A,TRUE,"general"}</definedName>
    <definedName name="vfbgnhyt">#REF!</definedName>
    <definedName name="vfbgnhyt_1">#REF!</definedName>
    <definedName name="vfh">'[142]7422CW00'!#REF!</definedName>
    <definedName name="vfn">#REF!</definedName>
    <definedName name="VFR" localSheetId="0">#REF!</definedName>
    <definedName name="VFR" localSheetId="1">#REF!</definedName>
    <definedName name="VFR">#REF!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#REF!</definedName>
    <definedName name="vfvdv_1">#REF!</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#REF!</definedName>
    <definedName name="vfvf_1">#REF!</definedName>
    <definedName name="vg">#REF!</definedName>
    <definedName name="VI">#REF!</definedName>
    <definedName name="VIA">#REF!</definedName>
    <definedName name="vibr">[34]PrecRec!$D$18</definedName>
    <definedName name="VIBRA">#REF!</definedName>
    <definedName name="VIBRADOR">[52]EQUIPO!$D$27</definedName>
    <definedName name="VIBRO">#REF!</definedName>
    <definedName name="VICEP_DIRECC">[182]Tablas!$A$6:$A$26</definedName>
    <definedName name="VigenciaDolares">#REF!</definedName>
    <definedName name="VigenciaPesos">#REF!</definedName>
    <definedName name="VIGFUTURA">[182]Tablas!$J$6:$J$8</definedName>
    <definedName name="viscosidad">#REF!</definedName>
    <definedName name="VIT">[17]Tablas!#REF!</definedName>
    <definedName name="VIT1_1">[17]Tablas!#REF!</definedName>
    <definedName name="VIT1_1_1">[17]Tablas!#REF!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[91]Personalizar!$E$15</definedName>
    <definedName name="vk" localSheetId="0" hidden="1">{"via1",#N/A,TRUE,"general";"via2",#N/A,TRUE,"general";"via3",#N/A,TRUE,"general"}</definedName>
    <definedName name="vk" localSheetId="1" hidden="1">{"via1",#N/A,TRUE,"general";"via2",#N/A,TRUE,"general";"via3",#N/A,TRUE,"general"}</definedName>
    <definedName name="vk">#REF!</definedName>
    <definedName name="vk_1">#REF!</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#REF!</definedName>
    <definedName name="vnbvxb_1">#REF!</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#REF!</definedName>
    <definedName name="VNVBN_1">#REF!</definedName>
    <definedName name="vol">[34]PrecRec!$D$14</definedName>
    <definedName name="volm3km">[34]PrecRec!$D$15</definedName>
    <definedName name="VOLMAX">#REF!</definedName>
    <definedName name="VOLMED">#REF!</definedName>
    <definedName name="VOLMIN">#REF!</definedName>
    <definedName name="VolPVC">[89]TABLA!$C$48:$U$48</definedName>
    <definedName name="VOLQUETA">#REF!</definedName>
    <definedName name="vp" localSheetId="0">#REF!</definedName>
    <definedName name="vp" localSheetId="1">#REF!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 localSheetId="0">#REF!</definedName>
    <definedName name="vpt" localSheetId="1">#REF!</definedName>
    <definedName name="vpt">#REF!</definedName>
    <definedName name="VRP">[17]Tablas!#REF!</definedName>
    <definedName name="VRP_PETROQ">#REF!</definedName>
    <definedName name="VRP1_1">[17]Tablas!#REF!</definedName>
    <definedName name="VRP1_1_1">[17]Tablas!#REF!</definedName>
    <definedName name="VRP1_1_10">[17]Tablas!#REF!</definedName>
    <definedName name="VRP1_1_11">[17]Tablas!#REF!</definedName>
    <definedName name="VRP1_1_12">[17]Tablas!#REF!</definedName>
    <definedName name="VRP1_1_13">[17]Tablas!#REF!</definedName>
    <definedName name="VRP1_1_14">[17]Tablas!#REF!</definedName>
    <definedName name="VRP1_1_15">[17]Tablas!#REF!</definedName>
    <definedName name="VRP1_1_16">[17]Tablas!#REF!</definedName>
    <definedName name="VRP1_1_17">[17]Tablas!#REF!</definedName>
    <definedName name="VRP1_1_18">[17]Tablas!#REF!</definedName>
    <definedName name="VRP1_1_19">[17]Tablas!#REF!</definedName>
    <definedName name="VRP1_1_2">[17]Tablas!#REF!</definedName>
    <definedName name="VRP1_1_20">[17]Tablas!#REF!</definedName>
    <definedName name="VRP1_1_21">[17]Tablas!#REF!</definedName>
    <definedName name="VRP1_1_22">[17]Tablas!#REF!</definedName>
    <definedName name="VRP1_1_23">[17]Tablas!#REF!</definedName>
    <definedName name="VRP1_1_3">[17]Tablas!#REF!</definedName>
    <definedName name="VRP1_1_4">[17]Tablas!#REF!</definedName>
    <definedName name="VRP1_1_5">[17]Tablas!#REF!</definedName>
    <definedName name="VRP1_1_6">[17]Tablas!#REF!</definedName>
    <definedName name="VRP1_1_7">[17]Tablas!#REF!</definedName>
    <definedName name="VRP1_1_8">[17]Tablas!#REF!</definedName>
    <definedName name="VRP1_1_9">[17]Tablas!#REF!</definedName>
    <definedName name="VRP1_2">[17]Tablas!#REF!</definedName>
    <definedName name="VRP1_3">[17]Tablas!#REF!</definedName>
    <definedName name="VRP1_4">[17]Tablas!#REF!</definedName>
    <definedName name="vsdfj" localSheetId="0" hidden="1">{"via1",#N/A,TRUE,"general";"via2",#N/A,TRUE,"general";"via3",#N/A,TRUE,"general"}</definedName>
    <definedName name="vsdfj" localSheetId="1" hidden="1">{"via1",#N/A,TRUE,"general";"via2",#N/A,TRUE,"general";"via3",#N/A,TRUE,"general"}</definedName>
    <definedName name="vsdfj">#REF!</definedName>
    <definedName name="vsdfj_1">#REF!</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#REF!</definedName>
    <definedName name="vt" localSheetId="0" hidden="1">{"via1",#N/A,TRUE,"general";"via2",#N/A,TRUE,"general";"via3",#N/A,TRUE,"general"}</definedName>
    <definedName name="vt" localSheetId="1" hidden="1">{"via1",#N/A,TRUE,"general";"via2",#N/A,TRUE,"general";"via3",#N/A,TRUE,"general"}</definedName>
    <definedName name="vt">#REF!</definedName>
    <definedName name="vt_1">#REF!</definedName>
    <definedName name="VTAlcanPluvial">'[42]Tramo 1'!$H$205</definedName>
    <definedName name="VTAlcanSanitario">#REF!</definedName>
    <definedName name="VTAndenes">'[42]Tramo 1'!$H$78</definedName>
    <definedName name="VTCicloRuta">'[42]Tramo 1'!$H$87</definedName>
    <definedName name="VTESpPubAdic">'[42]Tramo 1'!$H$105</definedName>
    <definedName name="VTEspPublico">'[42]Tramo 1'!$H$107</definedName>
    <definedName name="VTEstructuras">'[42]Tramo 1'!$H$113</definedName>
    <definedName name="VTMobUrbano">'[42]Tramo 1'!$H$96</definedName>
    <definedName name="VTPavimentos">'[42]Tramo 1'!$H$64</definedName>
    <definedName name="VTPreliminares">'[42]Tramo 1'!$H$37</definedName>
    <definedName name="VTRedesSecas">'[42]Tramo 1'!$H$184</definedName>
    <definedName name="VTRElectrica">'[42]Tramo 1'!$H$146</definedName>
    <definedName name="VTRHumedas">'[42]Tramo 1'!$H$207</definedName>
    <definedName name="VTRTelfColTel">'[42]Tramo 1'!$H$182</definedName>
    <definedName name="VTRTelfETB">'[42]Tramo 1'!$H$166</definedName>
    <definedName name="VTSeñDemSem">'[42]Tramo 1'!$H$122</definedName>
    <definedName name="VTVegetacion">'[42]Tramo 1'!$H$103</definedName>
    <definedName name="vutil" localSheetId="0">#REF!</definedName>
    <definedName name="vutil" localSheetId="1">#REF!</definedName>
    <definedName name="vutil">#REF!</definedName>
    <definedName name="vv">#REF!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#REF!</definedName>
    <definedName name="vvcxv_1">#REF!</definedName>
    <definedName name="Vvkmh" localSheetId="0">#REF!</definedName>
    <definedName name="Vvkmh" localSheetId="1">#REF!</definedName>
    <definedName name="Vvkmh">#REF!</definedName>
    <definedName name="Vvmph" localSheetId="0">#REF!</definedName>
    <definedName name="Vvmph" localSheetId="1">#REF!</definedName>
    <definedName name="Vvmph">#REF!</definedName>
    <definedName name="VVV">#REF!</definedName>
    <definedName name="vvvvt" localSheetId="0" hidden="1">{"via1",#N/A,TRUE,"general";"via2",#N/A,TRUE,"general";"via3",#N/A,TRUE,"general"}</definedName>
    <definedName name="vvvvt" localSheetId="1" hidden="1">{"via1",#N/A,TRUE,"general";"via2",#N/A,TRUE,"general";"via3",#N/A,TRUE,"general"}</definedName>
    <definedName name="vvvvt">#REF!</definedName>
    <definedName name="vvvvt_1">#REF!</definedName>
    <definedName name="vvvvvvf" localSheetId="0" hidden="1">{"via1",#N/A,TRUE,"general";"via2",#N/A,TRUE,"general";"via3",#N/A,TRUE,"general"}</definedName>
    <definedName name="vvvvvvf" localSheetId="1" hidden="1">{"via1",#N/A,TRUE,"general";"via2",#N/A,TRUE,"general";"via3",#N/A,TRUE,"general"}</definedName>
    <definedName name="vvvvvvf">#REF!</definedName>
    <definedName name="vvvvvvf_1">#REF!</definedName>
    <definedName name="VVVVVVVVVVVVV">#REF!</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#REF!</definedName>
    <definedName name="vy_1">#REF!</definedName>
    <definedName name="W">#REF!</definedName>
    <definedName name="w2w2w" localSheetId="0" hidden="1">{"via1",#N/A,TRUE,"general";"via2",#N/A,TRUE,"general";"via3",#N/A,TRUE,"general"}</definedName>
    <definedName name="w2w2w" localSheetId="1" hidden="1">{"via1",#N/A,TRUE,"general";"via2",#N/A,TRUE,"general";"via3",#N/A,TRUE,"general"}</definedName>
    <definedName name="w2w2w">#REF!</definedName>
    <definedName name="w2w2w_1">#REF!</definedName>
    <definedName name="WAGE_RATE">#REF!</definedName>
    <definedName name="Wage0100">#REF!</definedName>
    <definedName name="Wage0200">#REF!</definedName>
    <definedName name="wbas" hidden="1">#REF!</definedName>
    <definedName name="WBS">'[212]2004'!#REF!</definedName>
    <definedName name="Wcut">#REF!</definedName>
    <definedName name="WD" localSheetId="0">#REF!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'[67]Res-Accide-10'!#REF!</definedName>
    <definedName name="WDFSDF" localSheetId="1">'[67]Res-Accide-10'!#REF!</definedName>
    <definedName name="WDFSDF">#REF!</definedName>
    <definedName name="we">#REF!</definedName>
    <definedName name="wedw" localSheetId="0">#REF!</definedName>
    <definedName name="wedw" localSheetId="1">#REF!</definedName>
    <definedName name="wedw">#REF!</definedName>
    <definedName name="WEERTEG">#REF!</definedName>
    <definedName name="WEFWE" localSheetId="0">'[67]Res-Accide-10'!#REF!</definedName>
    <definedName name="WEFWE" localSheetId="1">'[67]Res-Accide-10'!#REF!</definedName>
    <definedName name="WEFWE">#REF!</definedName>
    <definedName name="WER">'[67]Res-Accide-10'!$S$2:$S$7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#REF!</definedName>
    <definedName name="werew_1">#REF!</definedName>
    <definedName name="WEREWR" localSheetId="0" hidden="1">{"via1",#N/A,TRUE,"general";"via2",#N/A,TRUE,"general";"via3",#N/A,TRUE,"general"}</definedName>
    <definedName name="WEREWR" localSheetId="1" hidden="1">{"via1",#N/A,TRUE,"general";"via2",#N/A,TRUE,"general";"via3",#N/A,TRUE,"general"}</definedName>
    <definedName name="WEREWR">#REF!</definedName>
    <definedName name="WEREWR_1">#REF!</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#REF!</definedName>
    <definedName name="werfdsf_1">#REF!</definedName>
    <definedName name="werh" localSheetId="0" hidden="1">{"via1",#N/A,TRUE,"general";"via2",#N/A,TRUE,"general";"via3",#N/A,TRUE,"general"}</definedName>
    <definedName name="werh" localSheetId="1" hidden="1">{"via1",#N/A,TRUE,"general";"via2",#N/A,TRUE,"general";"via3",#N/A,TRUE,"general"}</definedName>
    <definedName name="werh">#REF!</definedName>
    <definedName name="werh_1">#REF!</definedName>
    <definedName name="wersfdfrguyo" localSheetId="0" hidden="1">{"via1",#N/A,TRUE,"general";"via2",#N/A,TRUE,"general";"via3",#N/A,TRUE,"general"}</definedName>
    <definedName name="wersfdfrguyo" localSheetId="1" hidden="1">{"via1",#N/A,TRUE,"general";"via2",#N/A,TRUE,"general";"via3",#N/A,TRUE,"general"}</definedName>
    <definedName name="wersfdfrguyo">#REF!</definedName>
    <definedName name="wersfdfrguyo_1">#REF!</definedName>
    <definedName name="werwr" localSheetId="0" hidden="1">{"via1",#N/A,TRUE,"general";"via2",#N/A,TRUE,"general";"via3",#N/A,TRUE,"general"}</definedName>
    <definedName name="werwr" localSheetId="1" hidden="1">{"via1",#N/A,TRUE,"general";"via2",#N/A,TRUE,"general";"via3",#N/A,TRUE,"general"}</definedName>
    <definedName name="werwr">#REF!</definedName>
    <definedName name="werwr_1">#REF!</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#REF!</definedName>
    <definedName name="WERWVN_1">#REF!</definedName>
    <definedName name="wetrew" localSheetId="0" hidden="1">{"via1",#N/A,TRUE,"general";"via2",#N/A,TRUE,"general";"via3",#N/A,TRUE,"general"}</definedName>
    <definedName name="wetrew" localSheetId="1" hidden="1">{"via1",#N/A,TRUE,"general";"via2",#N/A,TRUE,"general";"via3",#N/A,TRUE,"general"}</definedName>
    <definedName name="wetrew">#REF!</definedName>
    <definedName name="wetrew_1">#REF!</definedName>
    <definedName name="wettt" localSheetId="0" hidden="1">{"via1",#N/A,TRUE,"general";"via2",#N/A,TRUE,"general";"via3",#N/A,TRUE,"general"}</definedName>
    <definedName name="wettt" localSheetId="1" hidden="1">{"via1",#N/A,TRUE,"general";"via2",#N/A,TRUE,"general";"via3",#N/A,TRUE,"general"}</definedName>
    <definedName name="wettt">#REF!</definedName>
    <definedName name="wettt_1">#REF!</definedName>
    <definedName name="wetwretd" localSheetId="0" hidden="1">{"via1",#N/A,TRUE,"general";"via2",#N/A,TRUE,"general";"via3",#N/A,TRUE,"general"}</definedName>
    <definedName name="wetwretd" localSheetId="1" hidden="1">{"via1",#N/A,TRUE,"general";"via2",#N/A,TRUE,"general";"via3",#N/A,TRUE,"general"}</definedName>
    <definedName name="wetwretd">#REF!</definedName>
    <definedName name="wetwretd_1">#REF!</definedName>
    <definedName name="wew" localSheetId="0" hidden="1">{"via1",#N/A,TRUE,"general";"via2",#N/A,TRUE,"general";"via3",#N/A,TRUE,"general"}</definedName>
    <definedName name="wew" localSheetId="1" hidden="1">{"via1",#N/A,TRUE,"general";"via2",#N/A,TRUE,"general";"via3",#N/A,TRUE,"general"}</definedName>
    <definedName name="wew">#REF!</definedName>
    <definedName name="wew_1">#REF!</definedName>
    <definedName name="wffag" localSheetId="0" hidden="1">{"via1",#N/A,TRUE,"general";"via2",#N/A,TRUE,"general";"via3",#N/A,TRUE,"general"}</definedName>
    <definedName name="wffag" localSheetId="1" hidden="1">{"via1",#N/A,TRUE,"general";"via2",#N/A,TRUE,"general";"via3",#N/A,TRUE,"general"}</definedName>
    <definedName name="wffag">#REF!</definedName>
    <definedName name="wffag_1">#REF!</definedName>
    <definedName name="WILSON" localSheetId="0">'[67]Res-Accide-10'!#REF!</definedName>
    <definedName name="WILSON" localSheetId="1">'[67]Res-Accide-10'!#REF!</definedName>
    <definedName name="WILSON">#REF!</definedName>
    <definedName name="wj">#REF!</definedName>
    <definedName name="wl">#REF!</definedName>
    <definedName name="Wpeatonal">'[42]Tramo 1'!$C$18</definedName>
    <definedName name="WQ" localSheetId="0">#REF!</definedName>
    <definedName name="WQ" localSheetId="1">#REF!</definedName>
    <definedName name="WQ">#REF!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#REF!</definedName>
    <definedName name="WQEEWQ_1">#REF!</definedName>
    <definedName name="wrn.civil._.works." localSheetId="0" hidden="1">{#N/A,#N/A,TRUE,"1842CWN0"}</definedName>
    <definedName name="wrn.civil._.works." localSheetId="1" hidden="1">{#N/A,#N/A,TRUE,"1842CWN0"}</definedName>
    <definedName name="wrn.civil._.works.">#REF!</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#REF!</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#REF!</definedName>
    <definedName name="wrn.GENERAL._1">#REF!</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#REF!</definedName>
    <definedName name="wrn.Kr.">#REF!</definedName>
    <definedName name="wrn.OPERADORES." localSheetId="1" hidden="1">{#N/A,#N/A,TRUE,"T1"}</definedName>
    <definedName name="wrn.OPERADORES." hidden="1">{#N/A,#N/A,TRUE,"T1"}</definedName>
    <definedName name="wrn.Presupuesto.">#REF!</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ables.">#REF!</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#REF!</definedName>
    <definedName name="wrn.via._1">#REF!</definedName>
    <definedName name="ws">#REF!</definedName>
    <definedName name="Wseparador">'[42]Tramo 1'!$C$22</definedName>
    <definedName name="wsnhed" localSheetId="0" hidden="1">{"via1",#N/A,TRUE,"general";"via2",#N/A,TRUE,"general";"via3",#N/A,TRUE,"general"}</definedName>
    <definedName name="wsnhed" localSheetId="1" hidden="1">{"via1",#N/A,TRUE,"general";"via2",#N/A,TRUE,"general";"via3",#N/A,TRUE,"general"}</definedName>
    <definedName name="wsnhed">#REF!</definedName>
    <definedName name="wsnhed_1">#REF!</definedName>
    <definedName name="wswswsqa" localSheetId="0" hidden="1">{"via1",#N/A,TRUE,"general";"via2",#N/A,TRUE,"general";"via3",#N/A,TRUE,"general"}</definedName>
    <definedName name="wswswsqa" localSheetId="1" hidden="1">{"via1",#N/A,TRUE,"general";"via2",#N/A,TRUE,"general";"via3",#N/A,TRUE,"general"}</definedName>
    <definedName name="wswswsqa">#REF!</definedName>
    <definedName name="wswswsqa_1">#REF!</definedName>
    <definedName name="WSX" localSheetId="0">#REF!</definedName>
    <definedName name="WSX" localSheetId="1">#REF!</definedName>
    <definedName name="WSX">#REF!</definedName>
    <definedName name="Wtot" localSheetId="0">#REF!</definedName>
    <definedName name="Wtot" localSheetId="1">#REF!</definedName>
    <definedName name="Wtot">#REF!</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#REF!</definedName>
    <definedName name="wtt_1">#REF!</definedName>
    <definedName name="wvu.oil.">#REF!</definedName>
    <definedName name="wvu.oilgasagua.">#REF!</definedName>
    <definedName name="wvu.RCEIBAS1.">#REF!</definedName>
    <definedName name="WW" localSheetId="0">[1]LIQUIDACION!#REF!</definedName>
    <definedName name="WW" localSheetId="1">[1]LIQUIDACION!#REF!</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#REF!</definedName>
    <definedName name="wwded3_1">#REF!</definedName>
    <definedName name="www">#REF!</definedName>
    <definedName name="wwww">[170]INDICE!#REF!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#REF!</definedName>
    <definedName name="wwwwe_1">#REF!</definedName>
    <definedName name="WWWWWWWWWWWWWWWWWW">#REF!</definedName>
    <definedName name="wyty" localSheetId="0" hidden="1">{"via1",#N/A,TRUE,"general";"via2",#N/A,TRUE,"general";"via3",#N/A,TRUE,"general"}</definedName>
    <definedName name="wyty" localSheetId="1" hidden="1">{"via1",#N/A,TRUE,"general";"via2",#N/A,TRUE,"general";"via3",#N/A,TRUE,"general"}</definedName>
    <definedName name="wyty">#REF!</definedName>
    <definedName name="wyty_1">#REF!</definedName>
    <definedName name="x" localSheetId="0">#REF!</definedName>
    <definedName name="x" localSheetId="1">#REF!</definedName>
    <definedName name="x">#REF!</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#REF!</definedName>
    <definedName name="xcbvbs_1">#REF!</definedName>
    <definedName name="XD" localSheetId="0">#REF!</definedName>
    <definedName name="XD" localSheetId="1">#REF!</definedName>
    <definedName name="XD">#REF!</definedName>
    <definedName name="xo">#REF!</definedName>
    <definedName name="XPLOT">#REF!</definedName>
    <definedName name="XSW" localSheetId="0" hidden="1">{#N/A,#N/A,TRUE,"1842CWN0"}</definedName>
    <definedName name="XSW" localSheetId="1" hidden="1">{#N/A,#N/A,TRUE,"1842CWN0"}</definedName>
    <definedName name="XSW">#REF!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#REF!</definedName>
    <definedName name="xsxs_1">#REF!</definedName>
    <definedName name="XX" localSheetId="0">#REF!</definedName>
    <definedName name="XX" localSheetId="1">#REF!</definedName>
    <definedName name="xx">#REF!</definedName>
    <definedName name="xxfg" localSheetId="0" hidden="1">{"via1",#N/A,TRUE,"general";"via2",#N/A,TRUE,"general";"via3",#N/A,TRUE,"general"}</definedName>
    <definedName name="xxfg" localSheetId="1" hidden="1">{"via1",#N/A,TRUE,"general";"via2",#N/A,TRUE,"general";"via3",#N/A,TRUE,"general"}</definedName>
    <definedName name="xxfg">#REF!</definedName>
    <definedName name="xxfg_1">#REF!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localSheetId="0" hidden="1">#REF!</definedName>
    <definedName name="XXXX" localSheetId="1" hidden="1">#REF!</definedName>
    <definedName name="XXXX">#REF!</definedName>
    <definedName name="xxxxx" localSheetId="8">[213]!absc</definedName>
    <definedName name="xxxxx" localSheetId="0">[214]!absc</definedName>
    <definedName name="xxxxx" localSheetId="1">[214]!absc</definedName>
    <definedName name="xxxxx">[213]!absc</definedName>
    <definedName name="xxxxxds" localSheetId="0" hidden="1">{"via1",#N/A,TRUE,"general";"via2",#N/A,TRUE,"general";"via3",#N/A,TRUE,"general"}</definedName>
    <definedName name="xxxxxds" localSheetId="1" hidden="1">{"via1",#N/A,TRUE,"general";"via2",#N/A,TRUE,"general";"via3",#N/A,TRUE,"general"}</definedName>
    <definedName name="xxxxxds">#REF!</definedName>
    <definedName name="xxxxxds_1">#REF!</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 localSheetId="1">#REF!</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#REF!</definedName>
    <definedName name="xxxxxxxxxx29_1">#REF!</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#REF!</definedName>
    <definedName name="XZXZV" localSheetId="0" hidden="1">{"via1",#N/A,TRUE,"general";"via2",#N/A,TRUE,"general";"via3",#N/A,TRUE,"general"}</definedName>
    <definedName name="XZXZV" localSheetId="1" hidden="1">{"via1",#N/A,TRUE,"general";"via2",#N/A,TRUE,"general";"via3",#N/A,TRUE,"general"}</definedName>
    <definedName name="XZXZV">#REF!</definedName>
    <definedName name="XZXZV_1">#REF!</definedName>
    <definedName name="Y" localSheetId="0">[46]!absc</definedName>
    <definedName name="Y" localSheetId="1">[46]!absc</definedName>
    <definedName name="y">#REF!</definedName>
    <definedName name="y6y6" localSheetId="0" hidden="1">{"via1",#N/A,TRUE,"general";"via2",#N/A,TRUE,"general";"via3",#N/A,TRUE,"general"}</definedName>
    <definedName name="y6y6" localSheetId="1" hidden="1">{"via1",#N/A,TRUE,"general";"via2",#N/A,TRUE,"general";"via3",#N/A,TRUE,"general"}</definedName>
    <definedName name="y6y6">#REF!</definedName>
    <definedName name="y6y6_1">#REF!</definedName>
    <definedName name="YA" localSheetId="0">#REF!</definedName>
    <definedName name="YA" localSheetId="1">#REF!</definedName>
    <definedName name="YA">#REF!</definedName>
    <definedName name="yery" localSheetId="0" hidden="1">{"via1",#N/A,TRUE,"general";"via2",#N/A,TRUE,"general";"via3",#N/A,TRUE,"general"}</definedName>
    <definedName name="yery" localSheetId="1" hidden="1">{"via1",#N/A,TRUE,"general";"via2",#N/A,TRUE,"general";"via3",#N/A,TRUE,"general"}</definedName>
    <definedName name="yery">#REF!</definedName>
    <definedName name="yery_1">#REF!</definedName>
    <definedName name="YHN" localSheetId="0">#REF!</definedName>
    <definedName name="YHN" localSheetId="1">#REF!</definedName>
    <definedName name="YHN">#REF!</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#REF!</definedName>
    <definedName name="yhy_1">#REF!</definedName>
    <definedName name="YJ" localSheetId="0">#REF!</definedName>
    <definedName name="YJ" localSheetId="1">#REF!</definedName>
    <definedName name="YJ">#REF!</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#REF!</definedName>
    <definedName name="yjyj_1">#REF!</definedName>
    <definedName name="yn">#REF!</definedName>
    <definedName name="YOYO">'[215]AISLAMIENTO CATEGORIAS II Y III'!$G$1:$I$65536</definedName>
    <definedName name="yrey" localSheetId="0" hidden="1">{"via1",#N/A,TRUE,"general";"via2",#N/A,TRUE,"general";"via3",#N/A,TRUE,"general"}</definedName>
    <definedName name="yrey" localSheetId="1" hidden="1">{"via1",#N/A,TRUE,"general";"via2",#N/A,TRUE,"general";"via3",#N/A,TRUE,"general"}</definedName>
    <definedName name="yrey">#REF!</definedName>
    <definedName name="yrey_1">#REF!</definedName>
    <definedName name="yry" localSheetId="0" hidden="1">{"via1",#N/A,TRUE,"general";"via2",#N/A,TRUE,"general";"via3",#N/A,TRUE,"general"}</definedName>
    <definedName name="yry" localSheetId="1" hidden="1">{"via1",#N/A,TRUE,"general";"via2",#N/A,TRUE,"general";"via3",#N/A,TRUE,"general"}</definedName>
    <definedName name="yry">#REF!</definedName>
    <definedName name="yry_1">#REF!</definedName>
    <definedName name="YT" localSheetId="0">#REF!</definedName>
    <definedName name="YT" localSheetId="1">#REF!</definedName>
    <definedName name="YT">#REF!</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#REF!</definedName>
    <definedName name="ytj_1">#REF!</definedName>
    <definedName name="ytjt6" localSheetId="0" hidden="1">{"via1",#N/A,TRUE,"general";"via2",#N/A,TRUE,"general";"via3",#N/A,TRUE,"general"}</definedName>
    <definedName name="ytjt6" localSheetId="1" hidden="1">{"via1",#N/A,TRUE,"general";"via2",#N/A,TRUE,"general";"via3",#N/A,TRUE,"general"}</definedName>
    <definedName name="ytjt6">#REF!</definedName>
    <definedName name="ytjt6_1">#REF!</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#REF!</definedName>
    <definedName name="ytrwyr_1">#REF!</definedName>
    <definedName name="ytry" localSheetId="0" hidden="1">{"via1",#N/A,TRUE,"general";"via2",#N/A,TRUE,"general";"via3",#N/A,TRUE,"general"}</definedName>
    <definedName name="ytry" localSheetId="1" hidden="1">{"via1",#N/A,TRUE,"general";"via2",#N/A,TRUE,"general";"via3",#N/A,TRUE,"general"}</definedName>
    <definedName name="ytry">#REF!</definedName>
    <definedName name="ytry_1">#REF!</definedName>
    <definedName name="ytryrty" localSheetId="0" hidden="1">{"via1",#N/A,TRUE,"general";"via2",#N/A,TRUE,"general";"via3",#N/A,TRUE,"general"}</definedName>
    <definedName name="ytryrty" localSheetId="1" hidden="1">{"via1",#N/A,TRUE,"general";"via2",#N/A,TRUE,"general";"via3",#N/A,TRUE,"general"}</definedName>
    <definedName name="ytryrty">#REF!</definedName>
    <definedName name="ytryrty_1">#REF!</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#REF!</definedName>
    <definedName name="YTRYUYT_1">#REF!</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#REF!</definedName>
    <definedName name="ytudfgd_1">#REF!</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#REF!</definedName>
    <definedName name="yturtu7_1">#REF!</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#REF!</definedName>
    <definedName name="yturu_1">#REF!</definedName>
    <definedName name="ytuytfgh" localSheetId="0" hidden="1">{"via1",#N/A,TRUE,"general";"via2",#N/A,TRUE,"general";"via3",#N/A,TRUE,"general"}</definedName>
    <definedName name="ytuytfgh" localSheetId="1" hidden="1">{"via1",#N/A,TRUE,"general";"via2",#N/A,TRUE,"general";"via3",#N/A,TRUE,"general"}</definedName>
    <definedName name="ytuytfgh">#REF!</definedName>
    <definedName name="ytuytfgh_1">#REF!</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#REF!</definedName>
    <definedName name="yty_1">#REF!</definedName>
    <definedName name="ytyyh" localSheetId="0" hidden="1">{"via1",#N/A,TRUE,"general";"via2",#N/A,TRUE,"general";"via3",#N/A,TRUE,"general"}</definedName>
    <definedName name="ytyyh" localSheetId="1" hidden="1">{"via1",#N/A,TRUE,"general";"via2",#N/A,TRUE,"general";"via3",#N/A,TRUE,"general"}</definedName>
    <definedName name="ytyyh">#REF!</definedName>
    <definedName name="ytyyh_1">#REF!</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#REF!</definedName>
    <definedName name="ytzacdfg_1">#REF!</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#REF!</definedName>
    <definedName name="yu_1">#REF!</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#REF!</definedName>
    <definedName name="yudre54_1">#REF!</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#REF!</definedName>
    <definedName name="yuhgh_1">#REF!</definedName>
    <definedName name="yui">#REF!</definedName>
    <definedName name="yutu" localSheetId="0" hidden="1">{"via1",#N/A,TRUE,"general";"via2",#N/A,TRUE,"general";"via3",#N/A,TRUE,"general"}</definedName>
    <definedName name="yutu" localSheetId="1" hidden="1">{"via1",#N/A,TRUE,"general";"via2",#N/A,TRUE,"general";"via3",#N/A,TRUE,"general"}</definedName>
    <definedName name="yutu">#REF!</definedName>
    <definedName name="yutu_1">#REF!</definedName>
    <definedName name="yuuiiy" localSheetId="0" hidden="1">{"via1",#N/A,TRUE,"general";"via2",#N/A,TRUE,"general";"via3",#N/A,TRUE,"general"}</definedName>
    <definedName name="yuuiiy" localSheetId="1" hidden="1">{"via1",#N/A,TRUE,"general";"via2",#N/A,TRUE,"general";"via3",#N/A,TRUE,"general"}</definedName>
    <definedName name="yuuiiy">#REF!</definedName>
    <definedName name="yuuiiy_1">#REF!</definedName>
    <definedName name="yuuuuuu" localSheetId="0" hidden="1">{"via1",#N/A,TRUE,"general";"via2",#N/A,TRUE,"general";"via3",#N/A,TRUE,"general"}</definedName>
    <definedName name="yuuuuuu" localSheetId="1" hidden="1">{"via1",#N/A,TRUE,"general";"via2",#N/A,TRUE,"general";"via3",#N/A,TRUE,"general"}</definedName>
    <definedName name="yuuuuuu">#REF!</definedName>
    <definedName name="yuuuuuu_1">#REF!</definedName>
    <definedName name="YWH"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#REF!</definedName>
    <definedName name="yy_1">#REF!</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#REF!</definedName>
    <definedName name="yyy_1">#REF!</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#REF!</definedName>
    <definedName name="yyyuh_1">#REF!</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#REF!</definedName>
    <definedName name="yyyyhhh_1">#REF!</definedName>
    <definedName name="yyyyyf" localSheetId="0" hidden="1">{"via1",#N/A,TRUE,"general";"via2",#N/A,TRUE,"general";"via3",#N/A,TRUE,"general"}</definedName>
    <definedName name="yyyyyf" localSheetId="1" hidden="1">{"via1",#N/A,TRUE,"general";"via2",#N/A,TRUE,"general";"via3",#N/A,TRUE,"general"}</definedName>
    <definedName name="yyyyyf">#REF!</definedName>
    <definedName name="yyyyyf_1">#REF!</definedName>
    <definedName name="z">#REF!</definedName>
    <definedName name="Z_235A93C1_87C6_11D4_BB51_444553540000_.wvu.Cols" hidden="1">'[216]3'!#REF!,'[216]3'!#REF!</definedName>
    <definedName name="Z_235A93C2_87C6_11D4_BB51_444553540000_.wvu.Cols" hidden="1">'[216]3'!#REF!,'[216]3'!#REF!</definedName>
    <definedName name="Z_235A93C3_87C6_11D4_BB51_444553540000_.wvu.Cols" hidden="1">'[216]3'!#REF!,'[216]3'!#REF!</definedName>
    <definedName name="Z_235A93C4_87C6_11D4_BB51_444553540000_.wvu.Cols" hidden="1">'[216]3'!#REF!,'[216]3'!#REF!</definedName>
    <definedName name="Z_235A93C5_87C6_11D4_BB51_444553540000_.wvu.Cols" hidden="1">'[216]3'!#REF!,'[216]3'!#REF!</definedName>
    <definedName name="Z_235A93C6_87C6_11D4_BB51_444553540000_.wvu.Cols" hidden="1">'[216]3'!#REF!,'[216]3'!#REF!</definedName>
    <definedName name="Z_235A93C7_87C6_11D4_BB51_444553540000_.wvu.Cols" hidden="1">'[216]3'!#REF!,'[216]3'!#REF!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'[216]3'!#REF!,'[216]3'!#REF!</definedName>
    <definedName name="Z_6CDBE1AE_8642_11D4_8E16_005004999978_.wvu.PrintArea" hidden="1">'[216]3'!#REF!</definedName>
    <definedName name="Z_6CDBE1AE_8642_11D4_8E16_005004999978_.wvu.Rows" hidden="1">#REF!,#REF!,#REF!,#REF!,#REF!</definedName>
    <definedName name="Z_6CDBE1AF_8642_11D4_8E16_005004999978_.wvu.Cols" hidden="1">'[216]3'!#REF!,'[216]3'!#REF!</definedName>
    <definedName name="Z_6CDBE1AF_8642_11D4_8E16_005004999978_.wvu.Rows" hidden="1">#REF!,#REF!,#REF!,#REF!,#REF!</definedName>
    <definedName name="Zap1">[22]Sábana!#REF!</definedName>
    <definedName name="Zap2">[22]Sábana!#REF!</definedName>
    <definedName name="Zap3">[22]Sábana!#REF!</definedName>
    <definedName name="ZAQ" localSheetId="0" hidden="1">{#N/A,#N/A,TRUE,"INGENIERIA";#N/A,#N/A,TRUE,"COMPRAS";#N/A,#N/A,TRUE,"DIRECCION";#N/A,#N/A,TRUE,"RESUMEN"}</definedName>
    <definedName name="ZAQ" localSheetId="1" hidden="1">{#N/A,#N/A,TRUE,"INGENIERIA";#N/A,#N/A,TRUE,"COMPRAS";#N/A,#N/A,TRUE,"DIRECCION";#N/A,#N/A,TRUE,"RESUMEN"}</definedName>
    <definedName name="ZAQ">#REF!</definedName>
    <definedName name="zc">#REF!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#REF!</definedName>
    <definedName name="zdervr_1">#REF!</definedName>
    <definedName name="ZDF" localSheetId="0">#REF!</definedName>
    <definedName name="ZDF" localSheetId="1">#REF!</definedName>
    <definedName name="ZDF">#REF!</definedName>
    <definedName name="zdr">#REF!</definedName>
    <definedName name="ZONA1">#REF!</definedName>
    <definedName name="ZONA3">#REF!</definedName>
    <definedName name="ZONA4">#REF!</definedName>
    <definedName name="zx" localSheetId="0">'PRESUPUESTO OFICIAL (Entidad)'!ERR</definedName>
    <definedName name="zx" localSheetId="1">'PRESUPUESTO OFICIAL (Entidad)'!ERR</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#REF!</definedName>
    <definedName name="zxczds_1">#REF!</definedName>
    <definedName name="zxsdftyu" localSheetId="0" hidden="1">{"via1",#N/A,TRUE,"general";"via2",#N/A,TRUE,"general";"via3",#N/A,TRUE,"general"}</definedName>
    <definedName name="zxsdftyu" localSheetId="1" hidden="1">{"via1",#N/A,TRUE,"general";"via2",#N/A,TRUE,"general";"via3",#N/A,TRUE,"general"}</definedName>
    <definedName name="zxsdftyu">#REF!</definedName>
    <definedName name="zxsdftyu_1">#REF!</definedName>
    <definedName name="zxvxczv" localSheetId="0" hidden="1">{"via1",#N/A,TRUE,"general";"via2",#N/A,TRUE,"general";"via3",#N/A,TRUE,"general"}</definedName>
    <definedName name="zxvxczv" localSheetId="1" hidden="1">{"via1",#N/A,TRUE,"general";"via2",#N/A,TRUE,"general";"via3",#N/A,TRUE,"general"}</definedName>
    <definedName name="zxvxczv">#REF!</definedName>
    <definedName name="zxvxczv_1">#REF!</definedName>
    <definedName name="zz">#REF!</definedName>
    <definedName name="ZZZZZZZZZZZ" localSheetId="0">'[93]A. P. U.'!#REF!</definedName>
    <definedName name="ZZZZZZZZZZZ" localSheetId="1">'[93]A. P. U.'!#REF!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8" l="1"/>
  <c r="I15" i="8"/>
  <c r="I14" i="8"/>
  <c r="I13" i="8"/>
  <c r="I53" i="8"/>
  <c r="I49" i="8"/>
  <c r="I48" i="8"/>
  <c r="I44" i="8"/>
  <c r="I40" i="8"/>
  <c r="I39" i="8"/>
  <c r="I38" i="8"/>
  <c r="I37" i="8"/>
  <c r="I33" i="8"/>
  <c r="I29" i="8"/>
  <c r="I28" i="8"/>
  <c r="I27" i="8"/>
  <c r="I26" i="8"/>
  <c r="I22" i="8"/>
  <c r="I21" i="8"/>
  <c r="I20" i="8"/>
  <c r="K64" i="8"/>
  <c r="J53" i="8" s="1"/>
  <c r="K53" i="8" s="1"/>
  <c r="K20" i="8" l="1"/>
  <c r="K21" i="8"/>
  <c r="K49" i="8"/>
  <c r="K33" i="8"/>
  <c r="J13" i="8"/>
  <c r="K13" i="8" s="1"/>
  <c r="J40" i="8"/>
  <c r="K40" i="8" s="1"/>
  <c r="J21" i="8"/>
  <c r="J27" i="8"/>
  <c r="K27" i="8" s="1"/>
  <c r="J49" i="8"/>
  <c r="J28" i="8"/>
  <c r="K28" i="8" s="1"/>
  <c r="J44" i="8"/>
  <c r="K44" i="8" s="1"/>
  <c r="K46" i="8" s="1"/>
  <c r="J22" i="8"/>
  <c r="K22" i="8" s="1"/>
  <c r="J29" i="8"/>
  <c r="K29" i="8" s="1"/>
  <c r="J33" i="8"/>
  <c r="J37" i="8"/>
  <c r="K37" i="8" s="1"/>
  <c r="J20" i="8"/>
  <c r="J14" i="8"/>
  <c r="K14" i="8" s="1"/>
  <c r="J38" i="8"/>
  <c r="K38" i="8" s="1"/>
  <c r="J48" i="8"/>
  <c r="K48" i="8" s="1"/>
  <c r="J16" i="8"/>
  <c r="K16" i="8" s="1"/>
  <c r="J26" i="8"/>
  <c r="K26" i="8" s="1"/>
  <c r="J15" i="8"/>
  <c r="K15" i="8" s="1"/>
  <c r="J39" i="8"/>
  <c r="K39" i="8" s="1"/>
  <c r="K35" i="8"/>
  <c r="K55" i="8"/>
  <c r="J34" i="5"/>
  <c r="K51" i="8" l="1"/>
  <c r="K42" i="8"/>
  <c r="K24" i="8"/>
  <c r="K31" i="8"/>
  <c r="K18" i="8"/>
  <c r="K56" i="8" s="1"/>
  <c r="G49" i="6"/>
  <c r="H28" i="6"/>
  <c r="H27" i="6"/>
  <c r="H26" i="6"/>
  <c r="H25" i="6"/>
  <c r="H29" i="6" s="1"/>
  <c r="G20" i="6"/>
  <c r="H20" i="6" s="1"/>
  <c r="H19" i="6"/>
  <c r="J174" i="5"/>
  <c r="J176" i="5" s="1"/>
  <c r="J167" i="5"/>
  <c r="J166" i="5"/>
  <c r="J165" i="5"/>
  <c r="J164" i="5"/>
  <c r="J163" i="5"/>
  <c r="J162" i="5"/>
  <c r="J161" i="5"/>
  <c r="J160" i="5"/>
  <c r="J159" i="5"/>
  <c r="J158" i="5"/>
  <c r="J155" i="5"/>
  <c r="J154" i="5"/>
  <c r="J153" i="5"/>
  <c r="J152" i="5"/>
  <c r="J151" i="5"/>
  <c r="J150" i="5"/>
  <c r="J149" i="5"/>
  <c r="J147" i="5"/>
  <c r="J140" i="5"/>
  <c r="J139" i="5"/>
  <c r="J138" i="5"/>
  <c r="J131" i="5"/>
  <c r="J133" i="5" s="1"/>
  <c r="J124" i="5"/>
  <c r="J126" i="5" s="1"/>
  <c r="J117" i="5"/>
  <c r="J119" i="5" s="1"/>
  <c r="J109" i="5"/>
  <c r="J111" i="5" s="1"/>
  <c r="J102" i="5"/>
  <c r="J104" i="5" s="1"/>
  <c r="J95" i="5"/>
  <c r="J94" i="5"/>
  <c r="J93" i="5"/>
  <c r="J92" i="5"/>
  <c r="J85" i="5"/>
  <c r="J87" i="5" s="1"/>
  <c r="J78" i="5"/>
  <c r="J80" i="5" s="1"/>
  <c r="J71" i="5"/>
  <c r="J70" i="5"/>
  <c r="J63" i="5"/>
  <c r="J62" i="5"/>
  <c r="J55" i="5"/>
  <c r="J54" i="5"/>
  <c r="J53" i="5"/>
  <c r="J47" i="5"/>
  <c r="J46" i="5"/>
  <c r="J45" i="5"/>
  <c r="J38" i="5"/>
  <c r="J37" i="5"/>
  <c r="J36" i="5"/>
  <c r="J35" i="5"/>
  <c r="J27" i="5"/>
  <c r="J29" i="5" s="1"/>
  <c r="J20" i="5"/>
  <c r="J22" i="5" s="1"/>
  <c r="J13" i="5"/>
  <c r="J12" i="5"/>
  <c r="J5" i="5"/>
  <c r="J7" i="5" s="1"/>
  <c r="D581" i="3"/>
  <c r="E581" i="3" s="1"/>
  <c r="E582" i="3" s="1"/>
  <c r="B581" i="3"/>
  <c r="A581" i="3"/>
  <c r="D573" i="3"/>
  <c r="E573" i="3" s="1"/>
  <c r="B573" i="3"/>
  <c r="A573" i="3"/>
  <c r="D572" i="3"/>
  <c r="E572" i="3" s="1"/>
  <c r="B572" i="3"/>
  <c r="A572" i="3"/>
  <c r="D571" i="3"/>
  <c r="E571" i="3" s="1"/>
  <c r="B571" i="3"/>
  <c r="A571" i="3"/>
  <c r="D569" i="3"/>
  <c r="E569" i="3" s="1"/>
  <c r="B569" i="3"/>
  <c r="A569" i="3"/>
  <c r="D551" i="3"/>
  <c r="E551" i="3" s="1"/>
  <c r="E552" i="3" s="1"/>
  <c r="B551" i="3"/>
  <c r="A551" i="3"/>
  <c r="D546" i="3"/>
  <c r="E546" i="3" s="1"/>
  <c r="B546" i="3"/>
  <c r="A546" i="3"/>
  <c r="D542" i="3"/>
  <c r="E542" i="3" s="1"/>
  <c r="B542" i="3"/>
  <c r="A542" i="3"/>
  <c r="D541" i="3"/>
  <c r="E541" i="3" s="1"/>
  <c r="B541" i="3"/>
  <c r="A541" i="3"/>
  <c r="D540" i="3"/>
  <c r="E540" i="3" s="1"/>
  <c r="B540" i="3"/>
  <c r="A540" i="3"/>
  <c r="D523" i="3"/>
  <c r="B523" i="3"/>
  <c r="A523" i="3"/>
  <c r="D515" i="3"/>
  <c r="E515" i="3" s="1"/>
  <c r="B515" i="3"/>
  <c r="A515" i="3"/>
  <c r="D514" i="3"/>
  <c r="E514" i="3" s="1"/>
  <c r="B514" i="3"/>
  <c r="A514" i="3"/>
  <c r="D513" i="3"/>
  <c r="E513" i="3" s="1"/>
  <c r="B513" i="3"/>
  <c r="A513" i="3"/>
  <c r="D512" i="3"/>
  <c r="E512" i="3" s="1"/>
  <c r="B512" i="3"/>
  <c r="A512" i="3"/>
  <c r="D496" i="3"/>
  <c r="E496" i="3" s="1"/>
  <c r="E497" i="3" s="1"/>
  <c r="B496" i="3"/>
  <c r="A496" i="3"/>
  <c r="D492" i="3"/>
  <c r="E492" i="3" s="1"/>
  <c r="B492" i="3"/>
  <c r="A492" i="3"/>
  <c r="D491" i="3"/>
  <c r="E491" i="3" s="1"/>
  <c r="B491" i="3"/>
  <c r="A491" i="3"/>
  <c r="D488" i="3"/>
  <c r="E488" i="3" s="1"/>
  <c r="B488" i="3"/>
  <c r="A488" i="3"/>
  <c r="D487" i="3"/>
  <c r="E487" i="3" s="1"/>
  <c r="B487" i="3"/>
  <c r="A487" i="3"/>
  <c r="D486" i="3"/>
  <c r="E486" i="3" s="1"/>
  <c r="B486" i="3"/>
  <c r="A486" i="3"/>
  <c r="D485" i="3"/>
  <c r="E485" i="3" s="1"/>
  <c r="B485" i="3"/>
  <c r="A485" i="3"/>
  <c r="D483" i="3"/>
  <c r="E483" i="3" s="1"/>
  <c r="B483" i="3"/>
  <c r="A483" i="3"/>
  <c r="D482" i="3"/>
  <c r="E482" i="3" s="1"/>
  <c r="B482" i="3"/>
  <c r="A482" i="3"/>
  <c r="D465" i="3"/>
  <c r="E465" i="3" s="1"/>
  <c r="E466" i="3" s="1"/>
  <c r="B465" i="3"/>
  <c r="A465" i="3"/>
  <c r="D458" i="3"/>
  <c r="E458" i="3" s="1"/>
  <c r="B458" i="3"/>
  <c r="A458" i="3"/>
  <c r="D457" i="3"/>
  <c r="E457" i="3" s="1"/>
  <c r="B457" i="3"/>
  <c r="A457" i="3"/>
  <c r="D456" i="3"/>
  <c r="E456" i="3" s="1"/>
  <c r="B456" i="3"/>
  <c r="A456" i="3"/>
  <c r="D455" i="3"/>
  <c r="E455" i="3" s="1"/>
  <c r="B455" i="3"/>
  <c r="A455" i="3"/>
  <c r="D438" i="3"/>
  <c r="E438" i="3" s="1"/>
  <c r="E439" i="3" s="1"/>
  <c r="B438" i="3"/>
  <c r="A438" i="3"/>
  <c r="D433" i="3"/>
  <c r="E433" i="3" s="1"/>
  <c r="B433" i="3"/>
  <c r="A433" i="3"/>
  <c r="D427" i="3"/>
  <c r="E427" i="3" s="1"/>
  <c r="B427" i="3"/>
  <c r="A427" i="3"/>
  <c r="D426" i="3"/>
  <c r="E426" i="3" s="1"/>
  <c r="B426" i="3"/>
  <c r="A426" i="3"/>
  <c r="D408" i="3"/>
  <c r="E408" i="3" s="1"/>
  <c r="E409" i="3" s="1"/>
  <c r="B408" i="3"/>
  <c r="A408" i="3"/>
  <c r="D402" i="3"/>
  <c r="E402" i="3" s="1"/>
  <c r="B402" i="3"/>
  <c r="A402" i="3"/>
  <c r="D395" i="3"/>
  <c r="E395" i="3" s="1"/>
  <c r="B395" i="3"/>
  <c r="A395" i="3"/>
  <c r="D393" i="3"/>
  <c r="E393" i="3" s="1"/>
  <c r="B393" i="3"/>
  <c r="A393" i="3"/>
  <c r="D392" i="3"/>
  <c r="E392" i="3" s="1"/>
  <c r="B392" i="3"/>
  <c r="A392" i="3"/>
  <c r="D391" i="3"/>
  <c r="E391" i="3" s="1"/>
  <c r="B391" i="3"/>
  <c r="A391" i="3"/>
  <c r="D390" i="3"/>
  <c r="E390" i="3" s="1"/>
  <c r="B390" i="3"/>
  <c r="A390" i="3"/>
  <c r="D373" i="3"/>
  <c r="E373" i="3" s="1"/>
  <c r="E374" i="3" s="1"/>
  <c r="B373" i="3"/>
  <c r="A373" i="3"/>
  <c r="D365" i="3"/>
  <c r="E365" i="3" s="1"/>
  <c r="B365" i="3"/>
  <c r="A365" i="3"/>
  <c r="D364" i="3"/>
  <c r="E364" i="3" s="1"/>
  <c r="B364" i="3"/>
  <c r="A364" i="3"/>
  <c r="D363" i="3"/>
  <c r="E363" i="3" s="1"/>
  <c r="B363" i="3"/>
  <c r="A363" i="3"/>
  <c r="D350" i="3"/>
  <c r="E350" i="3" s="1"/>
  <c r="E351" i="3" s="1"/>
  <c r="B350" i="3"/>
  <c r="A350" i="3"/>
  <c r="D342" i="3"/>
  <c r="E342" i="3" s="1"/>
  <c r="E343" i="3" s="1"/>
  <c r="B342" i="3"/>
  <c r="A342" i="3"/>
  <c r="D336" i="3"/>
  <c r="E336" i="3" s="1"/>
  <c r="B336" i="3"/>
  <c r="A336" i="3"/>
  <c r="D331" i="3"/>
  <c r="E331" i="3" s="1"/>
  <c r="B331" i="3"/>
  <c r="A331" i="3"/>
  <c r="D330" i="3"/>
  <c r="E330" i="3" s="1"/>
  <c r="B330" i="3"/>
  <c r="A330" i="3"/>
  <c r="D329" i="3"/>
  <c r="E329" i="3" s="1"/>
  <c r="B329" i="3"/>
  <c r="A329" i="3"/>
  <c r="D328" i="3"/>
  <c r="E328" i="3" s="1"/>
  <c r="B328" i="3"/>
  <c r="A328" i="3"/>
  <c r="D316" i="3"/>
  <c r="E316" i="3" s="1"/>
  <c r="E317" i="3" s="1"/>
  <c r="B316" i="3"/>
  <c r="A316" i="3"/>
  <c r="D308" i="3"/>
  <c r="E308" i="3" s="1"/>
  <c r="E309" i="3" s="1"/>
  <c r="B308" i="3"/>
  <c r="A308" i="3"/>
  <c r="D305" i="3"/>
  <c r="E305" i="3" s="1"/>
  <c r="B305" i="3"/>
  <c r="A305" i="3"/>
  <c r="D303" i="3"/>
  <c r="E303" i="3" s="1"/>
  <c r="B303" i="3"/>
  <c r="A303" i="3"/>
  <c r="D302" i="3"/>
  <c r="E302" i="3" s="1"/>
  <c r="B302" i="3"/>
  <c r="A302" i="3"/>
  <c r="D299" i="3"/>
  <c r="E299" i="3" s="1"/>
  <c r="B299" i="3"/>
  <c r="A299" i="3"/>
  <c r="D298" i="3"/>
  <c r="E298" i="3" s="1"/>
  <c r="B298" i="3"/>
  <c r="A298" i="3"/>
  <c r="D296" i="3"/>
  <c r="E296" i="3" s="1"/>
  <c r="B296" i="3"/>
  <c r="A296" i="3"/>
  <c r="D295" i="3"/>
  <c r="E295" i="3" s="1"/>
  <c r="B295" i="3"/>
  <c r="A295" i="3"/>
  <c r="D294" i="3"/>
  <c r="E294" i="3" s="1"/>
  <c r="B294" i="3"/>
  <c r="A294" i="3"/>
  <c r="D293" i="3"/>
  <c r="E293" i="3" s="1"/>
  <c r="B293" i="3"/>
  <c r="A293" i="3"/>
  <c r="D292" i="3"/>
  <c r="E292" i="3" s="1"/>
  <c r="B292" i="3"/>
  <c r="A292" i="3"/>
  <c r="D274" i="3"/>
  <c r="E274" i="3" s="1"/>
  <c r="E275" i="3" s="1"/>
  <c r="B274" i="3"/>
  <c r="A274" i="3"/>
  <c r="D269" i="3"/>
  <c r="E269" i="3" s="1"/>
  <c r="B269" i="3"/>
  <c r="A269" i="3"/>
  <c r="D268" i="3"/>
  <c r="E268" i="3" s="1"/>
  <c r="B268" i="3"/>
  <c r="A268" i="3"/>
  <c r="D267" i="3"/>
  <c r="E267" i="3" s="1"/>
  <c r="B267" i="3"/>
  <c r="A267" i="3"/>
  <c r="D266" i="3"/>
  <c r="E266" i="3" s="1"/>
  <c r="B266" i="3"/>
  <c r="A266" i="3"/>
  <c r="D265" i="3"/>
  <c r="E265" i="3" s="1"/>
  <c r="B265" i="3"/>
  <c r="A265" i="3"/>
  <c r="D261" i="3"/>
  <c r="E261" i="3" s="1"/>
  <c r="B261" i="3"/>
  <c r="A261" i="3"/>
  <c r="D260" i="3"/>
  <c r="E260" i="3" s="1"/>
  <c r="B260" i="3"/>
  <c r="A260" i="3"/>
  <c r="D259" i="3"/>
  <c r="E259" i="3" s="1"/>
  <c r="B259" i="3"/>
  <c r="A259" i="3"/>
  <c r="D241" i="3"/>
  <c r="E241" i="3" s="1"/>
  <c r="E242" i="3" s="1"/>
  <c r="B241" i="3"/>
  <c r="A241" i="3"/>
  <c r="D236" i="3"/>
  <c r="E236" i="3" s="1"/>
  <c r="B236" i="3"/>
  <c r="A236" i="3"/>
  <c r="D235" i="3"/>
  <c r="E235" i="3" s="1"/>
  <c r="B235" i="3"/>
  <c r="A235" i="3"/>
  <c r="D231" i="3"/>
  <c r="E231" i="3" s="1"/>
  <c r="B231" i="3"/>
  <c r="A231" i="3"/>
  <c r="D230" i="3"/>
  <c r="E230" i="3" s="1"/>
  <c r="B230" i="3"/>
  <c r="A230" i="3"/>
  <c r="D213" i="3"/>
  <c r="E213" i="3" s="1"/>
  <c r="E214" i="3" s="1"/>
  <c r="B213" i="3"/>
  <c r="A213" i="3"/>
  <c r="D209" i="3"/>
  <c r="E209" i="3" s="1"/>
  <c r="B209" i="3"/>
  <c r="A209" i="3"/>
  <c r="D207" i="3"/>
  <c r="E207" i="3" s="1"/>
  <c r="B207" i="3"/>
  <c r="A207" i="3"/>
  <c r="D205" i="3"/>
  <c r="E205" i="3" s="1"/>
  <c r="B205" i="3"/>
  <c r="A205" i="3"/>
  <c r="D200" i="3"/>
  <c r="E200" i="3" s="1"/>
  <c r="B200" i="3"/>
  <c r="A200" i="3"/>
  <c r="D199" i="3"/>
  <c r="E199" i="3" s="1"/>
  <c r="B199" i="3"/>
  <c r="A199" i="3"/>
  <c r="D182" i="3"/>
  <c r="E182" i="3" s="1"/>
  <c r="B182" i="3"/>
  <c r="A182" i="3"/>
  <c r="D177" i="3"/>
  <c r="E177" i="3" s="1"/>
  <c r="B177" i="3"/>
  <c r="A177" i="3"/>
  <c r="D176" i="3"/>
  <c r="E176" i="3" s="1"/>
  <c r="B176" i="3"/>
  <c r="A176" i="3"/>
  <c r="D175" i="3"/>
  <c r="E175" i="3" s="1"/>
  <c r="B175" i="3"/>
  <c r="A175" i="3"/>
  <c r="D162" i="3"/>
  <c r="E162" i="3" s="1"/>
  <c r="E163" i="3" s="1"/>
  <c r="B162" i="3"/>
  <c r="A162" i="3"/>
  <c r="D154" i="3"/>
  <c r="E154" i="3" s="1"/>
  <c r="E155" i="3" s="1"/>
  <c r="B154" i="3"/>
  <c r="A154" i="3"/>
  <c r="D150" i="3"/>
  <c r="E150" i="3" s="1"/>
  <c r="B150" i="3"/>
  <c r="A150" i="3"/>
  <c r="D132" i="3"/>
  <c r="E132" i="3" s="1"/>
  <c r="B132" i="3"/>
  <c r="A132" i="3"/>
  <c r="D131" i="3"/>
  <c r="E131" i="3" s="1"/>
  <c r="B131" i="3"/>
  <c r="A131" i="3"/>
  <c r="D124" i="3"/>
  <c r="E124" i="3" s="1"/>
  <c r="B124" i="3"/>
  <c r="A124" i="3"/>
  <c r="D107" i="3"/>
  <c r="E107" i="3" s="1"/>
  <c r="B107" i="3"/>
  <c r="A107" i="3"/>
  <c r="D106" i="3"/>
  <c r="E106" i="3" s="1"/>
  <c r="B106" i="3"/>
  <c r="A106" i="3"/>
  <c r="D103" i="3"/>
  <c r="E103" i="3" s="1"/>
  <c r="B103" i="3"/>
  <c r="A103" i="3"/>
  <c r="D102" i="3"/>
  <c r="E102" i="3" s="1"/>
  <c r="B102" i="3"/>
  <c r="A102" i="3"/>
  <c r="D101" i="3"/>
  <c r="E101" i="3" s="1"/>
  <c r="B101" i="3"/>
  <c r="A101" i="3"/>
  <c r="D100" i="3"/>
  <c r="E100" i="3" s="1"/>
  <c r="B100" i="3"/>
  <c r="A100" i="3"/>
  <c r="D99" i="3"/>
  <c r="E99" i="3" s="1"/>
  <c r="B99" i="3"/>
  <c r="A99" i="3"/>
  <c r="D94" i="3"/>
  <c r="E94" i="3" s="1"/>
  <c r="B94" i="3"/>
  <c r="A94" i="3"/>
  <c r="D77" i="3"/>
  <c r="E77" i="3" s="1"/>
  <c r="B77" i="3"/>
  <c r="A77" i="3"/>
  <c r="D76" i="3"/>
  <c r="E76" i="3" s="1"/>
  <c r="B76" i="3"/>
  <c r="A76" i="3"/>
  <c r="D73" i="3"/>
  <c r="E73" i="3" s="1"/>
  <c r="B73" i="3"/>
  <c r="A73" i="3"/>
  <c r="D72" i="3"/>
  <c r="E72" i="3" s="1"/>
  <c r="B72" i="3"/>
  <c r="A72" i="3"/>
  <c r="D71" i="3"/>
  <c r="E71" i="3" s="1"/>
  <c r="B71" i="3"/>
  <c r="A71" i="3"/>
  <c r="D70" i="3"/>
  <c r="E70" i="3" s="1"/>
  <c r="B70" i="3"/>
  <c r="A70" i="3"/>
  <c r="D69" i="3"/>
  <c r="E69" i="3" s="1"/>
  <c r="B69" i="3"/>
  <c r="A69" i="3"/>
  <c r="D64" i="3"/>
  <c r="E64" i="3" s="1"/>
  <c r="B64" i="3"/>
  <c r="A64" i="3"/>
  <c r="D63" i="3"/>
  <c r="E63" i="3" s="1"/>
  <c r="B63" i="3"/>
  <c r="A63" i="3"/>
  <c r="D46" i="3"/>
  <c r="E46" i="3" s="1"/>
  <c r="B46" i="3"/>
  <c r="A46" i="3"/>
  <c r="D45" i="3"/>
  <c r="E45" i="3" s="1"/>
  <c r="B45" i="3"/>
  <c r="A45" i="3"/>
  <c r="D42" i="3"/>
  <c r="E42" i="3" s="1"/>
  <c r="B42" i="3"/>
  <c r="A42" i="3"/>
  <c r="D41" i="3"/>
  <c r="E41" i="3" s="1"/>
  <c r="B41" i="3"/>
  <c r="A41" i="3"/>
  <c r="D40" i="3"/>
  <c r="E40" i="3" s="1"/>
  <c r="B40" i="3"/>
  <c r="A40" i="3"/>
  <c r="D39" i="3"/>
  <c r="E39" i="3" s="1"/>
  <c r="B39" i="3"/>
  <c r="A39" i="3"/>
  <c r="D38" i="3"/>
  <c r="E38" i="3" s="1"/>
  <c r="B38" i="3"/>
  <c r="A38" i="3"/>
  <c r="D37" i="3"/>
  <c r="E37" i="3" s="1"/>
  <c r="B37" i="3"/>
  <c r="A37" i="3"/>
  <c r="D20" i="3"/>
  <c r="E20" i="3" s="1"/>
  <c r="E21" i="3" s="1"/>
  <c r="B20" i="3"/>
  <c r="A20" i="3"/>
  <c r="D15" i="3"/>
  <c r="E15" i="3" s="1"/>
  <c r="B15" i="3"/>
  <c r="A15" i="3"/>
  <c r="D14" i="3"/>
  <c r="E14" i="3" s="1"/>
  <c r="B14" i="3"/>
  <c r="A14" i="3"/>
  <c r="D10" i="3"/>
  <c r="E10" i="3" s="1"/>
  <c r="B10" i="3"/>
  <c r="A10" i="3"/>
  <c r="D9" i="3"/>
  <c r="E9" i="3" s="1"/>
  <c r="B9" i="3"/>
  <c r="A9" i="3"/>
  <c r="D8" i="3"/>
  <c r="E8" i="3" s="1"/>
  <c r="B8" i="3"/>
  <c r="A8" i="3"/>
  <c r="D7" i="3"/>
  <c r="E7" i="3" s="1"/>
  <c r="B7" i="3"/>
  <c r="A7" i="3"/>
  <c r="D6" i="3"/>
  <c r="E6" i="3" s="1"/>
  <c r="B6" i="3"/>
  <c r="A6" i="3"/>
  <c r="E523" i="3"/>
  <c r="E524" i="3" s="1"/>
  <c r="D528" i="2"/>
  <c r="E528" i="2" s="1"/>
  <c r="B528" i="2"/>
  <c r="A528" i="2"/>
  <c r="D527" i="2"/>
  <c r="E527" i="2" s="1"/>
  <c r="B527" i="2"/>
  <c r="A527" i="2"/>
  <c r="D526" i="2"/>
  <c r="E526" i="2" s="1"/>
  <c r="B526" i="2"/>
  <c r="A526" i="2"/>
  <c r="D512" i="2"/>
  <c r="E512" i="2" s="1"/>
  <c r="B512" i="2"/>
  <c r="A512" i="2"/>
  <c r="D511" i="2"/>
  <c r="E511" i="2" s="1"/>
  <c r="B511" i="2"/>
  <c r="A511" i="2"/>
  <c r="D510" i="2"/>
  <c r="E510" i="2" s="1"/>
  <c r="B510" i="2"/>
  <c r="A510" i="2"/>
  <c r="D509" i="2"/>
  <c r="E509" i="2" s="1"/>
  <c r="B509" i="2"/>
  <c r="A509" i="2"/>
  <c r="D505" i="2"/>
  <c r="E505" i="2" s="1"/>
  <c r="B505" i="2"/>
  <c r="A505" i="2"/>
  <c r="D504" i="2"/>
  <c r="E504" i="2" s="1"/>
  <c r="B504" i="2"/>
  <c r="A504" i="2"/>
  <c r="D503" i="2"/>
  <c r="E503" i="2" s="1"/>
  <c r="B503" i="2"/>
  <c r="A503" i="2"/>
  <c r="D487" i="2"/>
  <c r="E487" i="2" s="1"/>
  <c r="B487" i="2"/>
  <c r="A487" i="2"/>
  <c r="D486" i="2"/>
  <c r="E486" i="2" s="1"/>
  <c r="B486" i="2"/>
  <c r="A486" i="2"/>
  <c r="D485" i="2"/>
  <c r="E485" i="2" s="1"/>
  <c r="B485" i="2"/>
  <c r="A485" i="2"/>
  <c r="D484" i="2"/>
  <c r="E484" i="2" s="1"/>
  <c r="B484" i="2"/>
  <c r="A484" i="2"/>
  <c r="D480" i="2"/>
  <c r="E480" i="2" s="1"/>
  <c r="B480" i="2"/>
  <c r="A480" i="2"/>
  <c r="D479" i="2"/>
  <c r="E479" i="2" s="1"/>
  <c r="B479" i="2"/>
  <c r="A479" i="2"/>
  <c r="D478" i="2"/>
  <c r="E478" i="2" s="1"/>
  <c r="B478" i="2"/>
  <c r="A478" i="2"/>
  <c r="D462" i="2"/>
  <c r="E462" i="2" s="1"/>
  <c r="E463" i="2" s="1"/>
  <c r="B462" i="2"/>
  <c r="A462" i="2"/>
  <c r="D457" i="2"/>
  <c r="E457" i="2" s="1"/>
  <c r="B457" i="2"/>
  <c r="A457" i="2"/>
  <c r="D456" i="2"/>
  <c r="E456" i="2" s="1"/>
  <c r="B456" i="2"/>
  <c r="A456" i="2"/>
  <c r="D455" i="2"/>
  <c r="E455" i="2" s="1"/>
  <c r="B455" i="2"/>
  <c r="A455" i="2"/>
  <c r="D451" i="2"/>
  <c r="E451" i="2" s="1"/>
  <c r="B451" i="2"/>
  <c r="A451" i="2"/>
  <c r="D450" i="2"/>
  <c r="E450" i="2" s="1"/>
  <c r="B450" i="2"/>
  <c r="A450" i="2"/>
  <c r="D449" i="2"/>
  <c r="E449" i="2" s="1"/>
  <c r="B449" i="2"/>
  <c r="A449" i="2"/>
  <c r="D433" i="2"/>
  <c r="E433" i="2" s="1"/>
  <c r="B433" i="2"/>
  <c r="A433" i="2"/>
  <c r="D432" i="2"/>
  <c r="E432" i="2" s="1"/>
  <c r="B432" i="2"/>
  <c r="A432" i="2"/>
  <c r="D431" i="2"/>
  <c r="E431" i="2" s="1"/>
  <c r="B431" i="2"/>
  <c r="A431" i="2"/>
  <c r="D430" i="2"/>
  <c r="E430" i="2" s="1"/>
  <c r="B430" i="2"/>
  <c r="A430" i="2"/>
  <c r="D429" i="2"/>
  <c r="E429" i="2" s="1"/>
  <c r="B429" i="2"/>
  <c r="A429" i="2"/>
  <c r="D428" i="2"/>
  <c r="E428" i="2" s="1"/>
  <c r="B428" i="2"/>
  <c r="A428" i="2"/>
  <c r="D424" i="2"/>
  <c r="E424" i="2" s="1"/>
  <c r="B424" i="2"/>
  <c r="A424" i="2"/>
  <c r="D423" i="2"/>
  <c r="E423" i="2" s="1"/>
  <c r="B423" i="2"/>
  <c r="A423" i="2"/>
  <c r="D422" i="2"/>
  <c r="E422" i="2" s="1"/>
  <c r="B422" i="2"/>
  <c r="A422" i="2"/>
  <c r="D421" i="2"/>
  <c r="E421" i="2" s="1"/>
  <c r="B421" i="2"/>
  <c r="A421" i="2"/>
  <c r="D405" i="2"/>
  <c r="E405" i="2" s="1"/>
  <c r="B405" i="2"/>
  <c r="A405" i="2"/>
  <c r="D404" i="2"/>
  <c r="E404" i="2" s="1"/>
  <c r="B404" i="2"/>
  <c r="A404" i="2"/>
  <c r="D403" i="2"/>
  <c r="E403" i="2" s="1"/>
  <c r="B403" i="2"/>
  <c r="A403" i="2"/>
  <c r="D402" i="2"/>
  <c r="E402" i="2" s="1"/>
  <c r="B402" i="2"/>
  <c r="A402" i="2"/>
  <c r="D401" i="2"/>
  <c r="E401" i="2" s="1"/>
  <c r="B401" i="2"/>
  <c r="A401" i="2"/>
  <c r="D400" i="2"/>
  <c r="E400" i="2" s="1"/>
  <c r="B400" i="2"/>
  <c r="A400" i="2"/>
  <c r="D396" i="2"/>
  <c r="E396" i="2" s="1"/>
  <c r="B396" i="2"/>
  <c r="A396" i="2"/>
  <c r="D395" i="2"/>
  <c r="E395" i="2" s="1"/>
  <c r="B395" i="2"/>
  <c r="A395" i="2"/>
  <c r="D394" i="2"/>
  <c r="E394" i="2" s="1"/>
  <c r="B394" i="2"/>
  <c r="A394" i="2"/>
  <c r="D393" i="2"/>
  <c r="E393" i="2" s="1"/>
  <c r="B393" i="2"/>
  <c r="A393" i="2"/>
  <c r="D282" i="2"/>
  <c r="E282" i="2" s="1"/>
  <c r="D297" i="2" s="1"/>
  <c r="E297" i="2" s="1"/>
  <c r="B282" i="2"/>
  <c r="A282" i="2"/>
  <c r="D248" i="2"/>
  <c r="E248" i="2" s="1"/>
  <c r="B248" i="2"/>
  <c r="A248" i="2"/>
  <c r="D247" i="2"/>
  <c r="E247" i="2" s="1"/>
  <c r="D251" i="2" s="1"/>
  <c r="E251" i="2" s="1"/>
  <c r="B247" i="2"/>
  <c r="A247" i="2"/>
  <c r="D213" i="2"/>
  <c r="E213" i="2" s="1"/>
  <c r="B213" i="2"/>
  <c r="A213" i="2"/>
  <c r="D212" i="2"/>
  <c r="E212" i="2" s="1"/>
  <c r="D230" i="2" s="1"/>
  <c r="E230" i="2" s="1"/>
  <c r="B212" i="2"/>
  <c r="A212" i="2"/>
  <c r="D179" i="2"/>
  <c r="E179" i="2" s="1"/>
  <c r="B179" i="2"/>
  <c r="A179" i="2"/>
  <c r="D178" i="2"/>
  <c r="E178" i="2" s="1"/>
  <c r="D189" i="2" s="1"/>
  <c r="E189" i="2" s="1"/>
  <c r="B178" i="2"/>
  <c r="A178" i="2"/>
  <c r="D144" i="2"/>
  <c r="E144" i="2" s="1"/>
  <c r="B144" i="2"/>
  <c r="A144" i="2"/>
  <c r="D143" i="2"/>
  <c r="E143" i="2" s="1"/>
  <c r="B143" i="2"/>
  <c r="A143" i="2"/>
  <c r="D109" i="2"/>
  <c r="E109" i="2" s="1"/>
  <c r="B109" i="2"/>
  <c r="A109" i="2"/>
  <c r="D108" i="2"/>
  <c r="E108" i="2" s="1"/>
  <c r="D114" i="2" s="1"/>
  <c r="E114" i="2" s="1"/>
  <c r="B108" i="2"/>
  <c r="A108" i="2"/>
  <c r="D101" i="2"/>
  <c r="E101" i="2" s="1"/>
  <c r="B101" i="2"/>
  <c r="A101" i="2"/>
  <c r="D100" i="2"/>
  <c r="E100" i="2" s="1"/>
  <c r="B100" i="2"/>
  <c r="A100" i="2"/>
  <c r="D99" i="2"/>
  <c r="E99" i="2" s="1"/>
  <c r="B99" i="2"/>
  <c r="A99" i="2"/>
  <c r="D98" i="2"/>
  <c r="E98" i="2" s="1"/>
  <c r="B98" i="2"/>
  <c r="A98" i="2"/>
  <c r="D97" i="2"/>
  <c r="E97" i="2" s="1"/>
  <c r="B97" i="2"/>
  <c r="A97" i="2"/>
  <c r="D96" i="2"/>
  <c r="E96" i="2" s="1"/>
  <c r="B96" i="2"/>
  <c r="A96" i="2"/>
  <c r="D85" i="2"/>
  <c r="E85" i="2" s="1"/>
  <c r="E86" i="2" s="1"/>
  <c r="B85" i="2"/>
  <c r="A85" i="2"/>
  <c r="D82" i="2"/>
  <c r="E82" i="2" s="1"/>
  <c r="B82" i="2"/>
  <c r="A82" i="2"/>
  <c r="D81" i="2"/>
  <c r="E81" i="2" s="1"/>
  <c r="B81" i="2"/>
  <c r="A81" i="2"/>
  <c r="D73" i="2"/>
  <c r="E73" i="2" s="1"/>
  <c r="B73" i="2"/>
  <c r="A73" i="2"/>
  <c r="D72" i="2"/>
  <c r="E72" i="2" s="1"/>
  <c r="B72" i="2"/>
  <c r="A72" i="2"/>
  <c r="D71" i="2"/>
  <c r="E71" i="2" s="1"/>
  <c r="B71" i="2"/>
  <c r="A71" i="2"/>
  <c r="D70" i="2"/>
  <c r="E70" i="2" s="1"/>
  <c r="B70" i="2"/>
  <c r="A70" i="2"/>
  <c r="D69" i="2"/>
  <c r="E69" i="2" s="1"/>
  <c r="B69" i="2"/>
  <c r="A69" i="2"/>
  <c r="D68" i="2"/>
  <c r="E68" i="2" s="1"/>
  <c r="B68" i="2"/>
  <c r="A68" i="2"/>
  <c r="D67" i="2"/>
  <c r="E67" i="2" s="1"/>
  <c r="B67" i="2"/>
  <c r="A67" i="2"/>
  <c r="D66" i="2"/>
  <c r="E66" i="2" s="1"/>
  <c r="B66" i="2"/>
  <c r="A66" i="2"/>
  <c r="D56" i="2"/>
  <c r="E56" i="2" s="1"/>
  <c r="B56" i="2"/>
  <c r="A56" i="2"/>
  <c r="D55" i="2"/>
  <c r="E55" i="2" s="1"/>
  <c r="B55" i="2"/>
  <c r="A55" i="2"/>
  <c r="D54" i="2"/>
  <c r="E54" i="2" s="1"/>
  <c r="B54" i="2"/>
  <c r="A54" i="2"/>
  <c r="D53" i="2"/>
  <c r="E53" i="2" s="1"/>
  <c r="B53" i="2"/>
  <c r="A53" i="2"/>
  <c r="D52" i="2"/>
  <c r="E52" i="2" s="1"/>
  <c r="B52" i="2"/>
  <c r="A52" i="2"/>
  <c r="D51" i="2"/>
  <c r="E51" i="2" s="1"/>
  <c r="B51" i="2"/>
  <c r="A51" i="2"/>
  <c r="D39" i="2"/>
  <c r="E39" i="2" s="1"/>
  <c r="B39" i="2"/>
  <c r="A39" i="2"/>
  <c r="D38" i="2"/>
  <c r="E38" i="2" s="1"/>
  <c r="B38" i="2"/>
  <c r="A38" i="2"/>
  <c r="D37" i="2"/>
  <c r="E37" i="2" s="1"/>
  <c r="B37" i="2"/>
  <c r="A37" i="2"/>
  <c r="D36" i="2"/>
  <c r="E36" i="2" s="1"/>
  <c r="B36" i="2"/>
  <c r="A36" i="2"/>
  <c r="D35" i="2"/>
  <c r="E35" i="2" s="1"/>
  <c r="B35" i="2"/>
  <c r="A35" i="2"/>
  <c r="D34" i="2"/>
  <c r="E34" i="2" s="1"/>
  <c r="B34" i="2"/>
  <c r="A34" i="2"/>
  <c r="D33" i="2"/>
  <c r="E33" i="2" s="1"/>
  <c r="B33" i="2"/>
  <c r="A33" i="2"/>
  <c r="D32" i="2"/>
  <c r="E32" i="2" s="1"/>
  <c r="B32" i="2"/>
  <c r="A32" i="2"/>
  <c r="D31" i="2"/>
  <c r="E31" i="2" s="1"/>
  <c r="B31" i="2"/>
  <c r="A31" i="2"/>
  <c r="D30" i="2"/>
  <c r="E30" i="2" s="1"/>
  <c r="B30" i="2"/>
  <c r="A30" i="2"/>
  <c r="D29" i="2"/>
  <c r="E29" i="2" s="1"/>
  <c r="B29" i="2"/>
  <c r="A29" i="2"/>
  <c r="D20" i="2"/>
  <c r="E20" i="2" s="1"/>
  <c r="B20" i="2"/>
  <c r="A20" i="2"/>
  <c r="D19" i="2"/>
  <c r="E19" i="2" s="1"/>
  <c r="B19" i="2"/>
  <c r="A19" i="2"/>
  <c r="D18" i="2"/>
  <c r="E18" i="2" s="1"/>
  <c r="B18" i="2"/>
  <c r="A18" i="2"/>
  <c r="D9" i="2"/>
  <c r="E9" i="2" s="1"/>
  <c r="B9" i="2"/>
  <c r="A9" i="2"/>
  <c r="D8" i="2"/>
  <c r="E8" i="2" s="1"/>
  <c r="B8" i="2"/>
  <c r="A8" i="2"/>
  <c r="D7" i="2"/>
  <c r="E7" i="2" s="1"/>
  <c r="B7" i="2"/>
  <c r="A7" i="2"/>
  <c r="D264" i="2" l="1"/>
  <c r="E264" i="2" s="1"/>
  <c r="D221" i="2"/>
  <c r="E221" i="2" s="1"/>
  <c r="D222" i="2" s="1"/>
  <c r="E222" i="2" s="1"/>
  <c r="E83" i="2"/>
  <c r="E88" i="2" s="1"/>
  <c r="D165" i="2" s="1"/>
  <c r="E165" i="2" s="1"/>
  <c r="D298" i="2"/>
  <c r="E298" i="2" s="1"/>
  <c r="E232" i="3"/>
  <c r="J15" i="5"/>
  <c r="J65" i="5"/>
  <c r="D11" i="4"/>
  <c r="D11" i="7"/>
  <c r="D12" i="4"/>
  <c r="D12" i="7"/>
  <c r="D31" i="4"/>
  <c r="D31" i="7"/>
  <c r="D13" i="4"/>
  <c r="D13" i="7"/>
  <c r="D32" i="4"/>
  <c r="D32" i="7"/>
  <c r="D14" i="4"/>
  <c r="D14" i="7"/>
  <c r="D22" i="4"/>
  <c r="D22" i="7"/>
  <c r="D33" i="4"/>
  <c r="D33" i="7"/>
  <c r="D44" i="4"/>
  <c r="D44" i="7"/>
  <c r="D34" i="4"/>
  <c r="D34" i="7"/>
  <c r="D37" i="4"/>
  <c r="D37" i="7"/>
  <c r="D24" i="4"/>
  <c r="D24" i="7"/>
  <c r="D25" i="4"/>
  <c r="D25" i="7"/>
  <c r="E47" i="3"/>
  <c r="E102" i="2"/>
  <c r="E104" i="2" s="1"/>
  <c r="E40" i="2"/>
  <c r="E42" i="2" s="1"/>
  <c r="D304" i="3" s="1"/>
  <c r="E304" i="3" s="1"/>
  <c r="E306" i="3" s="1"/>
  <c r="D287" i="2"/>
  <c r="E287" i="2" s="1"/>
  <c r="D292" i="2"/>
  <c r="E292" i="2" s="1"/>
  <c r="D296" i="2"/>
  <c r="E296" i="2" s="1"/>
  <c r="J73" i="5"/>
  <c r="G21" i="6"/>
  <c r="H21" i="6" s="1"/>
  <c r="H22" i="6" s="1"/>
  <c r="E74" i="3"/>
  <c r="E434" i="2"/>
  <c r="D120" i="2"/>
  <c r="E120" i="2" s="1"/>
  <c r="D125" i="2"/>
  <c r="E125" i="2" s="1"/>
  <c r="E397" i="2"/>
  <c r="D117" i="2"/>
  <c r="E117" i="2" s="1"/>
  <c r="D118" i="2" s="1"/>
  <c r="E118" i="2" s="1"/>
  <c r="D119" i="2"/>
  <c r="E119" i="2" s="1"/>
  <c r="E43" i="3"/>
  <c r="E108" i="3"/>
  <c r="D193" i="2"/>
  <c r="E193" i="2" s="1"/>
  <c r="D194" i="2"/>
  <c r="E194" i="2" s="1"/>
  <c r="E513" i="2"/>
  <c r="E133" i="3"/>
  <c r="E543" i="3"/>
  <c r="D182" i="2"/>
  <c r="E182" i="2" s="1"/>
  <c r="J142" i="5"/>
  <c r="J97" i="5"/>
  <c r="J49" i="5"/>
  <c r="J57" i="5"/>
  <c r="J40" i="5"/>
  <c r="J169" i="5"/>
  <c r="E481" i="2"/>
  <c r="E104" i="3"/>
  <c r="E74" i="2"/>
  <c r="E76" i="2" s="1"/>
  <c r="D519" i="3" s="1"/>
  <c r="E519" i="3" s="1"/>
  <c r="E520" i="3" s="1"/>
  <c r="D158" i="2"/>
  <c r="E158" i="2" s="1"/>
  <c r="D147" i="2"/>
  <c r="E147" i="2" s="1"/>
  <c r="E145" i="2"/>
  <c r="D155" i="2"/>
  <c r="E155" i="2" s="1"/>
  <c r="D154" i="2"/>
  <c r="E154" i="2" s="1"/>
  <c r="D159" i="2"/>
  <c r="E159" i="2" s="1"/>
  <c r="D152" i="2"/>
  <c r="E152" i="2" s="1"/>
  <c r="D227" i="2"/>
  <c r="E227" i="2" s="1"/>
  <c r="D216" i="2"/>
  <c r="E216" i="2" s="1"/>
  <c r="E214" i="2"/>
  <c r="D228" i="2"/>
  <c r="E228" i="2" s="1"/>
  <c r="D224" i="2"/>
  <c r="E224" i="2" s="1"/>
  <c r="D229" i="2"/>
  <c r="E229" i="2" s="1"/>
  <c r="D223" i="2"/>
  <c r="E223" i="2" s="1"/>
  <c r="E529" i="2"/>
  <c r="E531" i="2" s="1"/>
  <c r="D401" i="3" s="1"/>
  <c r="E401" i="3" s="1"/>
  <c r="E57" i="2"/>
  <c r="E59" i="2" s="1"/>
  <c r="D493" i="3" s="1"/>
  <c r="E493" i="3" s="1"/>
  <c r="E494" i="3" s="1"/>
  <c r="D160" i="2"/>
  <c r="E160" i="2" s="1"/>
  <c r="E506" i="2"/>
  <c r="E249" i="2"/>
  <c r="D259" i="2"/>
  <c r="E259" i="2" s="1"/>
  <c r="D256" i="2"/>
  <c r="E256" i="2" s="1"/>
  <c r="D258" i="2"/>
  <c r="E258" i="2" s="1"/>
  <c r="D253" i="2"/>
  <c r="E253" i="2" s="1"/>
  <c r="D252" i="2"/>
  <c r="E252" i="2" s="1"/>
  <c r="D265" i="2"/>
  <c r="E265" i="2" s="1"/>
  <c r="D217" i="2"/>
  <c r="E217" i="2" s="1"/>
  <c r="E425" i="2"/>
  <c r="E178" i="3"/>
  <c r="E459" i="3"/>
  <c r="E11" i="3"/>
  <c r="D148" i="2"/>
  <c r="E148" i="2" s="1"/>
  <c r="E452" i="2"/>
  <c r="D149" i="2"/>
  <c r="E149" i="2" s="1"/>
  <c r="E406" i="2"/>
  <c r="E516" i="3"/>
  <c r="E10" i="2"/>
  <c r="E12" i="2" s="1"/>
  <c r="D161" i="2"/>
  <c r="E161" i="2" s="1"/>
  <c r="E21" i="2"/>
  <c r="E23" i="2" s="1"/>
  <c r="D262" i="2"/>
  <c r="E262" i="2" s="1"/>
  <c r="E78" i="3"/>
  <c r="D218" i="2"/>
  <c r="E218" i="2" s="1"/>
  <c r="D263" i="2"/>
  <c r="E263" i="2" s="1"/>
  <c r="E488" i="2"/>
  <c r="E180" i="2"/>
  <c r="D190" i="2"/>
  <c r="E190" i="2" s="1"/>
  <c r="D187" i="2"/>
  <c r="E187" i="2" s="1"/>
  <c r="D183" i="2"/>
  <c r="E183" i="2" s="1"/>
  <c r="D184" i="2"/>
  <c r="E184" i="2" s="1"/>
  <c r="D195" i="2"/>
  <c r="E195" i="2" s="1"/>
  <c r="D124" i="2"/>
  <c r="E124" i="2" s="1"/>
  <c r="E366" i="3"/>
  <c r="E283" i="2"/>
  <c r="D293" i="2"/>
  <c r="E293" i="2" s="1"/>
  <c r="D290" i="2"/>
  <c r="E290" i="2" s="1"/>
  <c r="E125" i="3"/>
  <c r="D286" i="2"/>
  <c r="E286" i="2" s="1"/>
  <c r="D112" i="2"/>
  <c r="E112" i="2" s="1"/>
  <c r="D123" i="2"/>
  <c r="E123" i="2" s="1"/>
  <c r="E110" i="2"/>
  <c r="D126" i="2"/>
  <c r="E126" i="2" s="1"/>
  <c r="D113" i="2"/>
  <c r="E113" i="2" s="1"/>
  <c r="D285" i="2"/>
  <c r="E285" i="2" s="1"/>
  <c r="D199" i="2" l="1"/>
  <c r="E199" i="2" s="1"/>
  <c r="E299" i="2"/>
  <c r="D434" i="3"/>
  <c r="E434" i="3" s="1"/>
  <c r="D404" i="3"/>
  <c r="E404" i="3" s="1"/>
  <c r="D338" i="3"/>
  <c r="E338" i="3" s="1"/>
  <c r="D461" i="3"/>
  <c r="E461" i="3" s="1"/>
  <c r="E196" i="2"/>
  <c r="D16" i="3"/>
  <c r="E16" i="3" s="1"/>
  <c r="E17" i="3" s="1"/>
  <c r="D458" i="2"/>
  <c r="E458" i="2" s="1"/>
  <c r="E459" i="2" s="1"/>
  <c r="E185" i="2"/>
  <c r="D208" i="3"/>
  <c r="E208" i="3" s="1"/>
  <c r="D237" i="3"/>
  <c r="E237" i="3" s="1"/>
  <c r="E238" i="3" s="1"/>
  <c r="D270" i="3"/>
  <c r="E270" i="3" s="1"/>
  <c r="E271" i="3" s="1"/>
  <c r="D130" i="2"/>
  <c r="E130" i="2" s="1"/>
  <c r="D40" i="4"/>
  <c r="D40" i="7"/>
  <c r="D23" i="4"/>
  <c r="D23" i="7"/>
  <c r="D41" i="4"/>
  <c r="D41" i="7"/>
  <c r="D17" i="4"/>
  <c r="D17" i="7"/>
  <c r="D19" i="4"/>
  <c r="D19" i="7"/>
  <c r="D18" i="4"/>
  <c r="D18" i="7"/>
  <c r="D28" i="4"/>
  <c r="D28" i="7"/>
  <c r="E121" i="2"/>
  <c r="D234" i="2"/>
  <c r="E234" i="2" s="1"/>
  <c r="E288" i="2"/>
  <c r="D269" i="2"/>
  <c r="E269" i="2" s="1"/>
  <c r="E225" i="2"/>
  <c r="E162" i="2"/>
  <c r="E266" i="2"/>
  <c r="D128" i="3"/>
  <c r="E128" i="3" s="1"/>
  <c r="E129" i="3" s="1"/>
  <c r="D181" i="3"/>
  <c r="E181" i="3" s="1"/>
  <c r="D149" i="3"/>
  <c r="E149" i="3" s="1"/>
  <c r="D462" i="3"/>
  <c r="E462" i="3" s="1"/>
  <c r="D432" i="3"/>
  <c r="E432" i="3" s="1"/>
  <c r="D403" i="3"/>
  <c r="E403" i="3" s="1"/>
  <c r="D337" i="3"/>
  <c r="E337" i="3" s="1"/>
  <c r="D206" i="3"/>
  <c r="E206" i="3" s="1"/>
  <c r="E115" i="2"/>
  <c r="E254" i="2"/>
  <c r="E219" i="2"/>
  <c r="D153" i="2"/>
  <c r="E153" i="2" s="1"/>
  <c r="E156" i="2" s="1"/>
  <c r="D188" i="2"/>
  <c r="E188" i="2" s="1"/>
  <c r="D257" i="2"/>
  <c r="E257" i="2" s="1"/>
  <c r="E231" i="2"/>
  <c r="E127" i="2"/>
  <c r="D291" i="2"/>
  <c r="E291" i="2" s="1"/>
  <c r="D302" i="2"/>
  <c r="E302" i="2" s="1"/>
  <c r="E303" i="2" s="1"/>
  <c r="D200" i="2"/>
  <c r="E200" i="2" s="1"/>
  <c r="D270" i="2"/>
  <c r="E270" i="2" s="1"/>
  <c r="D235" i="2"/>
  <c r="E235" i="2" s="1"/>
  <c r="D166" i="2"/>
  <c r="E166" i="2" s="1"/>
  <c r="E167" i="2" s="1"/>
  <c r="D131" i="2"/>
  <c r="E131" i="2" s="1"/>
  <c r="E150" i="2"/>
  <c r="E201" i="2" l="1"/>
  <c r="E435" i="3"/>
  <c r="E405" i="3"/>
  <c r="E271" i="2"/>
  <c r="E463" i="3"/>
  <c r="E132" i="2"/>
  <c r="E134" i="2" s="1"/>
  <c r="E236" i="2"/>
  <c r="E238" i="2" s="1"/>
  <c r="D326" i="2" s="1"/>
  <c r="E326" i="2" s="1"/>
  <c r="E210" i="3"/>
  <c r="E169" i="2"/>
  <c r="E183" i="3"/>
  <c r="E260" i="2"/>
  <c r="E191" i="2"/>
  <c r="E294" i="2"/>
  <c r="E305" i="2" s="1"/>
  <c r="E151" i="3"/>
  <c r="E203" i="2" l="1"/>
  <c r="E205" i="2" s="1"/>
  <c r="E240" i="2"/>
  <c r="D336" i="2"/>
  <c r="E336" i="2" s="1"/>
  <c r="D359" i="2"/>
  <c r="E359" i="2" s="1"/>
  <c r="D346" i="2"/>
  <c r="E346" i="2" s="1"/>
  <c r="E273" i="2"/>
  <c r="E275" i="2" s="1"/>
  <c r="D316" i="2"/>
  <c r="E316" i="2" s="1"/>
  <c r="E307" i="2"/>
  <c r="D370" i="2"/>
  <c r="E370" i="2" s="1"/>
  <c r="D327" i="2"/>
  <c r="E327" i="2" s="1"/>
  <c r="D347" i="2"/>
  <c r="E347" i="2" s="1"/>
  <c r="D337" i="2"/>
  <c r="E337" i="2" s="1"/>
  <c r="D158" i="3"/>
  <c r="E158" i="3" s="1"/>
  <c r="E159" i="3" s="1"/>
  <c r="D360" i="2"/>
  <c r="E360" i="2" s="1"/>
  <c r="E136" i="2"/>
  <c r="D381" i="2"/>
  <c r="E381" i="2" s="1"/>
  <c r="D555" i="3"/>
  <c r="E555" i="3" s="1"/>
  <c r="E556" i="3" s="1"/>
  <c r="D547" i="3" s="1"/>
  <c r="E547" i="3" s="1"/>
  <c r="E171" i="2"/>
  <c r="D317" i="2" l="1"/>
  <c r="E317" i="2" s="1"/>
  <c r="E318" i="2" s="1"/>
  <c r="E320" i="2" s="1"/>
  <c r="D24" i="3" s="1"/>
  <c r="E24" i="3" s="1"/>
  <c r="D380" i="2"/>
  <c r="E380" i="2" s="1"/>
  <c r="E382" i="2" s="1"/>
  <c r="E384" i="2" s="1"/>
  <c r="D527" i="3" s="1"/>
  <c r="E527" i="3" s="1"/>
  <c r="E328" i="2"/>
  <c r="E330" i="2" s="1"/>
  <c r="E371" i="2"/>
  <c r="E373" i="2" s="1"/>
  <c r="E361" i="2"/>
  <c r="E363" i="2" s="1"/>
  <c r="D346" i="3" s="1"/>
  <c r="E346" i="3" s="1"/>
  <c r="E347" i="3" s="1"/>
  <c r="E548" i="3"/>
  <c r="E558" i="3" s="1"/>
  <c r="E348" i="2"/>
  <c r="E350" i="2" s="1"/>
  <c r="E338" i="2"/>
  <c r="E340" i="2" s="1"/>
  <c r="E165" i="3"/>
  <c r="E41" i="4" l="1"/>
  <c r="F41" i="4" s="1"/>
  <c r="E41" i="7"/>
  <c r="F41" i="7" s="1"/>
  <c r="E18" i="4"/>
  <c r="F18" i="4" s="1"/>
  <c r="E18" i="7"/>
  <c r="F18" i="7" s="1"/>
  <c r="D409" i="2"/>
  <c r="E409" i="2" s="1"/>
  <c r="D442" i="3"/>
  <c r="E442" i="3" s="1"/>
  <c r="E443" i="3" s="1"/>
  <c r="D312" i="3"/>
  <c r="E312" i="3" s="1"/>
  <c r="E313" i="3" s="1"/>
  <c r="D186" i="3"/>
  <c r="E186" i="3" s="1"/>
  <c r="D437" i="2"/>
  <c r="E437" i="2" s="1"/>
  <c r="D466" i="2"/>
  <c r="E466" i="2" s="1"/>
  <c r="D377" i="3"/>
  <c r="E377" i="3" s="1"/>
  <c r="E378" i="3" s="1"/>
  <c r="D369" i="3" s="1"/>
  <c r="E369" i="3" s="1"/>
  <c r="D245" i="3"/>
  <c r="E245" i="3" s="1"/>
  <c r="D469" i="3"/>
  <c r="E469" i="3" s="1"/>
  <c r="D217" i="3"/>
  <c r="E217" i="3" s="1"/>
  <c r="E218" i="3" s="1"/>
  <c r="D412" i="3"/>
  <c r="E412" i="3" s="1"/>
  <c r="E413" i="3" s="1"/>
  <c r="D278" i="3"/>
  <c r="E278" i="3" s="1"/>
  <c r="E279" i="3" s="1"/>
  <c r="D516" i="2"/>
  <c r="E516" i="2" s="1"/>
  <c r="D585" i="3"/>
  <c r="E585" i="3" s="1"/>
  <c r="E586" i="3" s="1"/>
  <c r="D577" i="3" s="1"/>
  <c r="E577" i="3" s="1"/>
  <c r="E578" i="3" s="1"/>
  <c r="D499" i="3"/>
  <c r="E499" i="3" s="1"/>
  <c r="E500" i="3" s="1"/>
  <c r="D136" i="3"/>
  <c r="E136" i="3" s="1"/>
  <c r="E137" i="3" s="1"/>
  <c r="E139" i="3" s="1"/>
  <c r="D491" i="2"/>
  <c r="E491" i="2" s="1"/>
  <c r="E528" i="3"/>
  <c r="E530" i="3" s="1"/>
  <c r="E25" i="3"/>
  <c r="E27" i="3" s="1"/>
  <c r="D111" i="3"/>
  <c r="E111" i="3" s="1"/>
  <c r="E112" i="3" s="1"/>
  <c r="D81" i="3"/>
  <c r="E81" i="3" s="1"/>
  <c r="E82" i="3" s="1"/>
  <c r="D50" i="3"/>
  <c r="E50" i="3" s="1"/>
  <c r="E11" i="4" l="1"/>
  <c r="F11" i="4" s="1"/>
  <c r="E11" i="7"/>
  <c r="F11" i="7" s="1"/>
  <c r="E17" i="4"/>
  <c r="F17" i="4" s="1"/>
  <c r="E17" i="7"/>
  <c r="F17" i="7" s="1"/>
  <c r="E40" i="4"/>
  <c r="F40" i="4" s="1"/>
  <c r="F39" i="4" s="1"/>
  <c r="E40" i="7"/>
  <c r="F40" i="7" s="1"/>
  <c r="F39" i="7" s="1"/>
  <c r="E370" i="3"/>
  <c r="E380" i="3" s="1"/>
  <c r="E467" i="2"/>
  <c r="E469" i="2" s="1"/>
  <c r="E470" i="3"/>
  <c r="E472" i="3" s="1"/>
  <c r="E51" i="3"/>
  <c r="E53" i="3" s="1"/>
  <c r="E438" i="2"/>
  <c r="E440" i="2" s="1"/>
  <c r="E517" i="2"/>
  <c r="E519" i="2" s="1"/>
  <c r="D297" i="3" s="1"/>
  <c r="E297" i="3" s="1"/>
  <c r="E246" i="3"/>
  <c r="E248" i="3" s="1"/>
  <c r="E187" i="3"/>
  <c r="E189" i="3" s="1"/>
  <c r="E492" i="2"/>
  <c r="E494" i="2" s="1"/>
  <c r="E410" i="2"/>
  <c r="E412" i="2" s="1"/>
  <c r="D397" i="3" s="1"/>
  <c r="E397" i="3" s="1"/>
  <c r="E19" i="4" l="1"/>
  <c r="F19" i="4" s="1"/>
  <c r="F16" i="4" s="1"/>
  <c r="E19" i="7"/>
  <c r="F19" i="7" s="1"/>
  <c r="F16" i="7" s="1"/>
  <c r="E12" i="4"/>
  <c r="F12" i="4" s="1"/>
  <c r="E12" i="7"/>
  <c r="F12" i="7" s="1"/>
  <c r="E34" i="4"/>
  <c r="F34" i="4" s="1"/>
  <c r="E34" i="7"/>
  <c r="F34" i="7" s="1"/>
  <c r="E31" i="4"/>
  <c r="F31" i="4" s="1"/>
  <c r="E31" i="7"/>
  <c r="F31" i="7" s="1"/>
  <c r="E23" i="4"/>
  <c r="F23" i="4" s="1"/>
  <c r="E23" i="7"/>
  <c r="F23" i="7" s="1"/>
  <c r="D425" i="3"/>
  <c r="E425" i="3" s="1"/>
  <c r="D327" i="3"/>
  <c r="E327" i="3" s="1"/>
  <c r="D396" i="3"/>
  <c r="E396" i="3" s="1"/>
  <c r="D291" i="3"/>
  <c r="E291" i="3" s="1"/>
  <c r="D484" i="3"/>
  <c r="E484" i="3" s="1"/>
  <c r="D201" i="3"/>
  <c r="E201" i="3" s="1"/>
  <c r="D570" i="3"/>
  <c r="E570" i="3" s="1"/>
  <c r="D258" i="3"/>
  <c r="E258" i="3" s="1"/>
  <c r="D95" i="3"/>
  <c r="E95" i="3" s="1"/>
  <c r="D65" i="3"/>
  <c r="E65" i="3" s="1"/>
  <c r="D428" i="3"/>
  <c r="E428" i="3" s="1"/>
  <c r="D394" i="3"/>
  <c r="E394" i="3" s="1"/>
  <c r="D335" i="3"/>
  <c r="E335" i="3" s="1"/>
  <c r="E339" i="3" s="1"/>
  <c r="E262" i="3" l="1"/>
  <c r="E281" i="3" s="1"/>
  <c r="E489" i="3"/>
  <c r="E502" i="3" s="1"/>
  <c r="E398" i="3"/>
  <c r="E415" i="3" s="1"/>
  <c r="E66" i="3"/>
  <c r="E84" i="3" s="1"/>
  <c r="E96" i="3"/>
  <c r="E114" i="3" s="1"/>
  <c r="E574" i="3"/>
  <c r="E588" i="3" s="1"/>
  <c r="E202" i="3"/>
  <c r="E220" i="3" s="1"/>
  <c r="E300" i="3"/>
  <c r="E319" i="3" s="1"/>
  <c r="E332" i="3"/>
  <c r="E353" i="3" s="1"/>
  <c r="E429" i="3"/>
  <c r="E445" i="3" s="1"/>
  <c r="E32" i="4" l="1"/>
  <c r="F32" i="4" s="1"/>
  <c r="E32" i="7"/>
  <c r="F32" i="7" s="1"/>
  <c r="E33" i="4"/>
  <c r="F33" i="4" s="1"/>
  <c r="E33" i="7"/>
  <c r="F33" i="7" s="1"/>
  <c r="E13" i="4"/>
  <c r="F13" i="4" s="1"/>
  <c r="E13" i="7"/>
  <c r="F13" i="7" s="1"/>
  <c r="E37" i="4"/>
  <c r="F37" i="4" s="1"/>
  <c r="F36" i="4" s="1"/>
  <c r="E37" i="7"/>
  <c r="F37" i="7" s="1"/>
  <c r="E28" i="4"/>
  <c r="F28" i="4" s="1"/>
  <c r="F27" i="4" s="1"/>
  <c r="E28" i="7"/>
  <c r="F28" i="7" s="1"/>
  <c r="E24" i="4"/>
  <c r="F24" i="4" s="1"/>
  <c r="E24" i="7"/>
  <c r="F24" i="7" s="1"/>
  <c r="E25" i="4"/>
  <c r="F25" i="4" s="1"/>
  <c r="E25" i="7"/>
  <c r="F25" i="7" s="1"/>
  <c r="E22" i="4"/>
  <c r="F22" i="4" s="1"/>
  <c r="E22" i="7"/>
  <c r="F22" i="7" s="1"/>
  <c r="E44" i="4"/>
  <c r="F44" i="4" s="1"/>
  <c r="F43" i="4" s="1"/>
  <c r="E44" i="7"/>
  <c r="F44" i="7" s="1"/>
  <c r="E14" i="4"/>
  <c r="F14" i="4" s="1"/>
  <c r="E14" i="7"/>
  <c r="F14" i="7" s="1"/>
  <c r="F10" i="4" l="1"/>
  <c r="F30" i="4"/>
  <c r="F21" i="4"/>
  <c r="F27" i="7"/>
  <c r="F10" i="7"/>
  <c r="F30" i="7"/>
  <c r="F36" i="7"/>
  <c r="F43" i="7"/>
  <c r="F21" i="7"/>
  <c r="F46" i="4" l="1"/>
  <c r="F48" i="4" s="1"/>
  <c r="F46" i="7"/>
  <c r="F49" i="4" l="1"/>
  <c r="E9" i="6"/>
  <c r="E11" i="6" s="1"/>
  <c r="E12" i="6" s="1"/>
  <c r="F47" i="4"/>
  <c r="F48" i="7"/>
  <c r="F47" i="7"/>
  <c r="F49" i="7"/>
  <c r="F40" i="6"/>
  <c r="H40" i="6" s="1"/>
  <c r="F32" i="6"/>
  <c r="H32" i="6" s="1"/>
  <c r="H33" i="6" s="1"/>
  <c r="H47" i="6"/>
  <c r="F39" i="6"/>
  <c r="H39" i="6" s="1"/>
  <c r="F37" i="6" l="1"/>
  <c r="H37" i="6" s="1"/>
  <c r="H45" i="6"/>
  <c r="F50" i="4"/>
  <c r="J41" i="4" s="1"/>
  <c r="F36" i="6"/>
  <c r="H36" i="6" s="1"/>
  <c r="F38" i="6"/>
  <c r="H38" i="6" s="1"/>
  <c r="F50" i="7"/>
  <c r="J27" i="7" s="1"/>
  <c r="H41" i="6" l="1"/>
  <c r="H43" i="6" s="1"/>
  <c r="H49" i="6" s="1"/>
  <c r="J27" i="4"/>
  <c r="J25" i="4"/>
  <c r="J16" i="4"/>
  <c r="J18" i="4"/>
  <c r="J21" i="4"/>
  <c r="J33" i="4"/>
  <c r="J26" i="4"/>
  <c r="J42" i="4"/>
  <c r="J15" i="4"/>
  <c r="J36" i="4"/>
  <c r="J38" i="4"/>
  <c r="J22" i="4"/>
  <c r="J45" i="4"/>
  <c r="J13" i="4"/>
  <c r="J28" i="4"/>
  <c r="J34" i="4"/>
  <c r="J29" i="4"/>
  <c r="J30" i="4"/>
  <c r="J19" i="4"/>
  <c r="J24" i="4"/>
  <c r="J12" i="4"/>
  <c r="J35" i="4"/>
  <c r="J39" i="4"/>
  <c r="J37" i="4"/>
  <c r="J31" i="4"/>
  <c r="J17" i="4"/>
  <c r="J32" i="4"/>
  <c r="J11" i="4"/>
  <c r="J23" i="4"/>
  <c r="J20" i="4"/>
  <c r="J14" i="4"/>
  <c r="J43" i="4"/>
  <c r="J44" i="4"/>
  <c r="J40" i="4"/>
  <c r="J23" i="7"/>
  <c r="J31" i="7"/>
  <c r="J13" i="7"/>
  <c r="J29" i="7"/>
  <c r="J22" i="7"/>
  <c r="J34" i="7"/>
  <c r="J16" i="7"/>
  <c r="J30" i="7"/>
  <c r="J37" i="7"/>
  <c r="J40" i="7"/>
  <c r="J36" i="7"/>
  <c r="J32" i="7"/>
  <c r="J41" i="7"/>
  <c r="J44" i="7"/>
  <c r="J39" i="7"/>
  <c r="J24" i="7"/>
  <c r="J15" i="7"/>
  <c r="J25" i="7"/>
  <c r="J18" i="7"/>
  <c r="J42" i="7"/>
  <c r="J28" i="7"/>
  <c r="J38" i="7"/>
  <c r="J21" i="7"/>
  <c r="J12" i="7"/>
  <c r="J45" i="7"/>
  <c r="J43" i="7"/>
  <c r="J19" i="7"/>
  <c r="J11" i="7"/>
  <c r="J20" i="7"/>
  <c r="J14" i="7"/>
  <c r="J17" i="7"/>
  <c r="J35" i="7"/>
  <c r="J33" i="7"/>
  <c r="J26"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94" authorId="0" shapeId="0" xr:uid="{3B23E9B2-DD27-482D-A43A-2152BBCF8242}">
      <text>
        <r>
          <rPr>
            <b/>
            <sz val="9"/>
            <color indexed="81"/>
            <rFont val="Tahoma"/>
            <family val="2"/>
          </rPr>
          <t>User:</t>
        </r>
        <r>
          <rPr>
            <sz val="9"/>
            <color indexed="81"/>
            <rFont val="Tahoma"/>
            <family val="2"/>
          </rPr>
          <t xml:space="preserve">
Estaba en 19.45m</t>
        </r>
      </text>
    </comment>
  </commentList>
</comments>
</file>

<file path=xl/sharedStrings.xml><?xml version="1.0" encoding="utf-8"?>
<sst xmlns="http://schemas.openxmlformats.org/spreadsheetml/2006/main" count="2514" uniqueCount="445">
  <si>
    <t/>
  </si>
  <si>
    <t>MATERIALES, EQUIPO y HERRAMIENTAS, JORNALES</t>
  </si>
  <si>
    <t>DESCRIPCIÓN</t>
  </si>
  <si>
    <t>UNIDAD</t>
  </si>
  <si>
    <t>PRECIO UNITARIO</t>
  </si>
  <si>
    <t>ACERO Fy= 420 MPa</t>
  </si>
  <si>
    <t>Kg</t>
  </si>
  <si>
    <t>AGUA</t>
  </si>
  <si>
    <t>Lt</t>
  </si>
  <si>
    <t>ALAMBRE GALVANIZADO Cal. 12</t>
  </si>
  <si>
    <t>ALAMBRE NEGRO #18</t>
  </si>
  <si>
    <t>ALARGADOR RODILLO PINTURA</t>
  </si>
  <si>
    <t>Un</t>
  </si>
  <si>
    <t>ALMADANA 18 lb</t>
  </si>
  <si>
    <t>ALMADANA 4 lb</t>
  </si>
  <si>
    <t>AMARRADOR DE VARILLA</t>
  </si>
  <si>
    <t>ÁNGULO DE 3/16" x 1 1/2"</t>
  </si>
  <si>
    <t>m</t>
  </si>
  <si>
    <t>ANTISOL BLANCO (Curador para concreto y mortero base agua)</t>
  </si>
  <si>
    <t>ARENA</t>
  </si>
  <si>
    <t>m3</t>
  </si>
  <si>
    <t>AUXILIO DE TRANSPORTE</t>
  </si>
  <si>
    <t>Mes</t>
  </si>
  <si>
    <t>AYUDANTE</t>
  </si>
  <si>
    <t>AYUDANTE PRÁCTICO</t>
  </si>
  <si>
    <t>BALDE CONSTRUCCIÓN</t>
  </si>
  <si>
    <t>BANDEJA PLÁSTICA PARA PINTURA</t>
  </si>
  <si>
    <t>BARRA AGRÍCOLA</t>
  </si>
  <si>
    <t>BOTAS DE SEGURIDAD</t>
  </si>
  <si>
    <t>Par</t>
  </si>
  <si>
    <t>BROCHA 2"</t>
  </si>
  <si>
    <t>BROCHA 4"</t>
  </si>
  <si>
    <t>CADENERO</t>
  </si>
  <si>
    <t>CAMIÓN 350</t>
  </si>
  <si>
    <t>Hr</t>
  </si>
  <si>
    <t>CAMIONETA</t>
  </si>
  <si>
    <t>CAMISA DE TRABAJO</t>
  </si>
  <si>
    <t>CANECA METÁLICA DE 55 Gal</t>
  </si>
  <si>
    <t>CARETA VISOR POLICARBONATO Y RIBETE</t>
  </si>
  <si>
    <t>CARRETA BUGGIE</t>
  </si>
  <si>
    <t>CASCO DE SEGURIDAD</t>
  </si>
  <si>
    <t>CEMENTO GRIS</t>
  </si>
  <si>
    <t>CEPILLO DE ALAMBRE</t>
  </si>
  <si>
    <t>CHALECO REFLECTIVO</t>
  </si>
  <si>
    <t>CINCEL 3/4" ACERO TEMPLADO</t>
  </si>
  <si>
    <t>CINTA DE ENMASCARAR 1"</t>
  </si>
  <si>
    <t>CINTA DE SEÑALIZACIÓN a=7 cm</t>
  </si>
  <si>
    <t>CINTA MÉTRICA x 5 m</t>
  </si>
  <si>
    <t>COMPACTADOR MANUAL (RANA)</t>
  </si>
  <si>
    <t>Día</t>
  </si>
  <si>
    <t>COMPRESOR HIDRÁULICO 1 MARTILLO</t>
  </si>
  <si>
    <t>CONCRETADORA ELÉCTRICA DE 1 SACO</t>
  </si>
  <si>
    <t>DISCO PULIR METAL 9"</t>
  </si>
  <si>
    <t>DISCO SIERRA CIRCULAR  7 1/4"</t>
  </si>
  <si>
    <t>DISOLVENTE</t>
  </si>
  <si>
    <t>Gal</t>
  </si>
  <si>
    <t>DISOLVENTE PARA PINTURA TRÁFICO</t>
  </si>
  <si>
    <t>DOBLADORA DE ESTRIBOS MANUAL</t>
  </si>
  <si>
    <t>ENSAYO CILINDRO A COMPRESIÓN</t>
  </si>
  <si>
    <t>EQUIPO DE TOPOGRAFÍA</t>
  </si>
  <si>
    <t>ESPÁTULA DE METAL 4"</t>
  </si>
  <si>
    <t>ESTOPA DE LIMPIEZA</t>
  </si>
  <si>
    <t>EXTENSIÓN ELÉCTRICA ENCAUCHETADA 3x12 x 10 m</t>
  </si>
  <si>
    <t>FORMALETA METÁLICA FORSA</t>
  </si>
  <si>
    <t>Gl/Día</t>
  </si>
  <si>
    <t>GAFAS DE SEGURIDAD</t>
  </si>
  <si>
    <t>GASOLINA</t>
  </si>
  <si>
    <t>GUANTES VAQUETA</t>
  </si>
  <si>
    <t>HIDROLAVADORA</t>
  </si>
  <si>
    <t>LADRILLO TOLETE 7.5x12x24 cm</t>
  </si>
  <si>
    <t>LIMA PLANA PARA USO GENERAL CON MANGO 8"</t>
  </si>
  <si>
    <t>LISTÓN 1" x 2"</t>
  </si>
  <si>
    <t>LISTÓN 2" x 4"</t>
  </si>
  <si>
    <t>LLANA METÁLICA LISA MANGO MADERA 11" x 5 "</t>
  </si>
  <si>
    <t>MALLA ELECTROSOLDADA 4.0 mm 15x15 cm</t>
  </si>
  <si>
    <t>m2</t>
  </si>
  <si>
    <t>MALLA ELECTROSOLDADA 6.0 mm 15x15 cm</t>
  </si>
  <si>
    <t>MALLA ESLABONADA GALV. Cal. 12 x 2 ½"</t>
  </si>
  <si>
    <t>MANGUERA DE NIVEL x 10 m</t>
  </si>
  <si>
    <t>MANGUERA PARA AGUA Ø= 1/2" x 50 m</t>
  </si>
  <si>
    <t>MARCO SEGUETA FIJO</t>
  </si>
  <si>
    <t>MARTILLO</t>
  </si>
  <si>
    <t>NIVEL DE BURBUJA</t>
  </si>
  <si>
    <t>OFICIAL</t>
  </si>
  <si>
    <t>PALA REDONDA CON CABO</t>
  </si>
  <si>
    <t>PALUSTRE</t>
  </si>
  <si>
    <t>PANTALÓN DE TRABAJO</t>
  </si>
  <si>
    <t>PINTOR</t>
  </si>
  <si>
    <t>PINTURA ESMALTE PINTULUX</t>
  </si>
  <si>
    <t>PINTURA TRÁFICO AMARILLA 659</t>
  </si>
  <si>
    <t>PISTÓLA METÁLICA SILICONA</t>
  </si>
  <si>
    <t>PLOMADA</t>
  </si>
  <si>
    <t>PROTECTOR AUDITIVO TIPO COPA</t>
  </si>
  <si>
    <t>PULIDORA MANUAL ELÉCTRICA</t>
  </si>
  <si>
    <t>PUNTILLA 1 1/2" a 3"</t>
  </si>
  <si>
    <t>Lb</t>
  </si>
  <si>
    <t>RECEBO COMÚN</t>
  </si>
  <si>
    <t>RETROEXCAVADORA</t>
  </si>
  <si>
    <t>RODILLO FELPA PARA PINTURA</t>
  </si>
  <si>
    <t>SALIDA TUBERÍA DRENAJE PVC 200 mm</t>
  </si>
  <si>
    <t>SEPAROL N (Desformaleteante económico para fácil desencofre de concreto)</t>
  </si>
  <si>
    <t>SERRUCHO</t>
  </si>
  <si>
    <t>SIERRA CIRCULAR 7 1/4"</t>
  </si>
  <si>
    <t>SOLDADOR ELÉCTRICO MONOFÁSICO</t>
  </si>
  <si>
    <t>TABLA 1" x 10"</t>
  </si>
  <si>
    <t>TAPABOCAS</t>
  </si>
  <si>
    <t>TAPÓN PARA OIDO</t>
  </si>
  <si>
    <t>TAPÓN TUBERÍA DRENAJE PVC 200 mm</t>
  </si>
  <si>
    <t>TARIFA ESCOMBRERA AUTORIZADA</t>
  </si>
  <si>
    <t>TOPÓGRAFO</t>
  </si>
  <si>
    <t>TRITURADO DE 3/4"</t>
  </si>
  <si>
    <t>TUBERÍA DRENAJE PVC 200 mm</t>
  </si>
  <si>
    <t>VIBRADOR ELÉCTRICO PARA CONCRETO</t>
  </si>
  <si>
    <t>VOLQUETA 7 m3</t>
  </si>
  <si>
    <t>YUNQUE</t>
  </si>
  <si>
    <t>ZAPAPICO</t>
  </si>
  <si>
    <t>DISCO DIAMANTADO SEGMENTADO 4 1/2 PULGADAS REF DW47452HP</t>
  </si>
  <si>
    <t>EPOTOC 1-1</t>
  </si>
  <si>
    <t>SELLADOR ELASTOMÉRICO DE POLIURETANO TIPO SIKAFLEX</t>
  </si>
  <si>
    <t>PARAL METÁLICO TELESCÓPICO PARA APUNTALAMIENTO</t>
  </si>
  <si>
    <t>Un/Dia</t>
  </si>
  <si>
    <t>GRAVA LAVADA 1"-2"</t>
  </si>
  <si>
    <t>GEOTEXTIL NO TEJIDO</t>
  </si>
  <si>
    <t>TUBERÍA PVC PERFORADA Ø8"</t>
  </si>
  <si>
    <t>ML</t>
  </si>
  <si>
    <t>ACCESORIOS/UNIONES PVC Ø8"</t>
  </si>
  <si>
    <t>Gl</t>
  </si>
  <si>
    <t>TUBERÍA GALVANIZADA HG Ø2" PARA POSTES Y ESTRUCTURA</t>
  </si>
  <si>
    <t>PLATINAS, PERNOS, ABRAZADERAS Y FIJACIONES</t>
  </si>
  <si>
    <t>CONSUMIBLES DE SOLDADURA</t>
  </si>
  <si>
    <t>GALVANIZANTE EN FRÍO PARA CORTES Y SOLDADURAS</t>
  </si>
  <si>
    <t>PINTURA TRÁFICO</t>
  </si>
  <si>
    <t>FABRICACIÓN, PROTECCIÓN, TRANSPORTE Y MONTAJE</t>
  </si>
  <si>
    <t>PERNOS/ANCLAJES METÁLICOS</t>
  </si>
  <si>
    <t>ANÁLISIS DE PRECIOS UNITARIOS - SUBPRODUCTOS</t>
  </si>
  <si>
    <t>CARRETA BUGGIE, PALA, BALDES</t>
  </si>
  <si>
    <t>UNIDAD: Un</t>
  </si>
  <si>
    <t>EQUIPO y HERRAMIENTAS:</t>
  </si>
  <si>
    <t>RENDIMIENTO</t>
  </si>
  <si>
    <t>TARIFA</t>
  </si>
  <si>
    <t>VR PARCIAL</t>
  </si>
  <si>
    <t>Subtotal =</t>
  </si>
  <si>
    <t>VR UNITARIO =</t>
  </si>
  <si>
    <t>CARRETA BUGGIE, PALA, ZAPAPICO</t>
  </si>
  <si>
    <t>HERRAMIENTAS PARA ALBAÑIL</t>
  </si>
  <si>
    <t>HERRAMIENTAS PARA HERRERO</t>
  </si>
  <si>
    <t>HERRAMIENTAS PARA PINTOR</t>
  </si>
  <si>
    <t>DOTACIÓN LABORAL</t>
  </si>
  <si>
    <t>VESTIDO:</t>
  </si>
  <si>
    <t>ZAPATOS:</t>
  </si>
  <si>
    <t>SEGURIDAD INDUSTRIAL</t>
  </si>
  <si>
    <t>ELEMENTOS DE PROTECCIÓN PERSONAL (EPP):</t>
  </si>
  <si>
    <t>AYUDANTE (Incl. prestaciones)</t>
  </si>
  <si>
    <t>UNIDAD: Día</t>
  </si>
  <si>
    <t>SEGURIDAD SOCIAL:</t>
  </si>
  <si>
    <t>SALUD</t>
  </si>
  <si>
    <t>%S</t>
  </si>
  <si>
    <t>PENSIÓN</t>
  </si>
  <si>
    <t>RIESGOS PROFESIONALES</t>
  </si>
  <si>
    <t>PRESTACIONES SOCIALES:</t>
  </si>
  <si>
    <t>CESANTÍAS</t>
  </si>
  <si>
    <t>%</t>
  </si>
  <si>
    <t>INTERESES DE CESANTÍAS</t>
  </si>
  <si>
    <t>VACACIONES</t>
  </si>
  <si>
    <t>PRIMA LEGAL</t>
  </si>
  <si>
    <t>APORTES PARAFISCALES:</t>
  </si>
  <si>
    <t>CAJA DE COMPENSACIÓN FAMILIAR</t>
  </si>
  <si>
    <t>ICBF</t>
  </si>
  <si>
    <t>SENA</t>
  </si>
  <si>
    <t>FIC (Fondo Nacional de Formación Profesional de la Industria de la Construcción)</t>
  </si>
  <si>
    <t>OTROS:</t>
  </si>
  <si>
    <t>CANTIDAD</t>
  </si>
  <si>
    <t>VR UNITARIO</t>
  </si>
  <si>
    <t>TOTAL % P =</t>
  </si>
  <si>
    <t>AYUDANTE PRÁCTICO (Incl. prestaciones)</t>
  </si>
  <si>
    <t>CADENERO (Incl. prestaciones)</t>
  </si>
  <si>
    <t>OFICIAL (Incl. prestaciones)</t>
  </si>
  <si>
    <t>PINTOR (Incl. prestaciones)</t>
  </si>
  <si>
    <t>TOPÓGRAFO (Incl. prestaciones)</t>
  </si>
  <si>
    <t>COMISIÓN TOPOGRÁFICA</t>
  </si>
  <si>
    <t>MANO de OBRA:</t>
  </si>
  <si>
    <t>TRABAJADOR</t>
  </si>
  <si>
    <t>JORNAL+PRESTAC</t>
  </si>
  <si>
    <t>CUADRILLA 1 OF + 1 AY</t>
  </si>
  <si>
    <t>CUADRILLA 1 OF + 2 AY</t>
  </si>
  <si>
    <t>CUADRILLA 1 OF + 3 AY</t>
  </si>
  <si>
    <t>CUADRILLA 1 OF + 4 AY</t>
  </si>
  <si>
    <t>CUADRILLA 2 Ay</t>
  </si>
  <si>
    <t>CUADRILLA PINTURA</t>
  </si>
  <si>
    <t>CONCRETO 17.2 MPa</t>
  </si>
  <si>
    <t>UNIDAD: m3</t>
  </si>
  <si>
    <t>MATERIALES:</t>
  </si>
  <si>
    <t>CONCRETO 20.7 MPa</t>
  </si>
  <si>
    <t>FORMALETA</t>
  </si>
  <si>
    <t>UNIDAD: m2</t>
  </si>
  <si>
    <t>TRANSPORTES:</t>
  </si>
  <si>
    <t>CANTxDIST</t>
  </si>
  <si>
    <t>MORTERO 1:3</t>
  </si>
  <si>
    <t>MORTERO 1:4</t>
  </si>
  <si>
    <t>PULIDORA ELÉCTRICA, CARETA CON VISOR, EXTENSIÓN ELÉCTRICA</t>
  </si>
  <si>
    <t>ANÁLISIS DE PRECIOS UNITARIOS</t>
  </si>
  <si>
    <t>1.1  Localización y replanteo con equipo topográfico.</t>
  </si>
  <si>
    <t>UNIDAD: M2</t>
  </si>
  <si>
    <t>VR COSTO DIRECTO =</t>
  </si>
  <si>
    <t>1.2  Demolición manual de placa de concreto existente e = 0,10 m, incluye corte perimetral con disco  diamantado, equipo de demolición, herramienta menor,  mano de obra, fragmentación, cargue, transporte y  disposición final del material sobrante en sitio  autorizado.</t>
  </si>
  <si>
    <t>TRANSPORTE:</t>
  </si>
  <si>
    <t>1.3  Demolición manual de murete en mampostería y desmonte de cerramiento en malla con postes y estructura  metálica existente, incluye desarme, cortes  requeridos, retiro de anclajes y elementos de  fijación, equipo, herramienta menor, mano de obra,  cargue, transporte y disposición final de materiales  no aprovechables, traslado y acopio de elementos  recuperables y resane de puntos afectados.</t>
  </si>
  <si>
    <t>UNIDAD: ML</t>
  </si>
  <si>
    <t>1.4  Desmonte de marco (portería) metálico existente de cancha de polideportivo, incluye retiro de elementos  de fijación y anclajes, cortes requeridos, equipo,  herramienta menor, mano de obra, cargue, traslado y  acopio del elemento desmontado dentro de la obra y  resane de los puntos afectados.</t>
  </si>
  <si>
    <t>UNIDAD: UND</t>
  </si>
  <si>
    <t>2.1  Excavación manual en material común sin clasificar, incluye mano de obra, herramienta menor, perfilado,  cargue, transporte y disposición final del material  sobrante en sitio autorizado.</t>
  </si>
  <si>
    <t>UNIDAD: M3</t>
  </si>
  <si>
    <t>2.2  Excavación mecánica en material común sin clasificar, incluye maquinaria, equipo, mano de obra, cargue,  transporte y disposición final del material sobrante  en sitio autorizado.</t>
  </si>
  <si>
    <t>2.3  Suministro, transporte, extendido, nivelación, humectación y compactación de recebo seleccionado,  compactado mecánicamente mínimo al 90 % de la  densidad máxima obtenida mediante ensayo Proctor  Modificado, incluye materiales, maquinaria, equipo,  mano de obra y demás actividades necesarias para su  correcta ejecución.</t>
  </si>
  <si>
    <t>3.1  Construcción de viga cinta en concreto f’c = 3.000 psi, sección 0,10 × 0,30 m, reforzada con dos (2)  barras longitudinales Ø 3/8” (N.° 3) y refuerzo  transversal Ø 1/4” (N.° 2) @ 0,20 m; incluye acero de  refuerzo, vaciado, vibrado, curado y todo lo  necesario para su ejecucion.</t>
  </si>
  <si>
    <t>3.2  Suministro y aplicación de adhesivo epóxico EPOTOC 1-1 o equivalente para adherencia entre concreto  nuevo y existente, sobre superficie de contacto de  0,10 m de ancho; incluye preparación de superficie  y  todo lo necesario para su ejecucion.</t>
  </si>
  <si>
    <t>3.3  Rehabilitación de superficie de placa de concreto existente mediante desbaste mecánico superficial con  pulidora y disco diamantado, retiro de material  suelto o deteriorado, limpieza, resane de fisuras e  imperfecciones con mortero de reparación y  regularización de la superficie; incluye  todo lo  necesario para su ejecucion, dejándola uniforme y  apta para recibir pintura de tráfico.</t>
  </si>
  <si>
    <t>3.4  Construcción de gradería de dos (2) niveles, conformada por muretes en mampostería y placas en  concreto reforzado f’c = 3.000 psi; incluye acero de  refuerzo, mortero de pega, vaciado, vibrado, curado,  acabados y todo lo necesario para su ejecucion.</t>
  </si>
  <si>
    <t>HERRAMIENTAS Y EQUIPO:</t>
  </si>
  <si>
    <t>4.1  Construcción de losa de piso para polideportivo en concreto f'c = 3.000 psi, e = 0,10 m, reforzada con  malla electrosoldada M-188 (Ø6 mm, 15 × 15 cm);  incluye, vaciado, vibrado, acabado, juntas, corte h =  3 cm, curado y todo lo necesario para su ejecucion.</t>
  </si>
  <si>
    <t>5.1  Suministro e instalación de tubería PVC para drenaje pluvial Ø8", incluye accesorios, uniones, nivelación  y conexión a cajas.</t>
  </si>
  <si>
    <t>HERRAMIENTA MENOR %</t>
  </si>
  <si>
    <t>%MO</t>
  </si>
  <si>
    <t>5.2  Construcción de caja de captación e inspección de 0,60 × 0,60 m, h = 0,60 m, en concreto f'c = 3.000  psi, incluye cañuela, marco y tapa en concreto  reforzado.</t>
  </si>
  <si>
    <t>UNIDAD: Und</t>
  </si>
  <si>
    <t>5.3  Construcción de cuneta perimetral en concreto f'c = 3.000 psi, sección útil 0,20 × 0,20 m, e = 0,08 m,  incluye refuerzo y tapa en concreto con aberturas  para captación.</t>
  </si>
  <si>
    <t>5.4  Construcción de zanja de infiltración de 0,60 × 0,80 m, con geotextil no tejido, grava lavada de 1"–2" y  tubería PVC perforada Ø8", incluye conexiones y  restitución superficial.</t>
  </si>
  <si>
    <t>EQUIPOS Y HERRAMIENTAS:</t>
  </si>
  <si>
    <t>HERRAMIENTAS Y EQUIPOS:</t>
  </si>
  <si>
    <t>MANO DE OBRA :</t>
  </si>
  <si>
    <t>UNIDAD: M</t>
  </si>
  <si>
    <t>CONJUNTO DE BALONCESTO COMPLETO: PEDESTAL, ESTRUCTURA, TABLERO ACRÍLICO 1,80×1,05 M, ARO Ø45 CM Y MALLA, INCLUYE</t>
  </si>
  <si>
    <t>ÍTEM</t>
  </si>
  <si>
    <t>1.0</t>
  </si>
  <si>
    <t>ACTIVIDADES PRELIMINARES</t>
  </si>
  <si>
    <t>1.1</t>
  </si>
  <si>
    <t>Localización y replanteo con equipo topográfico.</t>
  </si>
  <si>
    <t>M2</t>
  </si>
  <si>
    <t>1.2</t>
  </si>
  <si>
    <t>Demolición manual de placa de concreto existente e =  0,10 m, incluye corte perimetral con disco  diamantado, equipo de demolición, herramienta menor,  mano de obra, fragmentación, cargue, transporte y  disposición final del material sobrante en sitio  autorizado.</t>
  </si>
  <si>
    <t>1.3</t>
  </si>
  <si>
    <t>Demolición manual de murete en mampostería y desmonte  de cerramiento en malla con postes y estructura  metálica existente, incluye desarme, cortes  requeridos, retiro de anclajes y elementos de  fijación, equipo, herramienta menor, mano de obra,  cargue, transporte y disposición final de materiales  no aprovechables, traslado y acopio de elementos  recuperables y resane de puntos afectados.</t>
  </si>
  <si>
    <t>1.4</t>
  </si>
  <si>
    <t>Desmonte de marco (portería) metálico existente de  cancha de polideportivo, incluye retiro de elementos  de fijación y anclajes, cortes requeridos, equipo,  herramienta menor, mano de obra, cargue, traslado y  acopio del elemento desmontado dentro de la obra y  resane de los puntos afectados.</t>
  </si>
  <si>
    <t>UND</t>
  </si>
  <si>
    <t>2</t>
  </si>
  <si>
    <t>MOVIMIENTOS DE TIERRAS</t>
  </si>
  <si>
    <t>2.1</t>
  </si>
  <si>
    <t>Excavación manual en material común sin clasificar,  incluye mano de obra, herramienta menor, perfilado,  cargue, transporte y disposición final del material  sobrante en sitio autorizado.</t>
  </si>
  <si>
    <t>M3</t>
  </si>
  <si>
    <t>2.2</t>
  </si>
  <si>
    <t>Excavación mecánica en material común sin clasificar,  incluye maquinaria, equipo, mano de obra, cargue,  transporte y disposición final del material sobrante  en sitio autorizado.</t>
  </si>
  <si>
    <t>2.3</t>
  </si>
  <si>
    <t>Suministro, transporte, extendido, nivelación,  humectación y compactación de recebo seleccionado,  compactado mecánicamente mínimo al 90 % de la  densidad máxima obtenida mediante ensayo Proctor  Modificado, incluye materiales, maquinaria, equipo,  mano de obra y demás actividades necesarias para su  correcta ejecución.</t>
  </si>
  <si>
    <t>3</t>
  </si>
  <si>
    <t>CONCRETOS</t>
  </si>
  <si>
    <t>3.1</t>
  </si>
  <si>
    <t>Construcción de viga cinta en concreto f’c = 3.000  psi, sección 0,10 × 0,30 m, reforzada con dos (2)  barras longitudinales Ø 3/8” (N.° 3) y refuerzo  transversal Ø 1/4” (N.° 2) @ 0,20 m; incluye acero de  refuerzo, vaciado, vibrado, curado y todo lo  necesario para su ejecucion.</t>
  </si>
  <si>
    <t>3.2</t>
  </si>
  <si>
    <t>Suministro y aplicación de adhesivo epóxico EPOTOC  1-1 o equivalente para adherencia entre concreto  nuevo y existente, sobre superficie de contacto de  0,10 m de ancho; incluye preparación de superficie  y  todo lo necesario para su ejecucion.</t>
  </si>
  <si>
    <t>3.3</t>
  </si>
  <si>
    <t>Rehabilitación de superficie de placa de concreto  existente mediante desbaste mecánico superficial con  pulidora y disco diamantado, retiro de material  suelto o deteriorado, limpieza, resane de fisuras e  imperfecciones con mortero de reparación y  regularización de la superficie; incluye  todo lo  necesario para su ejecucion, dejándola uniforme y  apta para recibir pintura de tráfico.</t>
  </si>
  <si>
    <t>3.4</t>
  </si>
  <si>
    <t>Construcción de gradería de dos (2) niveles,  conformada por muretes en mampostería y placas en  concreto reforzado f’c = 3.000 psi; incluye acero de  refuerzo, mortero de pega, vaciado, vibrado, curado,  acabados y todo lo necesario para su ejecucion.</t>
  </si>
  <si>
    <t>4</t>
  </si>
  <si>
    <t>PISOS Y ENCHAPES</t>
  </si>
  <si>
    <t>4.1</t>
  </si>
  <si>
    <t>Construcción de losa de piso para polideportivo en  concreto f'c = 3.000 psi, e = 0,10 m, reforzada con  malla electrosoldada M-188 (Ø6 mm, 15 × 15 cm);  incluye, vaciado, vibrado, acabado, juntas, corte h =  3 cm, curado y todo lo necesario para su ejecucion.</t>
  </si>
  <si>
    <t>5</t>
  </si>
  <si>
    <t>DRENAJE, HIDRÁULICA, SANITARIA Y OBRAS COMPLEMENTARIAS</t>
  </si>
  <si>
    <t>5.1</t>
  </si>
  <si>
    <t>Suministro e instalación de tubería PVC para drenaje  pluvial Ø8", incluye accesorios, uniones, nivelación  y conexión a cajas.</t>
  </si>
  <si>
    <t>5.2</t>
  </si>
  <si>
    <t>Construcción de caja de captación e inspección de  0,60 × 0,60 m, h = 0,60 m, en concreto f'c = 3.000  psi, incluye cañuela, marco y tapa en concreto  reforzado.</t>
  </si>
  <si>
    <t>Und</t>
  </si>
  <si>
    <t>5.3</t>
  </si>
  <si>
    <t>Construcción de cuneta perimetral en concreto f'c =  3.000 psi, sección útil 0,20 × 0,20 m, e = 0,08 m,  incluye refuerzo y tapa en concreto con aberturas  para captación.</t>
  </si>
  <si>
    <t>5.4</t>
  </si>
  <si>
    <t>Construcción de zanja de infiltración de 0,60 × 0,80  m, con geotextil no tejido, grava lavada de 1"–2" y  tubería PVC perforada Ø8", incluye conexiones y  restitución superficial.</t>
  </si>
  <si>
    <t>CARPINTERÍA METÁLICA</t>
  </si>
  <si>
    <t>Suministro e instalación de malla metálica de  protección para contención de balones, en malla  eslabonada cal. 12 de 2½”, estructura en tubería  galvanizada HG Ø2” y h = 3,00 m; incluye cimentación,  anclajes, fijaciones, equipos y  todo lo necesario  para su ejecucion.</t>
  </si>
  <si>
    <t>6</t>
  </si>
  <si>
    <t>PINTURAS</t>
  </si>
  <si>
    <t>6.1</t>
  </si>
  <si>
    <t>Suministro y aplicación de pintura para tráfico  pesado en superficie de cancha múltiple, dos (2)  manos; incluye preparación y limpieza de superficie   y todo lo necesario para su ejecucion.</t>
  </si>
  <si>
    <t>Demarcación de líneas reglamentarias para fútbol  sala, voleibol y baloncesto con pintura para tráfico  pesado, dos (2) manos; incluye trazado, preparación  de superficie y todo lo necesario para su ejecucion.</t>
  </si>
  <si>
    <t>M</t>
  </si>
  <si>
    <t>7</t>
  </si>
  <si>
    <t>VARIOS</t>
  </si>
  <si>
    <t>7.1</t>
  </si>
  <si>
    <t>Suministro e instalación de conjunto para baloncesto  compuesto por pedestal metálico, estructura de  soporte, tablero acrílico reglamentario de 1,80 ×  1,05 m, aro Ø45 cm y malla; incluye cimentación,  anclajes, protección y acabado de estructura  metálica, equipos, instalado a altura reglamentaria   y todo lo necesario para su ejecucion.</t>
  </si>
  <si>
    <t>TOTAL COSTOS DIRECTOS =</t>
  </si>
  <si>
    <t>Administración (19%) =</t>
  </si>
  <si>
    <t>Imprevistos (1%) =</t>
  </si>
  <si>
    <t>Utilidad (5%) =</t>
  </si>
  <si>
    <t>VALOR TOTAL =</t>
  </si>
  <si>
    <t>OBSERVACIONES</t>
  </si>
  <si>
    <t>NIVEL</t>
  </si>
  <si>
    <t>EJE</t>
  </si>
  <si>
    <t>TRAMO</t>
  </si>
  <si>
    <t>TIPO</t>
  </si>
  <si>
    <t>LARGO</t>
  </si>
  <si>
    <t>ANCHO</t>
  </si>
  <si>
    <t>ALTO</t>
  </si>
  <si>
    <t>PIEZAS</t>
  </si>
  <si>
    <t>Elementos a construir</t>
  </si>
  <si>
    <t>TOTAL =</t>
  </si>
  <si>
    <t>Cancha existente parte superior</t>
  </si>
  <si>
    <t>Cancha existente laterial</t>
  </si>
  <si>
    <t>Cancha existente parte inferior</t>
  </si>
  <si>
    <t>Marcos de porteria existentes existentes</t>
  </si>
  <si>
    <t>Dados de anclaje malla eslabonada</t>
  </si>
  <si>
    <t>viga cinta</t>
  </si>
  <si>
    <t>Cuneta al interior de pista atletica</t>
  </si>
  <si>
    <t>Tubería PVC Ø8"</t>
  </si>
  <si>
    <t>cajas de inspeccion 0,60×0,60 m</t>
  </si>
  <si>
    <t>Pista atletica</t>
  </si>
  <si>
    <t>Placa Cancha Nueva</t>
  </si>
  <si>
    <t>Adición Placa</t>
  </si>
  <si>
    <t>Confinamiento Parte interna de Pista atletica</t>
  </si>
  <si>
    <t>Confiramiento Parte externa de Pista atletica</t>
  </si>
  <si>
    <t>Adición Placa inferior</t>
  </si>
  <si>
    <t>Adición de placa lateral</t>
  </si>
  <si>
    <t>Placa existente</t>
  </si>
  <si>
    <t>Graderia</t>
  </si>
  <si>
    <t>Placas Cancha</t>
  </si>
  <si>
    <t>Drenaje cuneta</t>
  </si>
  <si>
    <t>Cajas de inspeccion cunetas</t>
  </si>
  <si>
    <t>Campo de Infiltracion</t>
  </si>
  <si>
    <t>protección para contención de balones</t>
  </si>
  <si>
    <t>Placa Cancha Existente</t>
  </si>
  <si>
    <t>Parte interna de Pista atletica</t>
  </si>
  <si>
    <t>Canchas Baloncesto Nuevas</t>
  </si>
  <si>
    <t>Banquillo</t>
  </si>
  <si>
    <t>Línea de base y línea final</t>
  </si>
  <si>
    <t>Lineas laterales</t>
  </si>
  <si>
    <t>Linea de 3 puntos</t>
  </si>
  <si>
    <t>Linea de tiros libres</t>
  </si>
  <si>
    <t>Zona restringida</t>
  </si>
  <si>
    <t>Zona de no carga</t>
  </si>
  <si>
    <t>Cancha Baloncesto Existente</t>
  </si>
  <si>
    <t>Linea lateral</t>
  </si>
  <si>
    <t>Linea central</t>
  </si>
  <si>
    <t>Circulo central</t>
  </si>
  <si>
    <t>Linea lateral volleyball</t>
  </si>
  <si>
    <t>Línea de base y línea final volleyball</t>
  </si>
  <si>
    <t>Pares de tableros</t>
  </si>
  <si>
    <t xml:space="preserve">MEMORIA DE CANTIDADES DE OBRA </t>
  </si>
  <si>
    <t>CONSTRUCCION DE PLACA POLIDEPORTIVA PARA EL DESARROLLO Y PRECTICA DE BALONCESTO EN LA CIUDAD DE NEIVA - HUILA</t>
  </si>
  <si>
    <t>LISTADO ITEMS Y PRECIOS POR ACTIVIDAD</t>
  </si>
  <si>
    <t>FOR-GI-05</t>
  </si>
  <si>
    <t xml:space="preserve">FECHA: </t>
  </si>
  <si>
    <t>7.2</t>
  </si>
  <si>
    <t>8</t>
  </si>
  <si>
    <t>8.1</t>
  </si>
  <si>
    <t>6.1  Suministro e instalación de malla metálica de protección para contención de balones, en malla  eslabonada cal. 12 de 2½”, estructura en tubería  galvanizada HG Ø2” y h = 3,00 m; incluye cimentación,  anclajes, fijaciones, equipos y  todo lo necesario  para su ejecucion.</t>
  </si>
  <si>
    <t>7.1  Suministro y aplicación de pintura para tráfico pesado en superficie de cancha múltiple, dos (2)  manos; incluye preparación y limpieza de superficie   y todo lo necesario para su ejecucion.</t>
  </si>
  <si>
    <t>7.2  Demarcación de líneas reglamentarias para fútbol sala, voleibol y baloncesto con pintura para tráfico  pesado, dos (2) manos; incluye trazado, preparación  de superficie y todo lo necesario para su ejecucion.</t>
  </si>
  <si>
    <t>8.1  Suministro e instalación de conjunto para baloncesto compuesto por pedestal metálico, estructura de  soporte, tablero acrílico reglamentario de 1,80 ×  1,05 m, aro Ø45 cm y malla; incluye cimentación,  anclajes, protección y acabado de estructura  metálica, equipos, instalado a altura reglamentaria   y todo lo necesario para su ejecucion.</t>
  </si>
  <si>
    <t>8.1 Suministro e instalación de conjunto para baloncesto compuesto por pedestal metálico, estructura de  soporte, tablero acrílico reglamentario de 1,80 ×  1,05 m, aro Ø45 cm y malla; incluye cimentación,  anclajes, protección y acabado de estructura  metálica, equipos, instalado a altura reglamentaria   y todo lo necesario para su ejecucion.</t>
  </si>
  <si>
    <t>CALCULO AIU</t>
  </si>
  <si>
    <t xml:space="preserve">
DEPARTAMENTO DEL HUILA 
MUNICIPIO DE NEIVA</t>
  </si>
  <si>
    <t>Duración estimada de la obra en meses</t>
  </si>
  <si>
    <t>Valor estimado para la obra</t>
  </si>
  <si>
    <t>AIU asumido para el cálculo</t>
  </si>
  <si>
    <t>Valor AIU</t>
  </si>
  <si>
    <t>Valor total estimado para elproyecto</t>
  </si>
  <si>
    <t>COSTOS DE ADMINISTRACION DE OBRA</t>
  </si>
  <si>
    <t>DESCRIPCION</t>
  </si>
  <si>
    <t>UN</t>
  </si>
  <si>
    <t>% DE PARTICIPACIÓN</t>
  </si>
  <si>
    <t>VR. UNITARIO</t>
  </si>
  <si>
    <t xml:space="preserve">FACTOR PRESTACIONAL </t>
  </si>
  <si>
    <t>VALOR UNITARIO TOTAL</t>
  </si>
  <si>
    <t>STAFF DE PERSONAL + prestaciones sociales</t>
  </si>
  <si>
    <t xml:space="preserve">Director de obra </t>
  </si>
  <si>
    <t>mes</t>
  </si>
  <si>
    <t xml:space="preserve">Residente de obra </t>
  </si>
  <si>
    <t>Profesional SISO</t>
  </si>
  <si>
    <t>TOTAL PERSONAL + prestaciones sociales</t>
  </si>
  <si>
    <t>COSTOS ADMINISTRATIVOS Y OPERATIVOS</t>
  </si>
  <si>
    <t>Papelería, registro fotográfico / videos / informes</t>
  </si>
  <si>
    <t>Ploteada planos, copia planos y fotocopias en obra</t>
  </si>
  <si>
    <t>un</t>
  </si>
  <si>
    <t>Valla Informativa del proyecto (3,00 x5,00mts) banner con ojaletes con estructural metalica de  soporte</t>
  </si>
  <si>
    <t>2.5</t>
  </si>
  <si>
    <t xml:space="preserve">Suministro y consumo e servicios publicos durante la ejecución del proyecto </t>
  </si>
  <si>
    <t>TOTAL COSTOS ADMINISTRATIVOS Y OPERATIVOS</t>
  </si>
  <si>
    <t>COSTOS DE LEGALIZACION DEL CONTRATO</t>
  </si>
  <si>
    <t>Pólizas (cumplimiento, amparo de salarios y prestaciones sociales, responsabilidad civil extracontractual, estabilidad de obra)</t>
  </si>
  <si>
    <t>TOTAL COSTOS DE LEGALIZACION DEL CONTRATO:</t>
  </si>
  <si>
    <t>COSTOS DE IMPUESTOS O CARGA IMPOSITIVA</t>
  </si>
  <si>
    <t>Estampilla pro cultura</t>
  </si>
  <si>
    <t>4.2</t>
  </si>
  <si>
    <t>Estampilla pro bienestar Social del adulto mayor</t>
  </si>
  <si>
    <t>4.3</t>
  </si>
  <si>
    <t>Estampilla pro Usco</t>
  </si>
  <si>
    <t>Estampilla industria y comercio</t>
  </si>
  <si>
    <t>4.4</t>
  </si>
  <si>
    <t>Tasa Prodeporte</t>
  </si>
  <si>
    <t>TOTAL COSTOS DE IMPUESTOS:</t>
  </si>
  <si>
    <t>ADMINISTRACION</t>
  </si>
  <si>
    <t>IMPREVISTOS</t>
  </si>
  <si>
    <t>UTILIDAD</t>
  </si>
  <si>
    <t>TOTAL AIU</t>
  </si>
  <si>
    <t>PRESUPÚESTO</t>
  </si>
  <si>
    <t>CONSTRUCCION COMPLEJO DEPORTIVO EN EL MUNICIPIO DE NEIVA - HUILA</t>
  </si>
  <si>
    <t xml:space="preserve">MARIO ANDRES BAHAMON LOSADA </t>
  </si>
  <si>
    <t xml:space="preserve">INGENIERO CIVIL CONTRATISTA SDR </t>
  </si>
  <si>
    <t>CONSTRUCCIÓN, ADECUACIÓN Y DOTACIÓN DE PLACAS POLIDEPORTIVAS Y PISTA RECREATIVA DE ATLETISMO PARA EL FORTALECIMIENTO DE LA INFRAESTRUCTURA RECREODEPORTIVA EN EL MUNICIPIO DE NEIVA, DEPARTAMENTO DEL HUILA.</t>
  </si>
  <si>
    <t>A.I.U.=</t>
  </si>
  <si>
    <t>TOTAL A.I.U</t>
  </si>
  <si>
    <t>U=</t>
  </si>
  <si>
    <t xml:space="preserve">UTILIDAD
</t>
  </si>
  <si>
    <t>I=</t>
  </si>
  <si>
    <t xml:space="preserve">IMPREVISTO
</t>
  </si>
  <si>
    <r>
      <rPr>
        <b/>
        <sz val="11"/>
        <rFont val="Verdana"/>
        <family val="2"/>
      </rPr>
      <t>NOTA 3:</t>
    </r>
    <r>
      <rPr>
        <sz val="11"/>
        <rFont val="Verdana"/>
        <family val="2"/>
      </rPr>
      <t xml:space="preserve"> El A.I.U y su discriminación deben estar en porcentaje (%). </t>
    </r>
  </si>
  <si>
    <t>A=</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</si>
  <si>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</si>
  <si>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</si>
  <si>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r>
      <rPr>
        <b/>
        <sz val="11"/>
        <rFont val="Verdana"/>
        <family val="2"/>
      </rPr>
      <t xml:space="preserve">NOTA 1: </t>
    </r>
    <r>
      <rPr>
        <sz val="11"/>
        <rFont val="Verdana"/>
        <family val="2"/>
      </rPr>
      <t xml:space="preserve"> Se debe tener en cuenta que el PRECIO UNITARIO incluye el valor de A.I.U. </t>
    </r>
  </si>
  <si>
    <t>VALOR TOTAL</t>
  </si>
  <si>
    <t>SUBTOTAL OBRAS (INCLUYE IVA)</t>
  </si>
  <si>
    <t xml:space="preserve">SUBTOTAL OBRAS </t>
  </si>
  <si>
    <t>Subtotal</t>
  </si>
  <si>
    <t>PARTICULAR</t>
  </si>
  <si>
    <t>GENERAL</t>
  </si>
  <si>
    <t xml:space="preserve">VALOR TOTAL                                </t>
  </si>
  <si>
    <t>VALOR UNITARIO</t>
  </si>
  <si>
    <t>UND.</t>
  </si>
  <si>
    <t xml:space="preserve">ESPECIFICACIONES </t>
  </si>
  <si>
    <t>ITEM DE PAGO</t>
  </si>
  <si>
    <t>Nº</t>
  </si>
  <si>
    <t>PRESUPUESTO OFICIAL</t>
  </si>
  <si>
    <t>FORMULARIO 1</t>
  </si>
  <si>
    <t>Versión: 1 del 21 de agosto de 2025</t>
  </si>
  <si>
    <t>Formulario 1 - Propuesta económica  - Documento tipo de selección abreviada de menor cuantía - versión 1</t>
  </si>
  <si>
    <t xml:space="preserve">	Firma del Proponente o de su Representante Legal</t>
  </si>
  <si>
    <t>[Ofrecimiento del Proponente]</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</si>
  <si>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</si>
  <si>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</si>
  <si>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PROPUESTA ECONOMICA</t>
  </si>
  <si>
    <r>
      <rPr>
        <b/>
        <sz val="7"/>
        <rFont val="Verdana"/>
        <family val="2"/>
      </rPr>
      <t xml:space="preserve">NOTA 1: </t>
    </r>
    <r>
      <rPr>
        <sz val="7"/>
        <rFont val="Verdana"/>
        <family val="2"/>
      </rPr>
      <t xml:space="preserve"> Se debe tener en cuenta que el PRECIO UNITARIO incluye el valor de A.I.U. </t>
    </r>
  </si>
  <si>
    <r>
      <rPr>
        <b/>
        <sz val="7"/>
        <rFont val="Verdana"/>
        <family val="2"/>
      </rPr>
      <t>NOTA 2:</t>
    </r>
    <r>
      <rPr>
        <sz val="7"/>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</si>
  <si>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7"/>
        <rFont val="Verdana"/>
        <family val="2"/>
      </rPr>
      <t>NOTA 3:</t>
    </r>
    <r>
      <rPr>
        <sz val="7"/>
        <rFont val="Verdana"/>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</si>
</sst>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 #,##0.00"/>
    <numFmt numFmtId="165" formatCode="##0.00%"/>
    <numFmt numFmtId="166" formatCode="0.0"/>
    <numFmt numFmtId="167" formatCode="_(&quot;$&quot;\ * #,##0.00_);_(&quot;$&quot;\ * \(#,##0.00\);_(&quot;$&quot;\ * &quot;-&quot;??_);_(@_)"/>
    <numFmt numFmtId="168" formatCode="_(&quot;$&quot;\ * #,##0_);_(&quot;$&quot;\ * \(#,##0\);_(&quot;$&quot;\ * &quot;-&quot;_);_(@_)"/>
    <numFmt numFmtId="169" formatCode="_ * #,##0.00_ ;_ * \-#,##0.00_ ;_ * &quot;-&quot;??_ ;_ @_ "/>
    <numFmt numFmtId="170" formatCode="_ &quot;$&quot;\ * #,##0.00_ ;_ &quot;$&quot;\ * \-#,##0.00_ ;_ &quot;$&quot;\ * &quot;-&quot;??_ ;_ @_ "/>
    <numFmt numFmtId="171" formatCode="_-* #,##0.00\ &quot;Pts&quot;_-;\-* #,##0.00\ &quot;Pts&quot;_-;_-* &quot;-&quot;??\ &quot;Pts&quot;_-;_-@_-"/>
    <numFmt numFmtId="172" formatCode="[$$-240A]\ #,##0"/>
    <numFmt numFmtId="173" formatCode="#,##0.0"/>
    <numFmt numFmtId="174" formatCode="_(&quot;$&quot;\ * #,##0_);_(&quot;$&quot;\ * \(#,##0\);_(&quot;$&quot;\ * &quot;-&quot;??_);_(@_)"/>
    <numFmt numFmtId="175" formatCode="_(&quot;$&quot;\ * #,##0.00_);_(&quot;$&quot;\ * \(#,##0.00\);_(&quot;$&quot;\ * &quot;-&quot;_);_(@_)"/>
    <numFmt numFmtId="176" formatCode="0.0%"/>
    <numFmt numFmtId="177" formatCode="_-&quot;$&quot;\ * #,##0.0_-;\-&quot;$&quot;\ * #,##0.0_-;_-&quot;$&quot;\ * &quot;-&quot;?_-;_-@_-"/>
    <numFmt numFmtId="178" formatCode="_(* #,##0.00_);_(* \(#,##0.00\);_(* &quot;-&quot;??_);_(@_)"/>
    <numFmt numFmtId="179" formatCode="[$$-240A]\ #,##0.00"/>
    <numFmt numFmtId="180" formatCode="0.000%"/>
    <numFmt numFmtId="181" formatCode="&quot;$&quot;\ #,##0.0"/>
    <numFmt numFmtId="182" formatCode="_-[$$-240A]\ * #,##0.0000000000_-;\-[$$-240A]\ * #,##0.0000000000_-;_-[$$-240A]\ * &quot;-&quot;??_-;_-@_-"/>
    <numFmt numFmtId="183" formatCode="_ * #,##0_ ;_ * \-#,##0_ ;_ * &quot;-&quot;??_ ;_ @_ "/>
    <numFmt numFmtId="184" formatCode="0#.00\ \L\t"/>
    <numFmt numFmtId="185" formatCode="_-[$$-240A]\ * #,##0.00_ ;_-[$$-240A]\ * \-#,##0.00\ ;_-[$$-240A]\ * &quot;-&quot;??_ ;_-@_ "/>
    <numFmt numFmtId="186" formatCode="_ [$$-240A]\ * #,##0.00_ ;_ [$$-240A]\ * \-#,##0.00_ ;_ [$$-240A]\ * &quot;-&quot;??_ ;_ @_ "/>
    <numFmt numFmtId="187" formatCode="_([$$-240A]\ * #,##0_);_([$$-240A]\ * \(#,##0\);_([$$-240A]\ * &quot;-&quot;??_);_(@_)"/>
    <numFmt numFmtId="188" formatCode="_([$$-240A]\ * #,##0.00_);_([$$-240A]\ * \(#,##0.00\);_([$$-240A]\ * &quot;-&quot;??_);_(@_)"/>
    <numFmt numFmtId="189" formatCode="_-[$$-240A]* #,##0.00_-;\-[$$-240A]* #,##0.00_-;_-[$$-240A]* &quot;-&quot;??_-;_-@_-"/>
    <numFmt numFmtId="190" formatCode="_ &quot;$&quot;\ * #,##0_ ;_ &quot;$&quot;\ * \-#,##0_ ;_ &quot;$&quot;\ * &quot;-&quot;_ ;_ @_ "/>
    <numFmt numFmtId="191" formatCode="&quot;$&quot;\ #,##0.00;[Red]&quot;$&quot;\ \-#,##0.00"/>
    <numFmt numFmtId="192" formatCode="&quot;$&quot;\ #,##0.00_);\(&quot;$&quot;\ #,##0.00\)"/>
  </numFmts>
  <fonts count="48"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FFFFFF"/>
      <name val="Arial"/>
      <family val="2"/>
    </font>
    <font>
      <sz val="11"/>
      <color rgb="FF408080"/>
      <name val="Aptos Narrow"/>
      <family val="2"/>
      <scheme val="minor"/>
    </font>
    <font>
      <sz val="10"/>
      <name val="Arial"/>
      <family val="2"/>
    </font>
    <font>
      <sz val="11"/>
      <color theme="1"/>
      <name val="Arial Narrow"/>
      <family val="2"/>
    </font>
    <font>
      <sz val="11"/>
      <color indexed="8"/>
      <name val="Calibri"/>
      <family val="2"/>
    </font>
    <font>
      <sz val="10"/>
      <name val="MS Sans Serif"/>
      <family val="2"/>
    </font>
    <font>
      <sz val="12"/>
      <color indexed="8"/>
      <name val="Verdana"/>
      <family val="2"/>
    </font>
    <font>
      <b/>
      <sz val="10"/>
      <color indexed="8"/>
      <name val="Arial Narrow"/>
      <family val="2"/>
    </font>
    <font>
      <sz val="11"/>
      <color rgb="FF000000"/>
      <name val="Calibri"/>
      <family val="2"/>
    </font>
    <font>
      <b/>
      <sz val="11"/>
      <name val="Arial"/>
      <family val="2"/>
    </font>
    <font>
      <b/>
      <sz val="11"/>
      <name val="Aptos Narrow"/>
      <family val="2"/>
      <scheme val="minor"/>
    </font>
    <font>
      <b/>
      <sz val="11"/>
      <color rgb="FF000000"/>
      <name val="Arial Nova Cond"/>
      <family val="2"/>
    </font>
    <font>
      <b/>
      <sz val="12"/>
      <color rgb="FF000000"/>
      <name val="Arial Nova Cond"/>
      <family val="2"/>
    </font>
    <font>
      <sz val="12"/>
      <color rgb="FF000000"/>
      <name val="Arial Nova Cond"/>
      <family val="2"/>
    </font>
    <font>
      <sz val="11"/>
      <color rgb="FF000000"/>
      <name val="Arial Nova Cond"/>
      <family val="2"/>
    </font>
    <font>
      <b/>
      <sz val="11"/>
      <name val="Arial Nova Cond"/>
      <family val="2"/>
    </font>
    <font>
      <sz val="11"/>
      <name val="Arial Nova Cond"/>
      <family val="2"/>
    </font>
    <font>
      <sz val="14"/>
      <name val="Arial Nova Cond"/>
      <family val="2"/>
    </font>
    <font>
      <b/>
      <sz val="12"/>
      <name val="Arial"/>
      <family val="2"/>
    </font>
    <font>
      <sz val="8"/>
      <name val="Aptos Narrow"/>
      <family val="2"/>
      <scheme val="minor"/>
    </font>
    <font>
      <b/>
      <sz val="12"/>
      <name val="Aptos Narrow"/>
      <family val="2"/>
      <scheme val="minor"/>
    </font>
    <font>
      <b/>
      <sz val="12"/>
      <color indexed="8"/>
      <name val="Arial Narrow"/>
      <family val="2"/>
    </font>
    <font>
      <sz val="9"/>
      <color indexed="81"/>
      <name val="Tahoma"/>
      <family val="2"/>
    </font>
    <font>
      <b/>
      <sz val="9"/>
      <color indexed="81"/>
      <name val="Tahoma"/>
      <family val="2"/>
    </font>
    <font>
      <b/>
      <sz val="12"/>
      <color theme="1"/>
      <name val="Arial"/>
      <family val="2"/>
    </font>
    <font>
      <b/>
      <sz val="12"/>
      <color theme="1"/>
      <name val="Aptos Narrow"/>
      <family val="2"/>
      <scheme val="minor"/>
    </font>
    <font>
      <b/>
      <sz val="11"/>
      <color theme="1"/>
      <name val="Aptos Narrow"/>
      <scheme val="minor"/>
    </font>
    <font>
      <b/>
      <sz val="14"/>
      <color theme="1"/>
      <name val="Aptos Narrow"/>
      <family val="2"/>
      <scheme val="minor"/>
    </font>
    <font>
      <b/>
      <sz val="14"/>
      <color theme="1"/>
      <name val="Arial"/>
      <family val="2"/>
    </font>
    <font>
      <b/>
      <sz val="9"/>
      <color theme="1"/>
      <name val="Arial"/>
      <family val="2"/>
    </font>
    <font>
      <b/>
      <sz val="9"/>
      <color theme="1"/>
      <name val="Aptos Narrow"/>
      <family val="2"/>
      <scheme val="minor"/>
    </font>
    <font>
      <sz val="9"/>
      <color theme="1"/>
      <name val="Aptos Narrow"/>
      <family val="2"/>
      <scheme val="minor"/>
    </font>
    <font>
      <sz val="9"/>
      <color rgb="FF408080"/>
      <name val="Aptos Narrow"/>
      <family val="2"/>
      <scheme val="minor"/>
    </font>
    <font>
      <sz val="9"/>
      <color rgb="FF005353"/>
      <name val="Aptos Narrow"/>
      <family val="2"/>
      <scheme val="minor"/>
    </font>
    <font>
      <sz val="11"/>
      <name val="Verdana"/>
      <family val="2"/>
    </font>
    <font>
      <sz val="10"/>
      <name val="Arial"/>
      <family val="2"/>
    </font>
    <font>
      <b/>
      <sz val="11"/>
      <name val="Verdana"/>
      <family val="2"/>
    </font>
    <font>
      <b/>
      <sz val="11"/>
      <color rgb="FFFF0000"/>
      <name val="Verdana"/>
      <family val="2"/>
    </font>
    <font>
      <b/>
      <u/>
      <sz val="11"/>
      <name val="Verdana"/>
      <family val="2"/>
    </font>
    <font>
      <sz val="11"/>
      <color rgb="FF595959"/>
      <name val="Verdana"/>
      <family val="2"/>
    </font>
    <font>
      <b/>
      <sz val="11"/>
      <color rgb="FF595959"/>
      <name val="Verdana"/>
      <family val="2"/>
    </font>
    <font>
      <sz val="11"/>
      <color rgb="FFFF0000"/>
      <name val="Verdana"/>
      <family val="2"/>
    </font>
    <font>
      <b/>
      <sz val="7"/>
      <name val="Verdana"/>
      <family val="2"/>
    </font>
    <font>
      <sz val="7"/>
      <name val="Verdana"/>
      <family val="2"/>
    </font>
    <font>
      <sz val="7"/>
      <color theme="1"/>
      <name val="Aptos Narrow"/>
      <family val="2"/>
      <scheme val="minor"/>
    </font>
  </fonts>
  <fills count="20">
    <fill>
      <patternFill patternType="none"/>
    </fill>
    <fill>
      <patternFill patternType="gray125"/>
    </fill>
    <fill>
      <patternFill patternType="solid">
        <fgColor rgb="FFFF2020"/>
        <bgColor indexed="64"/>
      </patternFill>
    </fill>
    <fill>
      <patternFill patternType="solid">
        <fgColor rgb="FFCAE4FF"/>
        <bgColor indexed="64"/>
      </patternFill>
    </fill>
    <fill>
      <patternFill patternType="solid">
        <fgColor rgb="FFFDC137"/>
        <bgColor indexed="64"/>
      </patternFill>
    </fill>
    <fill>
      <patternFill patternType="solid">
        <fgColor rgb="FFF2F9FF"/>
        <bgColor indexed="64"/>
      </patternFill>
    </fill>
    <fill>
      <patternFill patternType="solid">
        <fgColor rgb="FF0486B7"/>
        <bgColor indexed="64"/>
      </patternFill>
    </fill>
    <fill>
      <patternFill patternType="solid">
        <fgColor rgb="FFFF9224"/>
        <bgColor indexed="64"/>
      </patternFill>
    </fill>
    <fill>
      <patternFill patternType="solid">
        <fgColor rgb="FFD9FFD9"/>
        <bgColor indexed="64"/>
      </patternFill>
    </fill>
    <fill>
      <patternFill patternType="solid">
        <fgColor rgb="FFB9FFB9"/>
        <bgColor indexed="64"/>
      </patternFill>
    </fill>
    <fill>
      <patternFill patternType="solid">
        <fgColor rgb="FF9FFF9F"/>
        <bgColor indexed="64"/>
      </patternFill>
    </fill>
    <fill>
      <patternFill patternType="solid">
        <fgColor rgb="FF80FF80"/>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rgb="FF000000"/>
      </patternFill>
    </fill>
    <fill>
      <patternFill patternType="solid">
        <fgColor rgb="FF969696"/>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9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medium">
        <color auto="1"/>
      </bottom>
      <diagonal/>
    </border>
    <border>
      <left style="thin">
        <color indexed="64"/>
      </left>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auto="1"/>
      </top>
      <bottom/>
      <diagonal/>
    </border>
    <border>
      <left style="medium">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theme="1"/>
      </left>
      <right style="thin">
        <color rgb="FFBFBFBF"/>
      </right>
      <top style="medium">
        <color theme="1"/>
      </top>
      <bottom style="thin">
        <color rgb="FFBFBFBF"/>
      </bottom>
      <diagonal/>
    </border>
    <border>
      <left style="medium">
        <color theme="1"/>
      </left>
      <right style="thin">
        <color rgb="FFBFBFBF"/>
      </right>
      <top style="thin">
        <color rgb="FFBFBFBF"/>
      </top>
      <bottom style="thin">
        <color rgb="FFBFBFBF"/>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rgb="FFBFBFBF"/>
      </left>
      <right style="thin">
        <color rgb="FFBFBFBF"/>
      </right>
      <top style="medium">
        <color theme="1"/>
      </top>
      <bottom/>
      <diagonal/>
    </border>
    <border>
      <left style="thin">
        <color rgb="FFBFBFBF"/>
      </left>
      <right style="medium">
        <color theme="1"/>
      </right>
      <top style="medium">
        <color theme="1"/>
      </top>
      <bottom/>
      <diagonal/>
    </border>
    <border>
      <left style="thin">
        <color rgb="FFBFBFBF"/>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style="medium">
        <color indexed="64"/>
      </right>
      <top/>
      <bottom/>
      <diagonal/>
    </border>
    <border>
      <left/>
      <right style="medium">
        <color indexed="64"/>
      </right>
      <top/>
      <bottom style="thin">
        <color indexed="64"/>
      </bottom>
      <diagonal/>
    </border>
    <border>
      <left/>
      <right/>
      <top/>
      <bottom style="thin">
        <color indexed="64"/>
      </bottom>
      <diagonal/>
    </border>
    <border>
      <left/>
      <right style="medium">
        <color indexed="64"/>
      </right>
      <top style="thick">
        <color indexed="64"/>
      </top>
      <bottom/>
      <diagonal/>
    </border>
    <border>
      <left/>
      <right/>
      <top style="thick">
        <color auto="1"/>
      </top>
      <bottom/>
      <diagonal/>
    </border>
    <border>
      <left style="thick">
        <color auto="1"/>
      </left>
      <right/>
      <top style="thick">
        <color auto="1"/>
      </top>
      <bottom/>
      <diagonal/>
    </border>
    <border>
      <left/>
      <right style="double">
        <color auto="1"/>
      </right>
      <top style="double">
        <color indexed="64"/>
      </top>
      <bottom/>
      <diagonal/>
    </border>
    <border>
      <left/>
      <right/>
      <top style="double">
        <color auto="1"/>
      </top>
      <bottom/>
      <diagonal/>
    </border>
    <border>
      <left style="double">
        <color indexed="64"/>
      </left>
      <right/>
      <top style="double">
        <color indexed="64"/>
      </top>
      <bottom/>
      <diagonal/>
    </border>
  </borders>
  <cellStyleXfs count="69">
    <xf numFmtId="0" fontId="0" fillId="0" borderId="0"/>
    <xf numFmtId="44" fontId="1" fillId="0" borderId="0" applyFont="0" applyFill="0" applyBorder="0" applyAlignment="0" applyProtection="0"/>
    <xf numFmtId="0" fontId="5" fillId="0" borderId="0"/>
    <xf numFmtId="0" fontId="5"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5" fillId="0" borderId="0"/>
    <xf numFmtId="0" fontId="5" fillId="0" borderId="0"/>
    <xf numFmtId="0" fontId="7" fillId="0" borderId="0"/>
    <xf numFmtId="9" fontId="7" fillId="0" borderId="0" applyFon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8" fillId="0" borderId="0"/>
    <xf numFmtId="9" fontId="7" fillId="0" borderId="0" applyFont="0" applyFill="0" applyBorder="0" applyAlignment="0" applyProtection="0"/>
    <xf numFmtId="168" fontId="7" fillId="0" borderId="0" applyFont="0" applyFill="0" applyBorder="0" applyAlignment="0" applyProtection="0"/>
    <xf numFmtId="0" fontId="7" fillId="0" borderId="0"/>
    <xf numFmtId="43" fontId="7"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0" fontId="5" fillId="0" borderId="0"/>
    <xf numFmtId="0" fontId="9" fillId="0" borderId="0" applyNumberFormat="0" applyFill="0" applyBorder="0" applyProtection="0">
      <alignment vertical="top"/>
    </xf>
    <xf numFmtId="0" fontId="6" fillId="0" borderId="0"/>
    <xf numFmtId="43" fontId="5" fillId="0" borderId="0" applyFont="0" applyFill="0" applyBorder="0" applyAlignment="0" applyProtection="0"/>
    <xf numFmtId="169" fontId="5" fillId="0" borderId="0" applyFont="0" applyFill="0" applyBorder="0" applyAlignment="0" applyProtection="0"/>
    <xf numFmtId="167" fontId="7" fillId="0" borderId="0" applyFont="0" applyFill="0" applyBorder="0" applyAlignment="0" applyProtection="0"/>
    <xf numFmtId="42" fontId="1" fillId="0" borderId="0" applyFont="0" applyFill="0" applyBorder="0" applyAlignment="0" applyProtection="0"/>
    <xf numFmtId="167" fontId="7" fillId="0" borderId="0" applyFont="0" applyFill="0" applyBorder="0" applyAlignment="0" applyProtection="0"/>
    <xf numFmtId="167" fontId="6" fillId="0" borderId="0" applyFont="0" applyFill="0" applyBorder="0" applyAlignment="0" applyProtection="0"/>
    <xf numFmtId="170" fontId="5" fillId="0" borderId="0" applyFont="0" applyFill="0" applyBorder="0" applyAlignment="0" applyProtection="0"/>
    <xf numFmtId="0" fontId="1" fillId="0" borderId="0"/>
    <xf numFmtId="0" fontId="1" fillId="0" borderId="0"/>
    <xf numFmtId="0" fontId="5" fillId="0" borderId="0"/>
    <xf numFmtId="171"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9" fontId="5" fillId="0" borderId="0" applyFont="0" applyFill="0" applyBorder="0" applyAlignment="0" applyProtection="0"/>
    <xf numFmtId="0" fontId="38" fillId="0" borderId="0"/>
    <xf numFmtId="9" fontId="5" fillId="0" borderId="0" applyFont="0" applyFill="0" applyBorder="0" applyAlignment="0" applyProtection="0"/>
    <xf numFmtId="184" fontId="5" fillId="0" borderId="0" applyFont="0" applyFill="0" applyBorder="0" applyAlignment="0" applyProtection="0"/>
    <xf numFmtId="0" fontId="5" fillId="0" borderId="0"/>
    <xf numFmtId="190" fontId="5" fillId="0" borderId="0" applyFont="0" applyFill="0" applyBorder="0" applyAlignment="0" applyProtection="0"/>
    <xf numFmtId="191" fontId="5" fillId="0" borderId="0" applyFont="0" applyFill="0" applyBorder="0" applyAlignment="0" applyProtection="0"/>
    <xf numFmtId="0" fontId="5" fillId="0" borderId="0"/>
  </cellStyleXfs>
  <cellXfs count="631">
    <xf numFmtId="0" fontId="0" fillId="0" borderId="0" xfId="0"/>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wrapText="1"/>
    </xf>
    <xf numFmtId="0" fontId="2" fillId="0" borderId="0" xfId="0" applyFont="1"/>
    <xf numFmtId="164" fontId="0" fillId="0" borderId="0" xfId="0" applyNumberFormat="1" applyAlignment="1">
      <alignment vertical="center"/>
    </xf>
    <xf numFmtId="0" fontId="0" fillId="0" borderId="0" xfId="0" applyAlignment="1">
      <alignment vertical="top" wrapText="1"/>
    </xf>
    <xf numFmtId="49" fontId="0" fillId="0" borderId="0" xfId="0" applyNumberFormat="1" applyAlignment="1">
      <alignment horizontal="left" vertical="center" wrapText="1"/>
    </xf>
    <xf numFmtId="49" fontId="0" fillId="0" borderId="0" xfId="0" applyNumberFormat="1" applyAlignment="1">
      <alignment horizontal="center" vertical="center"/>
    </xf>
    <xf numFmtId="4" fontId="0" fillId="0" borderId="0" xfId="0" applyNumberFormat="1" applyAlignment="1">
      <alignment vertical="center"/>
    </xf>
    <xf numFmtId="49" fontId="2" fillId="3" borderId="2" xfId="0" applyNumberFormat="1" applyFont="1" applyFill="1" applyBorder="1" applyAlignment="1">
      <alignment horizontal="justify" vertical="center" wrapText="1"/>
    </xf>
    <xf numFmtId="49" fontId="2" fillId="3" borderId="3" xfId="0" applyNumberFormat="1" applyFont="1" applyFill="1" applyBorder="1" applyAlignment="1">
      <alignment horizontal="center" vertical="center"/>
    </xf>
    <xf numFmtId="4" fontId="2" fillId="3" borderId="3" xfId="0" applyNumberFormat="1" applyFont="1" applyFill="1" applyBorder="1" applyAlignment="1">
      <alignment vertical="center"/>
    </xf>
    <xf numFmtId="49" fontId="0" fillId="0" borderId="5" xfId="0" applyNumberFormat="1" applyBorder="1" applyAlignment="1">
      <alignment horizontal="left" vertical="center" wrapText="1"/>
    </xf>
    <xf numFmtId="4" fontId="0" fillId="0" borderId="6" xfId="0" applyNumberFormat="1" applyBorder="1" applyAlignment="1">
      <alignment vertical="center"/>
    </xf>
    <xf numFmtId="49" fontId="0" fillId="0" borderId="7" xfId="0" applyNumberFormat="1" applyBorder="1" applyAlignment="1">
      <alignment horizontal="left" vertical="center" wrapText="1"/>
    </xf>
    <xf numFmtId="49" fontId="0" fillId="0" borderId="8" xfId="0" applyNumberFormat="1" applyBorder="1" applyAlignment="1">
      <alignment horizontal="center" vertical="center"/>
    </xf>
    <xf numFmtId="4" fontId="0" fillId="0" borderId="8" xfId="0" applyNumberFormat="1" applyBorder="1" applyAlignment="1">
      <alignment vertical="center"/>
    </xf>
    <xf numFmtId="0" fontId="3"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4" xfId="0" applyFill="1" applyBorder="1" applyAlignment="1">
      <alignment horizontal="center" vertical="center"/>
    </xf>
    <xf numFmtId="0" fontId="0" fillId="12" borderId="0" xfId="0" applyFill="1"/>
    <xf numFmtId="166" fontId="10" fillId="0" borderId="1" xfId="0" applyNumberFormat="1" applyFont="1" applyBorder="1" applyAlignment="1">
      <alignment vertical="center"/>
    </xf>
    <xf numFmtId="14" fontId="10" fillId="0" borderId="0" xfId="0" applyNumberFormat="1" applyFont="1" applyAlignment="1">
      <alignment horizontal="center" vertical="center"/>
    </xf>
    <xf numFmtId="0" fontId="0" fillId="12" borderId="1" xfId="0" applyFill="1" applyBorder="1" applyAlignment="1">
      <alignment horizontal="center" vertical="top" wrapText="1"/>
    </xf>
    <xf numFmtId="0" fontId="0" fillId="12" borderId="1" xfId="0" applyFill="1" applyBorder="1" applyAlignment="1">
      <alignment vertical="top" wrapText="1"/>
    </xf>
    <xf numFmtId="0" fontId="0" fillId="12" borderId="1" xfId="0" applyFill="1" applyBorder="1" applyAlignment="1">
      <alignment horizontal="justify" vertical="top" wrapText="1"/>
    </xf>
    <xf numFmtId="0" fontId="2" fillId="12" borderId="1" xfId="0" applyFont="1" applyFill="1" applyBorder="1" applyAlignment="1">
      <alignment horizontal="right" vertical="top" wrapText="1"/>
    </xf>
    <xf numFmtId="0" fontId="0" fillId="12" borderId="1" xfId="0" applyFill="1" applyBorder="1" applyAlignment="1">
      <alignment horizontal="right" vertical="top" wrapText="1"/>
    </xf>
    <xf numFmtId="0" fontId="2" fillId="13" borderId="1" xfId="0" applyFont="1" applyFill="1" applyBorder="1" applyAlignment="1">
      <alignment vertical="top" wrapText="1"/>
    </xf>
    <xf numFmtId="49" fontId="0" fillId="12" borderId="1" xfId="0" applyNumberFormat="1" applyFill="1" applyBorder="1" applyAlignment="1">
      <alignment horizontal="center" vertical="center"/>
    </xf>
    <xf numFmtId="49" fontId="2" fillId="13" borderId="1" xfId="0" applyNumberFormat="1" applyFont="1" applyFill="1" applyBorder="1" applyAlignment="1">
      <alignment horizontal="center" vertical="center"/>
    </xf>
    <xf numFmtId="49" fontId="2" fillId="12" borderId="1" xfId="0" applyNumberFormat="1" applyFont="1" applyFill="1" applyBorder="1" applyAlignment="1">
      <alignment horizontal="center" vertical="center"/>
    </xf>
    <xf numFmtId="0" fontId="0" fillId="12" borderId="1" xfId="0" applyFill="1" applyBorder="1" applyAlignment="1">
      <alignment horizontal="center" vertical="center"/>
    </xf>
    <xf numFmtId="4" fontId="0" fillId="12" borderId="1" xfId="0" applyNumberFormat="1" applyFill="1" applyBorder="1" applyAlignment="1">
      <alignment horizontal="center" vertical="center"/>
    </xf>
    <xf numFmtId="164" fontId="0" fillId="12" borderId="1" xfId="0" applyNumberFormat="1" applyFill="1" applyBorder="1" applyAlignment="1">
      <alignment horizontal="center" vertical="center"/>
    </xf>
    <xf numFmtId="0" fontId="2" fillId="13" borderId="1" xfId="0" applyFont="1" applyFill="1" applyBorder="1" applyAlignment="1">
      <alignment horizontal="center" vertical="center"/>
    </xf>
    <xf numFmtId="164" fontId="2" fillId="13" borderId="1" xfId="0" applyNumberFormat="1" applyFont="1" applyFill="1" applyBorder="1" applyAlignment="1">
      <alignment vertical="center"/>
    </xf>
    <xf numFmtId="164" fontId="0" fillId="12" borderId="1" xfId="0" applyNumberFormat="1" applyFill="1" applyBorder="1" applyAlignment="1">
      <alignment vertical="center"/>
    </xf>
    <xf numFmtId="0" fontId="2" fillId="12" borderId="1" xfId="0" applyFont="1" applyFill="1" applyBorder="1" applyAlignment="1">
      <alignment horizontal="center" vertical="center"/>
    </xf>
    <xf numFmtId="164" fontId="2" fillId="12" borderId="1" xfId="0" applyNumberFormat="1" applyFont="1" applyFill="1" applyBorder="1" applyAlignment="1">
      <alignment vertical="center"/>
    </xf>
    <xf numFmtId="44" fontId="0" fillId="12" borderId="0" xfId="1" applyFont="1" applyFill="1"/>
    <xf numFmtId="44" fontId="0" fillId="12" borderId="0" xfId="0" applyNumberFormat="1" applyFill="1"/>
    <xf numFmtId="0" fontId="11" fillId="0" borderId="0" xfId="54"/>
    <xf numFmtId="0" fontId="17" fillId="0" borderId="8" xfId="8" applyFont="1" applyBorder="1" applyAlignment="1">
      <alignment vertical="center"/>
    </xf>
    <xf numFmtId="14" fontId="15" fillId="0" borderId="8" xfId="8" applyNumberFormat="1" applyFont="1" applyBorder="1" applyAlignment="1">
      <alignment horizontal="center" vertical="center"/>
    </xf>
    <xf numFmtId="172" fontId="16" fillId="0" borderId="8" xfId="8" applyNumberFormat="1" applyFont="1" applyBorder="1" applyAlignment="1">
      <alignment horizontal="center" vertical="center"/>
    </xf>
    <xf numFmtId="0" fontId="18" fillId="14" borderId="1" xfId="55" applyFont="1" applyFill="1" applyBorder="1" applyAlignment="1">
      <alignment vertical="center"/>
    </xf>
    <xf numFmtId="172" fontId="19" fillId="14" borderId="1" xfId="55" applyNumberFormat="1" applyFont="1" applyFill="1" applyBorder="1" applyAlignment="1">
      <alignment vertical="center"/>
    </xf>
    <xf numFmtId="0" fontId="19" fillId="14" borderId="1" xfId="55" applyFont="1" applyFill="1" applyBorder="1" applyAlignment="1">
      <alignment vertical="center"/>
    </xf>
    <xf numFmtId="0" fontId="18" fillId="0" borderId="1" xfId="55" applyFont="1" applyBorder="1" applyAlignment="1">
      <alignment vertical="center"/>
    </xf>
    <xf numFmtId="172" fontId="19" fillId="0" borderId="1" xfId="55" applyNumberFormat="1" applyFont="1" applyBorder="1" applyAlignment="1">
      <alignment vertical="center"/>
    </xf>
    <xf numFmtId="0" fontId="19" fillId="0" borderId="1" xfId="55" applyFont="1" applyBorder="1" applyAlignment="1">
      <alignment vertical="center"/>
    </xf>
    <xf numFmtId="0" fontId="18" fillId="14" borderId="1" xfId="55" applyFont="1" applyFill="1" applyBorder="1" applyAlignment="1">
      <alignment horizontal="center" vertical="center"/>
    </xf>
    <xf numFmtId="0" fontId="18" fillId="14" borderId="1" xfId="55" applyFont="1" applyFill="1" applyBorder="1" applyAlignment="1">
      <alignment horizontal="center" vertical="center" wrapText="1"/>
    </xf>
    <xf numFmtId="172" fontId="18" fillId="14" borderId="1" xfId="55" applyNumberFormat="1" applyFont="1" applyFill="1" applyBorder="1" applyAlignment="1">
      <alignment horizontal="center" vertical="center"/>
    </xf>
    <xf numFmtId="0" fontId="19" fillId="0" borderId="1" xfId="55" applyFont="1" applyBorder="1" applyAlignment="1">
      <alignment horizontal="left" vertical="center"/>
    </xf>
    <xf numFmtId="0" fontId="18" fillId="0" borderId="1" xfId="55" applyFont="1" applyBorder="1" applyAlignment="1">
      <alignment horizontal="center" vertical="center"/>
    </xf>
    <xf numFmtId="172" fontId="18" fillId="0" borderId="1" xfId="55" applyNumberFormat="1" applyFont="1" applyBorder="1" applyAlignment="1">
      <alignment horizontal="center" vertical="center"/>
    </xf>
    <xf numFmtId="4" fontId="19" fillId="14" borderId="1" xfId="55" applyNumberFormat="1" applyFont="1" applyFill="1" applyBorder="1" applyAlignment="1">
      <alignment horizontal="center" vertical="center"/>
    </xf>
    <xf numFmtId="172" fontId="19" fillId="14" borderId="1" xfId="55" applyNumberFormat="1" applyFont="1" applyFill="1" applyBorder="1" applyAlignment="1">
      <alignment horizontal="center" vertical="center"/>
    </xf>
    <xf numFmtId="0" fontId="19" fillId="0" borderId="1" xfId="55" applyFont="1" applyBorder="1" applyAlignment="1">
      <alignment horizontal="center" vertical="center"/>
    </xf>
    <xf numFmtId="173" fontId="19" fillId="0" borderId="1" xfId="12" applyNumberFormat="1" applyFont="1" applyFill="1" applyBorder="1" applyAlignment="1">
      <alignment horizontal="center" vertical="center"/>
    </xf>
    <xf numFmtId="9" fontId="19" fillId="0" borderId="1" xfId="13" applyFont="1" applyFill="1" applyBorder="1" applyAlignment="1">
      <alignment horizontal="center" vertical="center"/>
    </xf>
    <xf numFmtId="172" fontId="19" fillId="0" borderId="1" xfId="14" applyNumberFormat="1" applyFont="1" applyFill="1" applyBorder="1" applyAlignment="1">
      <alignment horizontal="center" vertical="center"/>
    </xf>
    <xf numFmtId="2" fontId="19" fillId="16" borderId="1" xfId="14" applyNumberFormat="1" applyFont="1" applyFill="1" applyBorder="1" applyAlignment="1">
      <alignment horizontal="center" vertical="center"/>
    </xf>
    <xf numFmtId="0" fontId="19" fillId="14" borderId="1" xfId="55" applyFont="1" applyFill="1" applyBorder="1" applyAlignment="1">
      <alignment horizontal="center" vertical="center"/>
    </xf>
    <xf numFmtId="173" fontId="19" fillId="14" borderId="1" xfId="55" applyNumberFormat="1" applyFont="1" applyFill="1" applyBorder="1" applyAlignment="1">
      <alignment horizontal="center" vertical="center"/>
    </xf>
    <xf numFmtId="172" fontId="18" fillId="14" borderId="1" xfId="14" applyNumberFormat="1" applyFont="1" applyFill="1" applyBorder="1" applyAlignment="1">
      <alignment horizontal="center" vertical="center"/>
    </xf>
    <xf numFmtId="167" fontId="18" fillId="14" borderId="1" xfId="14" applyFont="1" applyFill="1" applyBorder="1" applyAlignment="1">
      <alignment horizontal="center" vertical="center"/>
    </xf>
    <xf numFmtId="173" fontId="19" fillId="0" borderId="1" xfId="55" applyNumberFormat="1" applyFont="1" applyBorder="1" applyAlignment="1">
      <alignment vertical="center"/>
    </xf>
    <xf numFmtId="167" fontId="19" fillId="0" borderId="1" xfId="55" applyNumberFormat="1" applyFont="1" applyBorder="1" applyAlignment="1">
      <alignment vertical="center"/>
    </xf>
    <xf numFmtId="173" fontId="19" fillId="14" borderId="1" xfId="55" applyNumberFormat="1" applyFont="1" applyFill="1" applyBorder="1" applyAlignment="1">
      <alignment vertical="center"/>
    </xf>
    <xf numFmtId="167" fontId="19" fillId="14" borderId="1" xfId="55" applyNumberFormat="1" applyFont="1" applyFill="1" applyBorder="1" applyAlignment="1">
      <alignment horizontal="center" vertical="center"/>
    </xf>
    <xf numFmtId="0" fontId="19" fillId="16" borderId="1" xfId="55" applyFont="1" applyFill="1" applyBorder="1" applyAlignment="1">
      <alignment vertical="center"/>
    </xf>
    <xf numFmtId="9" fontId="19" fillId="0" borderId="1" xfId="10" applyFont="1" applyFill="1" applyBorder="1" applyAlignment="1">
      <alignment horizontal="center" vertical="center"/>
    </xf>
    <xf numFmtId="167" fontId="19" fillId="0" borderId="1" xfId="14" applyFont="1" applyFill="1" applyBorder="1" applyAlignment="1">
      <alignment horizontal="center" vertical="center"/>
    </xf>
    <xf numFmtId="44" fontId="11" fillId="0" borderId="0" xfId="54" applyNumberFormat="1"/>
    <xf numFmtId="0" fontId="19" fillId="16" borderId="1" xfId="55" applyFont="1" applyFill="1" applyBorder="1" applyAlignment="1">
      <alignment vertical="center" wrapText="1"/>
    </xf>
    <xf numFmtId="0" fontId="19" fillId="0" borderId="1" xfId="55" applyFont="1" applyBorder="1" applyAlignment="1">
      <alignment vertical="center" wrapText="1"/>
    </xf>
    <xf numFmtId="0" fontId="19" fillId="16" borderId="1" xfId="55" applyFont="1" applyFill="1" applyBorder="1" applyAlignment="1">
      <alignment vertical="center" wrapText="1" shrinkToFit="1"/>
    </xf>
    <xf numFmtId="0" fontId="20" fillId="14" borderId="1" xfId="55" applyFont="1" applyFill="1" applyBorder="1" applyAlignment="1">
      <alignment vertical="center"/>
    </xf>
    <xf numFmtId="174" fontId="19" fillId="14" borderId="1" xfId="55" applyNumberFormat="1" applyFont="1" applyFill="1" applyBorder="1" applyAlignment="1">
      <alignment vertical="center"/>
    </xf>
    <xf numFmtId="0" fontId="20" fillId="0" borderId="1" xfId="55" applyFont="1" applyBorder="1" applyAlignment="1">
      <alignment vertical="center"/>
    </xf>
    <xf numFmtId="174" fontId="19" fillId="0" borderId="1" xfId="55" applyNumberFormat="1" applyFont="1" applyBorder="1" applyAlignment="1">
      <alignment vertical="center"/>
    </xf>
    <xf numFmtId="4" fontId="20" fillId="14" borderId="1" xfId="55" applyNumberFormat="1" applyFont="1" applyFill="1" applyBorder="1" applyAlignment="1">
      <alignment horizontal="center" vertical="center"/>
    </xf>
    <xf numFmtId="174" fontId="19" fillId="14" borderId="1" xfId="55" applyNumberFormat="1" applyFont="1" applyFill="1" applyBorder="1" applyAlignment="1">
      <alignment horizontal="center" vertical="center"/>
    </xf>
    <xf numFmtId="4" fontId="19" fillId="0" borderId="1" xfId="12" applyNumberFormat="1" applyFont="1" applyFill="1" applyBorder="1" applyAlignment="1">
      <alignment horizontal="center" vertical="center"/>
    </xf>
    <xf numFmtId="10" fontId="19" fillId="0" borderId="1" xfId="16" applyNumberFormat="1" applyFont="1" applyFill="1" applyBorder="1" applyAlignment="1">
      <alignment horizontal="center" vertical="center"/>
    </xf>
    <xf numFmtId="174" fontId="19" fillId="0" borderId="1" xfId="14" applyNumberFormat="1" applyFont="1" applyFill="1" applyBorder="1" applyAlignment="1">
      <alignment horizontal="center" vertical="center"/>
    </xf>
    <xf numFmtId="10" fontId="19" fillId="16" borderId="1" xfId="16" applyNumberFormat="1" applyFont="1" applyFill="1" applyBorder="1" applyAlignment="1">
      <alignment horizontal="center" vertical="center"/>
    </xf>
    <xf numFmtId="170" fontId="11" fillId="0" borderId="0" xfId="5" applyNumberFormat="1" applyFont="1" applyFill="1" applyBorder="1"/>
    <xf numFmtId="9" fontId="11" fillId="0" borderId="0" xfId="21" applyFont="1" applyFill="1" applyBorder="1"/>
    <xf numFmtId="0" fontId="19" fillId="0" borderId="37" xfId="55" applyFont="1" applyBorder="1" applyAlignment="1">
      <alignment vertical="center"/>
    </xf>
    <xf numFmtId="0" fontId="18" fillId="0" borderId="37" xfId="55" applyFont="1" applyBorder="1" applyAlignment="1">
      <alignment vertical="center"/>
    </xf>
    <xf numFmtId="172" fontId="19" fillId="0" borderId="37" xfId="55" applyNumberFormat="1" applyFont="1" applyBorder="1" applyAlignment="1">
      <alignment vertical="center"/>
    </xf>
    <xf numFmtId="0" fontId="19" fillId="14" borderId="38" xfId="55" applyFont="1" applyFill="1" applyBorder="1" applyAlignment="1">
      <alignment horizontal="center" vertical="center"/>
    </xf>
    <xf numFmtId="10" fontId="18" fillId="14" borderId="41" xfId="16" applyNumberFormat="1" applyFont="1" applyFill="1" applyBorder="1" applyAlignment="1">
      <alignment vertical="center"/>
    </xf>
    <xf numFmtId="44" fontId="11" fillId="0" borderId="0" xfId="1" applyFont="1" applyFill="1" applyBorder="1"/>
    <xf numFmtId="175" fontId="11" fillId="0" borderId="0" xfId="17" applyNumberFormat="1" applyFont="1" applyFill="1" applyBorder="1"/>
    <xf numFmtId="0" fontId="19" fillId="0" borderId="43" xfId="55" applyFont="1" applyBorder="1" applyAlignment="1">
      <alignment vertical="center"/>
    </xf>
    <xf numFmtId="0" fontId="18" fillId="0" borderId="43" xfId="55" applyFont="1" applyBorder="1" applyAlignment="1">
      <alignment vertical="center"/>
    </xf>
    <xf numFmtId="172" fontId="19" fillId="0" borderId="43" xfId="55" applyNumberFormat="1" applyFont="1" applyBorder="1" applyAlignment="1">
      <alignment vertical="center"/>
    </xf>
    <xf numFmtId="44" fontId="11" fillId="0" borderId="0" xfId="56" applyFont="1" applyFill="1" applyBorder="1"/>
    <xf numFmtId="4" fontId="19" fillId="0" borderId="43" xfId="55" applyNumberFormat="1" applyFont="1" applyBorder="1" applyAlignment="1">
      <alignment vertical="center"/>
    </xf>
    <xf numFmtId="172" fontId="18" fillId="0" borderId="43" xfId="55" applyNumberFormat="1" applyFont="1" applyBorder="1" applyAlignment="1">
      <alignment vertical="center"/>
    </xf>
    <xf numFmtId="10" fontId="18" fillId="0" borderId="43" xfId="55" applyNumberFormat="1" applyFont="1" applyBorder="1" applyAlignment="1">
      <alignment vertical="center"/>
    </xf>
    <xf numFmtId="172" fontId="19" fillId="0" borderId="43" xfId="16" applyNumberFormat="1" applyFont="1" applyFill="1" applyBorder="1" applyAlignment="1">
      <alignment vertical="center"/>
    </xf>
    <xf numFmtId="9" fontId="19" fillId="0" borderId="43" xfId="16" applyFont="1" applyFill="1" applyBorder="1" applyAlignment="1">
      <alignment vertical="center"/>
    </xf>
    <xf numFmtId="0" fontId="19" fillId="15" borderId="38" xfId="55" applyFont="1" applyFill="1" applyBorder="1" applyAlignment="1">
      <alignment horizontal="center" vertical="center"/>
    </xf>
    <xf numFmtId="176" fontId="18" fillId="15" borderId="41" xfId="55" applyNumberFormat="1" applyFont="1" applyFill="1" applyBorder="1" applyAlignment="1">
      <alignment vertical="center"/>
    </xf>
    <xf numFmtId="172" fontId="18" fillId="15" borderId="42" xfId="55" applyNumberFormat="1" applyFont="1" applyFill="1" applyBorder="1" applyAlignment="1">
      <alignment vertical="center"/>
    </xf>
    <xf numFmtId="44" fontId="11" fillId="0" borderId="0" xfId="1" applyFont="1"/>
    <xf numFmtId="0" fontId="17" fillId="0" borderId="3" xfId="8" applyFont="1" applyBorder="1"/>
    <xf numFmtId="172" fontId="17" fillId="0" borderId="3" xfId="8" applyNumberFormat="1" applyFont="1" applyBorder="1"/>
    <xf numFmtId="0" fontId="17" fillId="0" borderId="4" xfId="8" applyFont="1" applyBorder="1"/>
    <xf numFmtId="177" fontId="11" fillId="0" borderId="0" xfId="54" applyNumberFormat="1"/>
    <xf numFmtId="0" fontId="17" fillId="0" borderId="0" xfId="8" applyFont="1"/>
    <xf numFmtId="172" fontId="17" fillId="0" borderId="0" xfId="8" applyNumberFormat="1" applyFont="1"/>
    <xf numFmtId="0" fontId="17" fillId="0" borderId="6" xfId="8" applyFont="1" applyBorder="1"/>
    <xf numFmtId="178" fontId="17" fillId="0" borderId="6" xfId="19" applyNumberFormat="1" applyFont="1" applyFill="1" applyBorder="1"/>
    <xf numFmtId="3" fontId="17" fillId="0" borderId="6" xfId="8" applyNumberFormat="1" applyFont="1" applyBorder="1"/>
    <xf numFmtId="0" fontId="17" fillId="0" borderId="8" xfId="8" applyFont="1" applyBorder="1"/>
    <xf numFmtId="172" fontId="17" fillId="0" borderId="8" xfId="8" applyNumberFormat="1" applyFont="1" applyBorder="1"/>
    <xf numFmtId="0" fontId="17" fillId="0" borderId="9" xfId="8" applyFont="1" applyBorder="1"/>
    <xf numFmtId="172" fontId="11" fillId="0" borderId="0" xfId="54" applyNumberFormat="1"/>
    <xf numFmtId="9" fontId="11" fillId="0" borderId="0" xfId="54" applyNumberFormat="1"/>
    <xf numFmtId="0" fontId="17" fillId="0" borderId="2" xfId="8" applyFont="1" applyBorder="1" applyAlignment="1">
      <alignment horizontal="center" vertical="center"/>
    </xf>
    <xf numFmtId="0" fontId="17" fillId="0" borderId="5" xfId="8" applyFont="1" applyBorder="1" applyAlignment="1">
      <alignment horizontal="center" vertical="center"/>
    </xf>
    <xf numFmtId="0" fontId="17" fillId="0" borderId="7" xfId="8" applyFont="1" applyBorder="1" applyAlignment="1">
      <alignment horizontal="center" vertical="center"/>
    </xf>
    <xf numFmtId="0" fontId="17" fillId="0" borderId="0" xfId="8" applyFont="1" applyAlignment="1">
      <alignment horizontal="center" vertical="center"/>
    </xf>
    <xf numFmtId="0" fontId="11" fillId="0" borderId="0" xfId="54" applyAlignment="1">
      <alignment horizontal="center" vertical="center"/>
    </xf>
    <xf numFmtId="4" fontId="2" fillId="13" borderId="1" xfId="0" applyNumberFormat="1" applyFont="1" applyFill="1" applyBorder="1" applyAlignment="1">
      <alignment horizontal="center" vertical="center"/>
    </xf>
    <xf numFmtId="4" fontId="2" fillId="12" borderId="1" xfId="0" applyNumberFormat="1" applyFont="1" applyFill="1" applyBorder="1" applyAlignment="1">
      <alignment horizontal="center" vertical="center"/>
    </xf>
    <xf numFmtId="4" fontId="0" fillId="0" borderId="0" xfId="0" applyNumberFormat="1" applyAlignment="1">
      <alignment horizontal="center" vertical="center"/>
    </xf>
    <xf numFmtId="164" fontId="2" fillId="13" borderId="1" xfId="0" applyNumberFormat="1" applyFont="1" applyFill="1" applyBorder="1" applyAlignment="1">
      <alignment horizontal="center" vertical="center"/>
    </xf>
    <xf numFmtId="164" fontId="2" fillId="12" borderId="1" xfId="0" applyNumberFormat="1" applyFont="1" applyFill="1" applyBorder="1" applyAlignment="1">
      <alignment horizontal="center" vertical="center"/>
    </xf>
    <xf numFmtId="164" fontId="0" fillId="0" borderId="0" xfId="0" applyNumberFormat="1" applyAlignment="1">
      <alignment horizontal="center" vertical="center"/>
    </xf>
    <xf numFmtId="179" fontId="18" fillId="14" borderId="42" xfId="55" applyNumberFormat="1" applyFont="1" applyFill="1" applyBorder="1" applyAlignment="1">
      <alignment vertical="center"/>
    </xf>
    <xf numFmtId="164" fontId="2" fillId="12" borderId="0" xfId="0" applyNumberFormat="1" applyFont="1" applyFill="1" applyAlignment="1">
      <alignment vertical="center"/>
    </xf>
    <xf numFmtId="164" fontId="0" fillId="12" borderId="0" xfId="0" applyNumberFormat="1" applyFill="1" applyAlignment="1">
      <alignment vertical="center"/>
    </xf>
    <xf numFmtId="180" fontId="0" fillId="12" borderId="0" xfId="60" applyNumberFormat="1" applyFont="1" applyFill="1"/>
    <xf numFmtId="0" fontId="0" fillId="12" borderId="1" xfId="0" applyFill="1" applyBorder="1" applyAlignment="1">
      <alignment horizontal="justify" vertical="center" wrapText="1"/>
    </xf>
    <xf numFmtId="0" fontId="0" fillId="12" borderId="0" xfId="0" applyFill="1" applyAlignment="1">
      <alignment vertical="center"/>
    </xf>
    <xf numFmtId="180" fontId="0" fillId="12" borderId="0" xfId="60" applyNumberFormat="1" applyFont="1" applyFill="1" applyAlignment="1">
      <alignment vertical="center"/>
    </xf>
    <xf numFmtId="4" fontId="16" fillId="0" borderId="8" xfId="8" applyNumberFormat="1" applyFont="1" applyBorder="1" applyAlignment="1">
      <alignment horizontal="center" vertical="center"/>
    </xf>
    <xf numFmtId="4" fontId="16" fillId="0" borderId="9" xfId="8" applyNumberFormat="1" applyFont="1" applyBorder="1" applyAlignment="1">
      <alignment horizontal="center" vertical="center"/>
    </xf>
    <xf numFmtId="182" fontId="11" fillId="0" borderId="0" xfId="54" applyNumberFormat="1"/>
    <xf numFmtId="4" fontId="29" fillId="0" borderId="8" xfId="0" applyNumberFormat="1" applyFont="1" applyBorder="1" applyAlignment="1">
      <alignment horizontal="right" vertical="center"/>
    </xf>
    <xf numFmtId="4" fontId="29" fillId="0" borderId="9" xfId="0" applyNumberFormat="1" applyFont="1" applyBorder="1" applyAlignment="1">
      <alignment vertical="center"/>
    </xf>
    <xf numFmtId="49" fontId="29" fillId="8" borderId="44" xfId="0" applyNumberFormat="1" applyFont="1" applyFill="1" applyBorder="1" applyAlignment="1">
      <alignment horizontal="left" vertical="center" wrapText="1"/>
    </xf>
    <xf numFmtId="49" fontId="29" fillId="9" borderId="1" xfId="0" applyNumberFormat="1" applyFont="1" applyFill="1" applyBorder="1" applyAlignment="1">
      <alignment horizontal="center" vertical="center"/>
    </xf>
    <xf numFmtId="4" fontId="29" fillId="10" borderId="1" xfId="0" applyNumberFormat="1" applyFont="1" applyFill="1" applyBorder="1" applyAlignment="1">
      <alignment horizontal="center" vertical="center"/>
    </xf>
    <xf numFmtId="4" fontId="29" fillId="11" borderId="45" xfId="0" applyNumberFormat="1" applyFont="1" applyFill="1" applyBorder="1" applyAlignment="1">
      <alignment horizontal="center" vertical="center"/>
    </xf>
    <xf numFmtId="49" fontId="0" fillId="0" borderId="44" xfId="0" applyNumberFormat="1" applyBorder="1" applyAlignment="1">
      <alignment horizontal="left" vertical="center" wrapText="1"/>
    </xf>
    <xf numFmtId="49" fontId="0" fillId="0" borderId="1" xfId="0" applyNumberFormat="1" applyBorder="1" applyAlignment="1">
      <alignment horizontal="center" vertical="center"/>
    </xf>
    <xf numFmtId="4" fontId="0" fillId="0" borderId="1" xfId="0" applyNumberFormat="1" applyBorder="1" applyAlignment="1">
      <alignment vertical="center"/>
    </xf>
    <xf numFmtId="4" fontId="0" fillId="0" borderId="45" xfId="0" applyNumberFormat="1" applyBorder="1" applyAlignment="1">
      <alignment vertical="center"/>
    </xf>
    <xf numFmtId="49" fontId="0" fillId="8" borderId="44" xfId="0" applyNumberFormat="1" applyFill="1" applyBorder="1" applyAlignment="1">
      <alignment horizontal="left" vertical="center" wrapText="1"/>
    </xf>
    <xf numFmtId="49" fontId="0" fillId="9" borderId="1" xfId="0" applyNumberFormat="1" applyFill="1" applyBorder="1" applyAlignment="1">
      <alignment horizontal="center" vertical="center"/>
    </xf>
    <xf numFmtId="4" fontId="0" fillId="10" borderId="1" xfId="0" applyNumberFormat="1" applyFill="1" applyBorder="1" applyAlignment="1">
      <alignment horizontal="center" vertical="center"/>
    </xf>
    <xf numFmtId="4" fontId="0" fillId="11" borderId="45" xfId="0" applyNumberFormat="1" applyFill="1" applyBorder="1" applyAlignment="1">
      <alignment horizontal="center" vertical="center"/>
    </xf>
    <xf numFmtId="4" fontId="0" fillId="12" borderId="1" xfId="0" applyNumberFormat="1" applyFill="1" applyBorder="1" applyAlignment="1">
      <alignment vertical="center"/>
    </xf>
    <xf numFmtId="49" fontId="0" fillId="0" borderId="5" xfId="0" applyNumberFormat="1" applyBorder="1" applyAlignment="1">
      <alignment horizontal="center" vertical="center"/>
    </xf>
    <xf numFmtId="164" fontId="0" fillId="0" borderId="6" xfId="0" applyNumberFormat="1" applyBorder="1" applyAlignment="1">
      <alignment vertical="center"/>
    </xf>
    <xf numFmtId="166" fontId="10" fillId="0" borderId="44" xfId="0" applyNumberFormat="1" applyFont="1" applyBorder="1" applyAlignment="1">
      <alignment vertical="center"/>
    </xf>
    <xf numFmtId="49" fontId="0" fillId="12" borderId="44" xfId="0" applyNumberFormat="1" applyFill="1" applyBorder="1" applyAlignment="1">
      <alignment horizontal="center" vertical="center"/>
    </xf>
    <xf numFmtId="164" fontId="0" fillId="12" borderId="45" xfId="0" applyNumberFormat="1" applyFill="1" applyBorder="1" applyAlignment="1">
      <alignment horizontal="center" vertical="center"/>
    </xf>
    <xf numFmtId="49" fontId="2" fillId="13" borderId="44" xfId="0" applyNumberFormat="1" applyFont="1" applyFill="1" applyBorder="1" applyAlignment="1">
      <alignment horizontal="center" vertical="center"/>
    </xf>
    <xf numFmtId="164" fontId="2" fillId="13" borderId="45" xfId="0" applyNumberFormat="1" applyFont="1" applyFill="1" applyBorder="1" applyAlignment="1">
      <alignment vertical="center"/>
    </xf>
    <xf numFmtId="164" fontId="0" fillId="12" borderId="45" xfId="0" applyNumberFormat="1" applyFill="1" applyBorder="1" applyAlignment="1">
      <alignment vertical="center"/>
    </xf>
    <xf numFmtId="49" fontId="2" fillId="12" borderId="44" xfId="0" applyNumberFormat="1" applyFont="1" applyFill="1" applyBorder="1" applyAlignment="1">
      <alignment horizontal="center" vertical="center"/>
    </xf>
    <xf numFmtId="164" fontId="2" fillId="12" borderId="45" xfId="0" applyNumberFormat="1" applyFont="1" applyFill="1" applyBorder="1" applyAlignment="1">
      <alignment vertical="center"/>
    </xf>
    <xf numFmtId="181" fontId="0" fillId="12" borderId="45" xfId="0" applyNumberFormat="1" applyFill="1" applyBorder="1" applyAlignment="1">
      <alignment vertical="center"/>
    </xf>
    <xf numFmtId="49" fontId="0" fillId="0" borderId="7" xfId="0" applyNumberFormat="1" applyBorder="1" applyAlignment="1">
      <alignment horizontal="center" vertical="center"/>
    </xf>
    <xf numFmtId="0" fontId="0" fillId="0" borderId="8" xfId="0" applyBorder="1" applyAlignment="1">
      <alignment vertical="top" wrapText="1"/>
    </xf>
    <xf numFmtId="0" fontId="0" fillId="0" borderId="8" xfId="0" applyBorder="1" applyAlignment="1">
      <alignment horizontal="center" vertical="center"/>
    </xf>
    <xf numFmtId="4" fontId="0" fillId="0" borderId="8" xfId="0" applyNumberFormat="1" applyBorder="1" applyAlignment="1">
      <alignment horizontal="center" vertical="center"/>
    </xf>
    <xf numFmtId="164" fontId="0" fillId="0" borderId="8" xfId="0" applyNumberFormat="1" applyBorder="1" applyAlignment="1">
      <alignment horizontal="center" vertical="center"/>
    </xf>
    <xf numFmtId="164" fontId="0" fillId="0" borderId="9" xfId="0" applyNumberFormat="1" applyBorder="1" applyAlignment="1">
      <alignment vertical="center"/>
    </xf>
    <xf numFmtId="0" fontId="2" fillId="3" borderId="5" xfId="0" applyFont="1" applyFill="1" applyBorder="1" applyAlignment="1">
      <alignment horizontal="justify" vertical="center" wrapText="1"/>
    </xf>
    <xf numFmtId="0" fontId="2" fillId="3" borderId="0" xfId="0" applyFont="1" applyFill="1" applyAlignment="1">
      <alignment horizontal="center" vertical="center"/>
    </xf>
    <xf numFmtId="0" fontId="2" fillId="3" borderId="0" xfId="0" applyFont="1" applyFill="1" applyAlignment="1">
      <alignment vertical="center"/>
    </xf>
    <xf numFmtId="164" fontId="2" fillId="3" borderId="6" xfId="0" applyNumberFormat="1" applyFont="1" applyFill="1" applyBorder="1" applyAlignment="1">
      <alignment vertical="center"/>
    </xf>
    <xf numFmtId="0" fontId="0" fillId="0" borderId="5" xfId="0" applyBorder="1" applyAlignment="1">
      <alignment horizontal="left" vertical="center" wrapText="1"/>
    </xf>
    <xf numFmtId="0" fontId="2" fillId="0" borderId="5" xfId="0" applyFont="1" applyBorder="1" applyAlignment="1">
      <alignment horizontal="left" vertical="center" wrapText="1"/>
    </xf>
    <xf numFmtId="0" fontId="0" fillId="5" borderId="5" xfId="0" applyFill="1" applyBorder="1" applyAlignment="1">
      <alignment horizontal="left" vertical="center" wrapText="1"/>
    </xf>
    <xf numFmtId="0" fontId="0" fillId="5" borderId="0" xfId="0" applyFill="1" applyAlignment="1">
      <alignment horizontal="center" vertical="center"/>
    </xf>
    <xf numFmtId="164" fontId="0" fillId="5" borderId="6" xfId="0" applyNumberFormat="1" applyFill="1" applyBorder="1" applyAlignment="1">
      <alignment horizontal="center" vertical="center"/>
    </xf>
    <xf numFmtId="8" fontId="0" fillId="0" borderId="0" xfId="0" applyNumberFormat="1" applyAlignment="1">
      <alignment vertical="center"/>
    </xf>
    <xf numFmtId="0" fontId="4" fillId="0" borderId="0" xfId="0" applyFont="1" applyAlignment="1">
      <alignment horizontal="right" vertical="center"/>
    </xf>
    <xf numFmtId="164" fontId="4" fillId="0" borderId="6" xfId="0" applyNumberFormat="1" applyFont="1" applyBorder="1" applyAlignment="1">
      <alignment vertical="center"/>
    </xf>
    <xf numFmtId="0" fontId="2" fillId="0" borderId="0" xfId="0" applyFont="1" applyAlignment="1">
      <alignment horizontal="right" vertical="center"/>
    </xf>
    <xf numFmtId="164" fontId="2" fillId="0" borderId="6" xfId="0" applyNumberFormat="1" applyFont="1" applyBorder="1" applyAlignment="1">
      <alignment vertical="center"/>
    </xf>
    <xf numFmtId="0" fontId="0" fillId="0" borderId="8" xfId="0" applyBorder="1" applyAlignment="1">
      <alignment vertical="center"/>
    </xf>
    <xf numFmtId="0" fontId="0" fillId="0" borderId="7" xfId="0" applyBorder="1" applyAlignment="1">
      <alignment horizontal="left" vertical="center" wrapText="1"/>
    </xf>
    <xf numFmtId="0" fontId="2" fillId="3" borderId="2" xfId="0" applyFont="1" applyFill="1" applyBorder="1" applyAlignment="1">
      <alignment horizontal="justify" vertical="center" wrapText="1"/>
    </xf>
    <xf numFmtId="0" fontId="2" fillId="3" borderId="3" xfId="0" applyFont="1" applyFill="1" applyBorder="1" applyAlignment="1">
      <alignment horizontal="center" vertical="center"/>
    </xf>
    <xf numFmtId="0" fontId="2" fillId="3" borderId="3" xfId="0" applyFont="1" applyFill="1" applyBorder="1" applyAlignment="1">
      <alignment vertical="center"/>
    </xf>
    <xf numFmtId="164" fontId="2" fillId="3" borderId="4" xfId="0" applyNumberFormat="1" applyFont="1" applyFill="1" applyBorder="1" applyAlignment="1">
      <alignment vertical="center"/>
    </xf>
    <xf numFmtId="0" fontId="33" fillId="0" borderId="0" xfId="0" applyFont="1"/>
    <xf numFmtId="0" fontId="32" fillId="0" borderId="5" xfId="0" applyFont="1" applyBorder="1" applyAlignment="1">
      <alignment horizontal="center" vertical="center"/>
    </xf>
    <xf numFmtId="0" fontId="32" fillId="0" borderId="0" xfId="0" applyFont="1" applyAlignment="1">
      <alignment horizontal="center" vertical="center"/>
    </xf>
    <xf numFmtId="0" fontId="32" fillId="0" borderId="6" xfId="0" applyFont="1" applyBorder="1" applyAlignment="1">
      <alignment horizontal="center" vertical="center"/>
    </xf>
    <xf numFmtId="0" fontId="33" fillId="3" borderId="5" xfId="0" applyFont="1" applyFill="1" applyBorder="1" applyAlignment="1">
      <alignment horizontal="left" vertical="center" wrapText="1"/>
    </xf>
    <xf numFmtId="0" fontId="33" fillId="3" borderId="0" xfId="0" applyFont="1" applyFill="1" applyAlignment="1">
      <alignment horizontal="center" vertical="center"/>
    </xf>
    <xf numFmtId="0" fontId="33" fillId="3" borderId="0" xfId="0" applyFont="1" applyFill="1" applyAlignment="1">
      <alignment vertical="center"/>
    </xf>
    <xf numFmtId="164" fontId="33" fillId="3" borderId="6" xfId="0" applyNumberFormat="1" applyFont="1" applyFill="1" applyBorder="1" applyAlignment="1">
      <alignment vertical="center"/>
    </xf>
    <xf numFmtId="0" fontId="34" fillId="0" borderId="0" xfId="0" applyFont="1"/>
    <xf numFmtId="0" fontId="34" fillId="0" borderId="5" xfId="0" applyFont="1" applyBorder="1" applyAlignment="1">
      <alignment horizontal="left" vertical="center" wrapText="1"/>
    </xf>
    <xf numFmtId="0" fontId="34" fillId="0" borderId="0" xfId="0" applyFont="1" applyAlignment="1">
      <alignment horizontal="center" vertical="center"/>
    </xf>
    <xf numFmtId="0" fontId="34" fillId="0" borderId="0" xfId="0" applyFont="1" applyAlignment="1">
      <alignment vertical="center"/>
    </xf>
    <xf numFmtId="164" fontId="34" fillId="0" borderId="6" xfId="0" applyNumberFormat="1" applyFont="1" applyBorder="1" applyAlignment="1">
      <alignment vertical="center"/>
    </xf>
    <xf numFmtId="0" fontId="33" fillId="0" borderId="5" xfId="0" applyFont="1" applyBorder="1" applyAlignment="1">
      <alignment horizontal="left" vertical="center" wrapText="1"/>
    </xf>
    <xf numFmtId="0" fontId="34" fillId="5" borderId="5" xfId="0" applyFont="1" applyFill="1" applyBorder="1" applyAlignment="1">
      <alignment horizontal="left" vertical="center" wrapText="1"/>
    </xf>
    <xf numFmtId="0" fontId="34" fillId="5" borderId="0" xfId="0" applyFont="1" applyFill="1" applyAlignment="1">
      <alignment horizontal="center" vertical="center"/>
    </xf>
    <xf numFmtId="164" fontId="34" fillId="5" borderId="6" xfId="0" applyNumberFormat="1" applyFont="1" applyFill="1" applyBorder="1" applyAlignment="1">
      <alignment horizontal="center" vertical="center"/>
    </xf>
    <xf numFmtId="8" fontId="34" fillId="0" borderId="0" xfId="0" applyNumberFormat="1" applyFont="1" applyAlignment="1">
      <alignment vertical="center"/>
    </xf>
    <xf numFmtId="0" fontId="35" fillId="0" borderId="0" xfId="0" applyFont="1" applyAlignment="1">
      <alignment horizontal="right" vertical="center"/>
    </xf>
    <xf numFmtId="164" fontId="35" fillId="0" borderId="6" xfId="0" applyNumberFormat="1" applyFont="1" applyBorder="1" applyAlignment="1">
      <alignment vertical="center"/>
    </xf>
    <xf numFmtId="0" fontId="33" fillId="0" borderId="0" xfId="0" applyFont="1" applyAlignment="1">
      <alignment horizontal="right" vertical="center"/>
    </xf>
    <xf numFmtId="164" fontId="33" fillId="0" borderId="6" xfId="0" applyNumberFormat="1" applyFont="1" applyBorder="1" applyAlignment="1">
      <alignment vertical="center"/>
    </xf>
    <xf numFmtId="0" fontId="34" fillId="0" borderId="7" xfId="0" applyFont="1" applyBorder="1" applyAlignment="1">
      <alignment horizontal="left" vertical="center" wrapText="1"/>
    </xf>
    <xf numFmtId="0" fontId="34" fillId="0" borderId="8" xfId="0" applyFont="1" applyBorder="1" applyAlignment="1">
      <alignment horizontal="center" vertical="center"/>
    </xf>
    <xf numFmtId="0" fontId="34" fillId="0" borderId="8" xfId="0" applyFont="1" applyBorder="1" applyAlignment="1">
      <alignment vertical="center"/>
    </xf>
    <xf numFmtId="164" fontId="34" fillId="0" borderId="9" xfId="0" applyNumberFormat="1" applyFont="1" applyBorder="1" applyAlignment="1">
      <alignment vertical="center"/>
    </xf>
    <xf numFmtId="0" fontId="33" fillId="3" borderId="2" xfId="0" applyFont="1" applyFill="1" applyBorder="1" applyAlignment="1">
      <alignment horizontal="left" vertical="center" wrapText="1"/>
    </xf>
    <xf numFmtId="0" fontId="33" fillId="3" borderId="3" xfId="0" applyFont="1" applyFill="1" applyBorder="1" applyAlignment="1">
      <alignment horizontal="center" vertical="center"/>
    </xf>
    <xf numFmtId="0" fontId="33" fillId="3" borderId="3" xfId="0" applyFont="1" applyFill="1" applyBorder="1" applyAlignment="1">
      <alignment vertical="center"/>
    </xf>
    <xf numFmtId="164" fontId="33" fillId="3" borderId="4" xfId="0" applyNumberFormat="1" applyFont="1" applyFill="1" applyBorder="1" applyAlignment="1">
      <alignment vertical="center"/>
    </xf>
    <xf numFmtId="0" fontId="34" fillId="0" borderId="0" xfId="0" applyFont="1" applyAlignment="1">
      <alignment horizontal="left" vertical="center" wrapText="1"/>
    </xf>
    <xf numFmtId="164" fontId="34" fillId="0" borderId="0" xfId="0" applyNumberFormat="1" applyFont="1" applyAlignment="1">
      <alignment vertical="center"/>
    </xf>
    <xf numFmtId="0" fontId="36" fillId="0" borderId="0" xfId="0" applyFont="1" applyAlignment="1">
      <alignment horizontal="right" vertical="center"/>
    </xf>
    <xf numFmtId="165" fontId="36" fillId="0" borderId="6" xfId="0" applyNumberFormat="1" applyFont="1" applyBorder="1" applyAlignment="1">
      <alignment vertical="center"/>
    </xf>
    <xf numFmtId="1" fontId="18" fillId="14" borderId="44" xfId="55" applyNumberFormat="1" applyFont="1" applyFill="1" applyBorder="1" applyAlignment="1">
      <alignment horizontal="center" vertical="center"/>
    </xf>
    <xf numFmtId="0" fontId="19" fillId="14" borderId="45" xfId="55" applyFont="1" applyFill="1" applyBorder="1" applyAlignment="1">
      <alignment vertical="center"/>
    </xf>
    <xf numFmtId="166" fontId="18" fillId="0" borderId="44" xfId="55" applyNumberFormat="1" applyFont="1" applyBorder="1" applyAlignment="1">
      <alignment horizontal="center" vertical="center"/>
    </xf>
    <xf numFmtId="0" fontId="19" fillId="0" borderId="45" xfId="55" applyFont="1" applyBorder="1" applyAlignment="1">
      <alignment vertical="center"/>
    </xf>
    <xf numFmtId="166" fontId="19" fillId="14" borderId="44" xfId="55" applyNumberFormat="1" applyFont="1" applyFill="1" applyBorder="1" applyAlignment="1">
      <alignment horizontal="center" vertical="center"/>
    </xf>
    <xf numFmtId="0" fontId="18" fillId="14" borderId="45" xfId="55" applyFont="1" applyFill="1" applyBorder="1" applyAlignment="1">
      <alignment horizontal="center" vertical="center"/>
    </xf>
    <xf numFmtId="166" fontId="19" fillId="0" borderId="44" xfId="55" applyNumberFormat="1" applyFont="1" applyBorder="1" applyAlignment="1">
      <alignment horizontal="center" vertical="center"/>
    </xf>
    <xf numFmtId="0" fontId="18" fillId="0" borderId="45" xfId="55" applyFont="1" applyBorder="1" applyAlignment="1">
      <alignment horizontal="center" vertical="center"/>
    </xf>
    <xf numFmtId="1" fontId="18" fillId="15" borderId="44" xfId="55" applyNumberFormat="1" applyFont="1" applyFill="1" applyBorder="1" applyAlignment="1">
      <alignment horizontal="center" vertical="center"/>
    </xf>
    <xf numFmtId="4" fontId="19" fillId="14" borderId="45" xfId="55" applyNumberFormat="1" applyFont="1" applyFill="1" applyBorder="1" applyAlignment="1">
      <alignment horizontal="center" vertical="center"/>
    </xf>
    <xf numFmtId="172" fontId="19" fillId="0" borderId="45" xfId="14" applyNumberFormat="1" applyFont="1" applyFill="1" applyBorder="1" applyAlignment="1">
      <alignment horizontal="right" vertical="center"/>
    </xf>
    <xf numFmtId="172" fontId="18" fillId="14" borderId="45" xfId="14" applyNumberFormat="1" applyFont="1" applyFill="1" applyBorder="1" applyAlignment="1">
      <alignment horizontal="right" vertical="center"/>
    </xf>
    <xf numFmtId="172" fontId="19" fillId="0" borderId="45" xfId="55" applyNumberFormat="1" applyFont="1" applyBorder="1" applyAlignment="1">
      <alignment vertical="center"/>
    </xf>
    <xf numFmtId="0" fontId="18" fillId="14" borderId="44" xfId="55" applyFont="1" applyFill="1" applyBorder="1" applyAlignment="1">
      <alignment horizontal="center" vertical="center"/>
    </xf>
    <xf numFmtId="172" fontId="19" fillId="14" borderId="45" xfId="55" applyNumberFormat="1" applyFont="1" applyFill="1" applyBorder="1" applyAlignment="1">
      <alignment horizontal="center" vertical="center"/>
    </xf>
    <xf numFmtId="0" fontId="19" fillId="0" borderId="44" xfId="55" applyFont="1" applyBorder="1" applyAlignment="1">
      <alignment horizontal="center" vertical="center"/>
    </xf>
    <xf numFmtId="172" fontId="18" fillId="14" borderId="45" xfId="55" applyNumberFormat="1" applyFont="1" applyFill="1" applyBorder="1" applyAlignment="1">
      <alignment vertical="center"/>
    </xf>
    <xf numFmtId="166" fontId="19" fillId="0" borderId="44" xfId="55" applyNumberFormat="1" applyFont="1" applyBorder="1" applyAlignment="1">
      <alignment horizontal="center" vertical="center" wrapText="1"/>
    </xf>
    <xf numFmtId="172" fontId="19" fillId="14" borderId="45" xfId="55" applyNumberFormat="1" applyFont="1" applyFill="1" applyBorder="1" applyAlignment="1">
      <alignment vertical="center"/>
    </xf>
    <xf numFmtId="0" fontId="19" fillId="16" borderId="44" xfId="55" applyFont="1" applyFill="1" applyBorder="1" applyAlignment="1">
      <alignment horizontal="center" vertical="center"/>
    </xf>
    <xf numFmtId="172" fontId="19" fillId="0" borderId="45" xfId="14" applyNumberFormat="1" applyFont="1" applyFill="1" applyBorder="1" applyAlignment="1">
      <alignment vertical="center"/>
    </xf>
    <xf numFmtId="0" fontId="19" fillId="0" borderId="53" xfId="55" applyFont="1" applyBorder="1" applyAlignment="1">
      <alignment horizontal="center" vertical="center"/>
    </xf>
    <xf numFmtId="172" fontId="18" fillId="0" borderId="54" xfId="55" applyNumberFormat="1" applyFont="1" applyBorder="1" applyAlignment="1">
      <alignment vertical="center"/>
    </xf>
    <xf numFmtId="0" fontId="19" fillId="0" borderId="55" xfId="55" applyFont="1" applyBorder="1" applyAlignment="1">
      <alignment horizontal="center" vertical="center"/>
    </xf>
    <xf numFmtId="172" fontId="19" fillId="0" borderId="56" xfId="55" applyNumberFormat="1" applyFont="1" applyBorder="1" applyAlignment="1">
      <alignment vertical="center"/>
    </xf>
    <xf numFmtId="172" fontId="18" fillId="0" borderId="56" xfId="55" applyNumberFormat="1" applyFont="1" applyBorder="1" applyAlignment="1">
      <alignment vertical="center"/>
    </xf>
    <xf numFmtId="174" fontId="19" fillId="0" borderId="56" xfId="55" applyNumberFormat="1" applyFont="1" applyBorder="1" applyAlignment="1">
      <alignment vertical="center"/>
    </xf>
    <xf numFmtId="0" fontId="0" fillId="3" borderId="58" xfId="0" applyFill="1" applyBorder="1" applyAlignment="1">
      <alignment horizontal="center" vertical="center"/>
    </xf>
    <xf numFmtId="0" fontId="0" fillId="0" borderId="58" xfId="0" applyBorder="1" applyAlignment="1">
      <alignment vertical="center"/>
    </xf>
    <xf numFmtId="0" fontId="0" fillId="0" borderId="59" xfId="0" applyBorder="1" applyAlignment="1">
      <alignment vertical="center"/>
    </xf>
    <xf numFmtId="8" fontId="0" fillId="0" borderId="60" xfId="0" applyNumberFormat="1" applyBorder="1" applyAlignment="1">
      <alignment vertical="center"/>
    </xf>
    <xf numFmtId="0" fontId="0" fillId="0" borderId="60" xfId="0" applyBorder="1" applyAlignment="1">
      <alignment vertical="center"/>
    </xf>
    <xf numFmtId="0" fontId="0" fillId="0" borderId="61" xfId="0" applyBorder="1" applyAlignment="1">
      <alignment vertical="center"/>
    </xf>
    <xf numFmtId="0" fontId="0" fillId="0" borderId="62" xfId="0" applyBorder="1" applyAlignment="1">
      <alignment horizontal="left" vertical="center" wrapText="1"/>
    </xf>
    <xf numFmtId="0" fontId="0" fillId="0" borderId="62" xfId="0" applyBorder="1" applyAlignment="1">
      <alignment horizontal="center" vertical="center"/>
    </xf>
    <xf numFmtId="0" fontId="0" fillId="0" borderId="63" xfId="0" applyBorder="1" applyAlignment="1">
      <alignment vertical="center"/>
    </xf>
    <xf numFmtId="0" fontId="29" fillId="3" borderId="66" xfId="0" applyFont="1" applyFill="1" applyBorder="1" applyAlignment="1">
      <alignment horizontal="left" vertical="center" wrapText="1"/>
    </xf>
    <xf numFmtId="0" fontId="29" fillId="3" borderId="67" xfId="0" applyFont="1" applyFill="1" applyBorder="1" applyAlignment="1">
      <alignment horizontal="center" vertical="center"/>
    </xf>
    <xf numFmtId="0" fontId="29" fillId="3" borderId="68" xfId="0" applyFont="1" applyFill="1" applyBorder="1" applyAlignment="1">
      <alignment horizontal="center" vertical="center"/>
    </xf>
    <xf numFmtId="0" fontId="0" fillId="0" borderId="66" xfId="0" applyBorder="1" applyAlignment="1">
      <alignment horizontal="left" vertical="center" wrapText="1"/>
    </xf>
    <xf numFmtId="0" fontId="0" fillId="0" borderId="67" xfId="0" applyBorder="1" applyAlignment="1">
      <alignment horizontal="center" vertical="center"/>
    </xf>
    <xf numFmtId="6" fontId="0" fillId="12" borderId="68" xfId="0" applyNumberFormat="1" applyFill="1" applyBorder="1" applyAlignment="1">
      <alignment vertical="center"/>
    </xf>
    <xf numFmtId="8" fontId="0" fillId="12" borderId="68" xfId="0" applyNumberFormat="1" applyFill="1" applyBorder="1" applyAlignment="1">
      <alignment vertical="center"/>
    </xf>
    <xf numFmtId="8" fontId="0" fillId="0" borderId="68" xfId="0" applyNumberFormat="1" applyBorder="1" applyAlignment="1">
      <alignment vertical="center"/>
    </xf>
    <xf numFmtId="0" fontId="37" fillId="0" borderId="0" xfId="6" applyFont="1"/>
    <xf numFmtId="0" fontId="37" fillId="0" borderId="0" xfId="6" applyFont="1" applyAlignment="1">
      <alignment horizontal="center"/>
    </xf>
    <xf numFmtId="0" fontId="37" fillId="0" borderId="69" xfId="6" applyFont="1" applyBorder="1"/>
    <xf numFmtId="0" fontId="37" fillId="0" borderId="70" xfId="6" applyFont="1" applyBorder="1"/>
    <xf numFmtId="183" fontId="37" fillId="0" borderId="70" xfId="61" applyNumberFormat="1" applyFont="1" applyBorder="1"/>
    <xf numFmtId="0" fontId="37" fillId="0" borderId="70" xfId="6" applyFont="1" applyBorder="1" applyAlignment="1">
      <alignment horizontal="center"/>
    </xf>
    <xf numFmtId="0" fontId="37" fillId="0" borderId="71" xfId="34" applyFont="1" applyBorder="1"/>
    <xf numFmtId="0" fontId="37" fillId="0" borderId="72" xfId="6" applyFont="1" applyBorder="1"/>
    <xf numFmtId="0" fontId="37" fillId="0" borderId="75" xfId="6" applyFont="1" applyBorder="1"/>
    <xf numFmtId="9" fontId="37" fillId="17" borderId="45" xfId="63" applyFont="1" applyFill="1" applyBorder="1" applyAlignment="1">
      <alignment horizontal="center" vertical="center"/>
    </xf>
    <xf numFmtId="185" fontId="39" fillId="18" borderId="1" xfId="64" applyNumberFormat="1" applyFont="1" applyFill="1" applyBorder="1" applyAlignment="1">
      <alignment horizontal="center" vertical="center"/>
    </xf>
    <xf numFmtId="0" fontId="37" fillId="0" borderId="0" xfId="34" applyFont="1"/>
    <xf numFmtId="0" fontId="37" fillId="0" borderId="72" xfId="34" applyFont="1" applyBorder="1"/>
    <xf numFmtId="0" fontId="37" fillId="0" borderId="75" xfId="34" applyFont="1" applyBorder="1"/>
    <xf numFmtId="186" fontId="37" fillId="0" borderId="72" xfId="34" applyNumberFormat="1" applyFont="1" applyBorder="1"/>
    <xf numFmtId="185" fontId="39" fillId="18" borderId="77" xfId="64" applyNumberFormat="1" applyFont="1" applyFill="1" applyBorder="1" applyAlignment="1">
      <alignment horizontal="center" vertical="center"/>
    </xf>
    <xf numFmtId="187" fontId="37" fillId="0" borderId="72" xfId="34" applyNumberFormat="1" applyFont="1" applyBorder="1"/>
    <xf numFmtId="0" fontId="39" fillId="0" borderId="81" xfId="22" applyFont="1" applyBorder="1" applyAlignment="1">
      <alignment vertical="center"/>
    </xf>
    <xf numFmtId="39" fontId="39" fillId="0" borderId="0" xfId="35" applyNumberFormat="1" applyFont="1" applyBorder="1" applyAlignment="1">
      <alignment vertical="center"/>
    </xf>
    <xf numFmtId="188" fontId="37" fillId="0" borderId="0" xfId="35" applyNumberFormat="1" applyFont="1" applyBorder="1"/>
    <xf numFmtId="2" fontId="37" fillId="0" borderId="0" xfId="34" applyNumberFormat="1" applyFont="1"/>
    <xf numFmtId="0" fontId="37" fillId="0" borderId="0" xfId="34" applyFont="1" applyAlignment="1">
      <alignment horizontal="center"/>
    </xf>
    <xf numFmtId="0" fontId="37" fillId="0" borderId="82" xfId="34" applyFont="1" applyBorder="1" applyAlignment="1">
      <alignment vertical="center"/>
    </xf>
    <xf numFmtId="188" fontId="39" fillId="0" borderId="83" xfId="35" applyNumberFormat="1" applyFont="1" applyBorder="1" applyAlignment="1">
      <alignment vertical="center"/>
    </xf>
    <xf numFmtId="9" fontId="37" fillId="0" borderId="83" xfId="35" applyNumberFormat="1" applyFont="1" applyBorder="1" applyAlignment="1">
      <alignment horizontal="center" vertical="center"/>
    </xf>
    <xf numFmtId="0" fontId="39" fillId="0" borderId="84" xfId="34" applyFont="1" applyBorder="1" applyAlignment="1">
      <alignment horizontal="left" vertical="center"/>
    </xf>
    <xf numFmtId="188" fontId="39" fillId="0" borderId="45" xfId="35" applyNumberFormat="1" applyFont="1" applyBorder="1" applyAlignment="1">
      <alignment vertical="center"/>
    </xf>
    <xf numFmtId="0" fontId="37" fillId="0" borderId="15" xfId="34" applyFont="1" applyBorder="1" applyAlignment="1">
      <alignment horizontal="right" vertical="center"/>
    </xf>
    <xf numFmtId="188" fontId="37" fillId="0" borderId="14" xfId="35" applyNumberFormat="1" applyFont="1" applyBorder="1" applyAlignment="1">
      <alignment vertical="center"/>
    </xf>
    <xf numFmtId="9" fontId="37" fillId="0" borderId="14" xfId="35" applyNumberFormat="1" applyFont="1" applyBorder="1" applyAlignment="1">
      <alignment horizontal="center" vertical="center"/>
    </xf>
    <xf numFmtId="0" fontId="37" fillId="0" borderId="49" xfId="34" applyFont="1" applyBorder="1" applyAlignment="1">
      <alignment horizontal="left" vertical="center" wrapText="1"/>
    </xf>
    <xf numFmtId="188" fontId="37" fillId="0" borderId="45" xfId="35" applyNumberFormat="1" applyFont="1" applyBorder="1" applyAlignment="1">
      <alignment vertical="center"/>
    </xf>
    <xf numFmtId="0" fontId="37" fillId="0" borderId="49" xfId="34" applyFont="1" applyBorder="1" applyAlignment="1">
      <alignment horizontal="left" vertical="center"/>
    </xf>
    <xf numFmtId="0" fontId="37" fillId="0" borderId="15" xfId="34" applyFont="1" applyBorder="1" applyAlignment="1">
      <alignment vertical="center"/>
    </xf>
    <xf numFmtId="0" fontId="39" fillId="0" borderId="49" xfId="34" applyFont="1" applyBorder="1" applyAlignment="1">
      <alignment horizontal="left" vertical="center"/>
    </xf>
    <xf numFmtId="0" fontId="37" fillId="0" borderId="0" xfId="7" applyFont="1" applyAlignment="1">
      <alignment horizontal="center" vertical="center"/>
    </xf>
    <xf numFmtId="0" fontId="39" fillId="0" borderId="15" xfId="34" applyFont="1" applyBorder="1" applyAlignment="1">
      <alignment horizontal="right" vertical="center"/>
    </xf>
    <xf numFmtId="0" fontId="39" fillId="0" borderId="14" xfId="34" applyFont="1" applyBorder="1" applyAlignment="1">
      <alignment vertical="center"/>
    </xf>
    <xf numFmtId="176" fontId="37" fillId="0" borderId="14" xfId="35" applyNumberFormat="1" applyFont="1" applyBorder="1" applyAlignment="1">
      <alignment horizontal="center" vertical="center"/>
    </xf>
    <xf numFmtId="188" fontId="37" fillId="0" borderId="48" xfId="35" applyNumberFormat="1" applyFont="1" applyBorder="1" applyAlignment="1">
      <alignment vertical="center"/>
    </xf>
    <xf numFmtId="0" fontId="40" fillId="0" borderId="85" xfId="34" applyFont="1" applyBorder="1" applyAlignment="1">
      <alignment horizontal="right" vertical="center"/>
    </xf>
    <xf numFmtId="185" fontId="39" fillId="0" borderId="0" xfId="65" applyNumberFormat="1" applyFont="1" applyAlignment="1">
      <alignment vertical="center"/>
    </xf>
    <xf numFmtId="49" fontId="39" fillId="0" borderId="0" xfId="65" applyNumberFormat="1" applyFont="1" applyAlignment="1">
      <alignment horizontal="right" vertical="center"/>
    </xf>
    <xf numFmtId="164" fontId="39" fillId="0" borderId="86" xfId="66" applyNumberFormat="1" applyFont="1" applyBorder="1" applyAlignment="1">
      <alignment horizontal="right" vertical="center"/>
    </xf>
    <xf numFmtId="192" fontId="37" fillId="0" borderId="20" xfId="67" applyNumberFormat="1" applyFont="1" applyBorder="1" applyAlignment="1">
      <alignment horizontal="right" vertical="center" wrapText="1"/>
    </xf>
    <xf numFmtId="4" fontId="37" fillId="0" borderId="1" xfId="66" applyNumberFormat="1" applyFont="1" applyBorder="1" applyAlignment="1">
      <alignment vertical="center" wrapText="1"/>
    </xf>
    <xf numFmtId="192" fontId="37" fillId="0" borderId="45" xfId="67" applyNumberFormat="1" applyFont="1" applyBorder="1" applyAlignment="1">
      <alignment horizontal="right" vertical="center" wrapText="1"/>
    </xf>
    <xf numFmtId="192" fontId="37" fillId="0" borderId="1" xfId="67" applyNumberFormat="1" applyFont="1" applyBorder="1" applyAlignment="1">
      <alignment horizontal="right" vertical="center" wrapText="1"/>
    </xf>
    <xf numFmtId="0" fontId="37" fillId="0" borderId="1" xfId="7" applyFont="1" applyBorder="1" applyAlignment="1">
      <alignment horizontal="center" vertical="center"/>
    </xf>
    <xf numFmtId="164" fontId="39" fillId="0" borderId="56" xfId="66" applyNumberFormat="1" applyFont="1" applyBorder="1" applyAlignment="1">
      <alignment horizontal="right" vertical="center"/>
    </xf>
    <xf numFmtId="192" fontId="37" fillId="0" borderId="18" xfId="67" applyNumberFormat="1" applyFont="1" applyBorder="1" applyAlignment="1">
      <alignment horizontal="right" vertical="center" wrapText="1"/>
    </xf>
    <xf numFmtId="192" fontId="37" fillId="0" borderId="1" xfId="67" quotePrefix="1" applyNumberFormat="1" applyFont="1" applyBorder="1" applyAlignment="1">
      <alignment horizontal="right" vertical="center" wrapText="1"/>
    </xf>
    <xf numFmtId="0" fontId="37" fillId="0" borderId="1" xfId="68" applyFont="1" applyBorder="1" applyAlignment="1">
      <alignment horizontal="center" vertical="center"/>
    </xf>
    <xf numFmtId="0" fontId="37" fillId="0" borderId="1" xfId="68" applyFont="1" applyBorder="1" applyAlignment="1">
      <alignment horizontal="left" vertical="center" wrapText="1"/>
    </xf>
    <xf numFmtId="0" fontId="37" fillId="0" borderId="87" xfId="68" applyFont="1" applyBorder="1" applyAlignment="1">
      <alignment horizontal="center" vertical="center"/>
    </xf>
    <xf numFmtId="0" fontId="37" fillId="0" borderId="8" xfId="6" applyFont="1" applyBorder="1"/>
    <xf numFmtId="0" fontId="37" fillId="0" borderId="8" xfId="6" applyFont="1" applyBorder="1" applyAlignment="1">
      <alignment horizontal="center"/>
    </xf>
    <xf numFmtId="0" fontId="37" fillId="0" borderId="1" xfId="68" applyFont="1" applyBorder="1" applyAlignment="1">
      <alignment horizontal="left" vertical="center"/>
    </xf>
    <xf numFmtId="192" fontId="37" fillId="0" borderId="77" xfId="67" applyNumberFormat="1" applyFont="1" applyBorder="1" applyAlignment="1">
      <alignment horizontal="right" vertical="center" wrapText="1"/>
    </xf>
    <xf numFmtId="0" fontId="39" fillId="0" borderId="74" xfId="7" applyFont="1" applyBorder="1" applyAlignment="1">
      <alignment horizontal="center" vertical="center" wrapText="1"/>
    </xf>
    <xf numFmtId="0" fontId="37" fillId="12" borderId="0" xfId="6" applyFont="1" applyFill="1"/>
    <xf numFmtId="0" fontId="37" fillId="12" borderId="72" xfId="6" applyFont="1" applyFill="1" applyBorder="1"/>
    <xf numFmtId="0" fontId="42" fillId="0" borderId="0" xfId="62" applyFont="1" applyAlignment="1">
      <alignment horizontal="left"/>
    </xf>
    <xf numFmtId="0" fontId="43" fillId="0" borderId="0" xfId="62" applyFont="1" applyAlignment="1">
      <alignment horizontal="left"/>
    </xf>
    <xf numFmtId="0" fontId="37" fillId="0" borderId="0" xfId="6" applyFont="1" applyAlignment="1">
      <alignment wrapText="1"/>
    </xf>
    <xf numFmtId="0" fontId="43" fillId="0" borderId="0" xfId="62" applyFont="1" applyAlignment="1">
      <alignment horizontal="left" wrapText="1"/>
    </xf>
    <xf numFmtId="0" fontId="42" fillId="0" borderId="0" xfId="62" applyFont="1" applyAlignment="1">
      <alignment horizontal="left" wrapText="1"/>
    </xf>
    <xf numFmtId="0" fontId="37" fillId="0" borderId="75" xfId="6" applyFont="1" applyBorder="1" applyAlignment="1">
      <alignment wrapText="1"/>
    </xf>
    <xf numFmtId="0" fontId="37" fillId="0" borderId="72" xfId="6" applyFont="1" applyBorder="1" applyAlignment="1">
      <alignment wrapText="1"/>
    </xf>
    <xf numFmtId="0" fontId="37" fillId="0" borderId="89" xfId="6" applyFont="1" applyBorder="1" applyAlignment="1">
      <alignment wrapText="1"/>
    </xf>
    <xf numFmtId="0" fontId="37" fillId="12" borderId="0" xfId="6" applyFont="1" applyFill="1" applyAlignment="1">
      <alignment wrapText="1"/>
    </xf>
    <xf numFmtId="0" fontId="37" fillId="12" borderId="89" xfId="6" applyFont="1" applyFill="1" applyBorder="1" applyAlignment="1">
      <alignment wrapText="1"/>
    </xf>
    <xf numFmtId="0" fontId="37" fillId="12" borderId="72" xfId="6" applyFont="1" applyFill="1" applyBorder="1" applyAlignment="1">
      <alignment wrapText="1"/>
    </xf>
    <xf numFmtId="0" fontId="37" fillId="0" borderId="1" xfId="68" applyFont="1" applyBorder="1" applyAlignment="1">
      <alignment horizontal="center" vertical="center" wrapText="1"/>
    </xf>
    <xf numFmtId="0" fontId="37" fillId="0" borderId="0" xfId="34" applyFont="1" applyAlignment="1">
      <alignment wrapText="1"/>
    </xf>
    <xf numFmtId="0" fontId="37" fillId="0" borderId="75" xfId="34" applyFont="1" applyBorder="1" applyAlignment="1">
      <alignment wrapText="1"/>
    </xf>
    <xf numFmtId="0" fontId="37" fillId="0" borderId="72" xfId="34" applyFont="1" applyBorder="1" applyAlignment="1">
      <alignment wrapText="1"/>
    </xf>
    <xf numFmtId="0" fontId="39" fillId="0" borderId="49" xfId="34" applyFont="1" applyBorder="1" applyAlignment="1">
      <alignment horizontal="left" vertical="center" wrapText="1"/>
    </xf>
    <xf numFmtId="187" fontId="37" fillId="0" borderId="72" xfId="34" applyNumberFormat="1" applyFont="1" applyBorder="1" applyAlignment="1">
      <alignment wrapText="1"/>
    </xf>
    <xf numFmtId="186" fontId="37" fillId="0" borderId="72" xfId="34" applyNumberFormat="1" applyFont="1" applyBorder="1" applyAlignment="1">
      <alignment wrapText="1"/>
    </xf>
    <xf numFmtId="0" fontId="37" fillId="0" borderId="71" xfId="34" applyFont="1" applyBorder="1" applyAlignment="1">
      <alignment wrapText="1"/>
    </xf>
    <xf numFmtId="0" fontId="37" fillId="0" borderId="70" xfId="6" applyFont="1" applyBorder="1" applyAlignment="1">
      <alignment wrapText="1"/>
    </xf>
    <xf numFmtId="0" fontId="37" fillId="0" borderId="70" xfId="6" applyFont="1" applyBorder="1" applyAlignment="1">
      <alignment horizontal="center" wrapText="1"/>
    </xf>
    <xf numFmtId="183" fontId="37" fillId="0" borderId="70" xfId="61" applyNumberFormat="1" applyFont="1" applyBorder="1" applyAlignment="1">
      <alignment wrapText="1"/>
    </xf>
    <xf numFmtId="0" fontId="37" fillId="0" borderId="69" xfId="6" applyFont="1" applyBorder="1" applyAlignment="1">
      <alignment wrapText="1"/>
    </xf>
    <xf numFmtId="0" fontId="37" fillId="0" borderId="0" xfId="6" applyFont="1" applyAlignment="1">
      <alignment horizontal="center" wrapText="1"/>
    </xf>
    <xf numFmtId="9" fontId="37" fillId="0" borderId="0" xfId="6" applyNumberFormat="1" applyFont="1" applyAlignment="1">
      <alignment wrapText="1"/>
    </xf>
    <xf numFmtId="0" fontId="37" fillId="12" borderId="0" xfId="33" applyFont="1" applyFill="1" applyAlignment="1">
      <alignment horizontal="center" vertical="center" wrapText="1"/>
    </xf>
    <xf numFmtId="0" fontId="39" fillId="12" borderId="51" xfId="33" applyFont="1" applyFill="1" applyBorder="1" applyAlignment="1">
      <alignment horizontal="center" vertical="center" wrapText="1"/>
    </xf>
    <xf numFmtId="189" fontId="39" fillId="19" borderId="12" xfId="68" applyNumberFormat="1" applyFont="1" applyFill="1" applyBorder="1" applyAlignment="1">
      <alignment vertical="center"/>
    </xf>
    <xf numFmtId="0" fontId="37" fillId="0" borderId="8" xfId="68" applyFont="1" applyBorder="1" applyAlignment="1">
      <alignment horizontal="center" vertical="center"/>
    </xf>
    <xf numFmtId="0" fontId="37" fillId="0" borderId="8" xfId="68" applyFont="1" applyBorder="1" applyAlignment="1">
      <alignment horizontal="left" vertical="center" wrapText="1"/>
    </xf>
    <xf numFmtId="2" fontId="37" fillId="0" borderId="8" xfId="68" applyNumberFormat="1" applyFont="1" applyBorder="1" applyAlignment="1">
      <alignment horizontal="center" vertical="center"/>
    </xf>
    <xf numFmtId="0" fontId="37" fillId="0" borderId="7" xfId="68" applyFont="1" applyBorder="1" applyAlignment="1">
      <alignment horizontal="left" vertical="center"/>
    </xf>
    <xf numFmtId="0" fontId="39" fillId="19" borderId="12" xfId="68" applyFont="1" applyFill="1" applyBorder="1" applyAlignment="1">
      <alignment vertical="center"/>
    </xf>
    <xf numFmtId="0" fontId="39" fillId="19" borderId="11" xfId="68" applyFont="1" applyFill="1" applyBorder="1" applyAlignment="1">
      <alignment vertical="center"/>
    </xf>
    <xf numFmtId="0" fontId="39" fillId="19" borderId="10" xfId="68" applyFont="1" applyFill="1" applyBorder="1" applyAlignment="1">
      <alignment vertical="center"/>
    </xf>
    <xf numFmtId="0" fontId="37" fillId="0" borderId="8" xfId="68" applyFont="1" applyBorder="1" applyAlignment="1">
      <alignment horizontal="left" vertical="center"/>
    </xf>
    <xf numFmtId="0" fontId="37" fillId="0" borderId="44" xfId="68" applyFont="1" applyBorder="1" applyAlignment="1">
      <alignment horizontal="center" vertical="center"/>
    </xf>
    <xf numFmtId="0" fontId="37" fillId="0" borderId="0" xfId="68" applyFont="1" applyAlignment="1">
      <alignment horizontal="center" vertical="center"/>
    </xf>
    <xf numFmtId="0" fontId="37" fillId="0" borderId="0" xfId="68" applyFont="1" applyAlignment="1">
      <alignment horizontal="left" vertical="center" wrapText="1"/>
    </xf>
    <xf numFmtId="0" fontId="37" fillId="0" borderId="55" xfId="68" applyFont="1" applyBorder="1" applyAlignment="1">
      <alignment horizontal="left" vertical="center"/>
    </xf>
    <xf numFmtId="0" fontId="37" fillId="12" borderId="75" xfId="6" applyFont="1" applyFill="1" applyBorder="1"/>
    <xf numFmtId="0" fontId="37" fillId="0" borderId="0" xfId="62" applyFont="1" applyAlignment="1">
      <alignment horizontal="center" vertical="center" wrapText="1"/>
    </xf>
    <xf numFmtId="0" fontId="37" fillId="12" borderId="74" xfId="33" applyFont="1" applyFill="1" applyBorder="1" applyAlignment="1">
      <alignment horizontal="center" vertical="center" wrapText="1"/>
    </xf>
    <xf numFmtId="0" fontId="37" fillId="12" borderId="73" xfId="33" applyFont="1" applyFill="1" applyBorder="1" applyAlignment="1">
      <alignment horizontal="center" vertical="center" wrapText="1"/>
    </xf>
    <xf numFmtId="0" fontId="37" fillId="18" borderId="44" xfId="33" applyFont="1" applyFill="1" applyBorder="1" applyAlignment="1">
      <alignment vertical="center" wrapText="1"/>
    </xf>
    <xf numFmtId="0" fontId="37" fillId="18" borderId="1" xfId="33" applyFont="1" applyFill="1" applyBorder="1" applyAlignment="1">
      <alignment vertical="center" wrapText="1"/>
    </xf>
    <xf numFmtId="0" fontId="39" fillId="18" borderId="1" xfId="33" applyFont="1" applyFill="1" applyBorder="1" applyAlignment="1">
      <alignment horizontal="center" vertical="center" wrapText="1"/>
    </xf>
    <xf numFmtId="3" fontId="39" fillId="18" borderId="1" xfId="33" applyNumberFormat="1" applyFont="1" applyFill="1" applyBorder="1" applyAlignment="1">
      <alignment horizontal="center" vertical="center" wrapText="1"/>
    </xf>
    <xf numFmtId="0" fontId="37" fillId="0" borderId="52" xfId="62" applyFont="1" applyBorder="1" applyAlignment="1">
      <alignment horizontal="center" vertical="center" wrapText="1"/>
    </xf>
    <xf numFmtId="0" fontId="37" fillId="0" borderId="51" xfId="62" applyFont="1" applyBorder="1" applyAlignment="1">
      <alignment horizontal="center" vertical="center" wrapText="1"/>
    </xf>
    <xf numFmtId="0" fontId="37" fillId="0" borderId="76" xfId="62" applyFont="1" applyBorder="1" applyAlignment="1">
      <alignment horizontal="center" vertical="center" wrapText="1"/>
    </xf>
    <xf numFmtId="0" fontId="37" fillId="0" borderId="5" xfId="62" applyFont="1" applyBorder="1" applyAlignment="1">
      <alignment horizontal="center" vertical="center" wrapText="1"/>
    </xf>
    <xf numFmtId="0" fontId="37" fillId="0" borderId="0" xfId="62" applyFont="1" applyAlignment="1">
      <alignment horizontal="center" vertical="center" wrapText="1"/>
    </xf>
    <xf numFmtId="0" fontId="37" fillId="0" borderId="18" xfId="62" applyFont="1" applyBorder="1" applyAlignment="1">
      <alignment horizontal="center" vertical="center" wrapText="1"/>
    </xf>
    <xf numFmtId="0" fontId="37" fillId="0" borderId="7" xfId="62" applyFont="1" applyBorder="1" applyAlignment="1">
      <alignment horizontal="center" vertical="center" wrapText="1"/>
    </xf>
    <xf numFmtId="0" fontId="37" fillId="0" borderId="8" xfId="62" applyFont="1" applyBorder="1" applyAlignment="1">
      <alignment horizontal="center" vertical="center" wrapText="1"/>
    </xf>
    <xf numFmtId="0" fontId="37" fillId="0" borderId="20" xfId="62" applyFont="1" applyBorder="1" applyAlignment="1">
      <alignment horizontal="center" vertical="center" wrapText="1"/>
    </xf>
    <xf numFmtId="3" fontId="39" fillId="18" borderId="78" xfId="33" applyNumberFormat="1"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0" xfId="0" applyFont="1" applyAlignment="1">
      <alignment horizontal="center" vertical="center" wrapText="1"/>
    </xf>
    <xf numFmtId="0" fontId="43" fillId="0" borderId="0" xfId="62" applyFont="1" applyAlignment="1">
      <alignment horizontal="left" wrapText="1"/>
    </xf>
    <xf numFmtId="0" fontId="37" fillId="0" borderId="97" xfId="6" applyFont="1" applyBorder="1" applyAlignment="1">
      <alignment horizontal="center" wrapText="1"/>
    </xf>
    <xf numFmtId="0" fontId="37" fillId="0" borderId="96" xfId="6" applyFont="1" applyBorder="1" applyAlignment="1">
      <alignment horizontal="center" wrapText="1"/>
    </xf>
    <xf numFmtId="0" fontId="37" fillId="0" borderId="95" xfId="6" applyFont="1" applyBorder="1" applyAlignment="1">
      <alignment horizontal="center" wrapText="1"/>
    </xf>
    <xf numFmtId="0" fontId="39" fillId="0" borderId="47" xfId="7" applyFont="1" applyBorder="1" applyAlignment="1">
      <alignment horizontal="center" vertical="center" wrapText="1"/>
    </xf>
    <xf numFmtId="3" fontId="39" fillId="18" borderId="1" xfId="33" applyNumberFormat="1" applyFont="1" applyFill="1" applyBorder="1" applyAlignment="1">
      <alignment horizontal="center" vertical="center"/>
    </xf>
    <xf numFmtId="0" fontId="39" fillId="18" borderId="1" xfId="33" applyFont="1" applyFill="1" applyBorder="1" applyAlignment="1">
      <alignment horizontal="center" vertical="center"/>
    </xf>
    <xf numFmtId="0" fontId="43" fillId="0" borderId="0" xfId="62" applyFont="1" applyAlignment="1">
      <alignment horizontal="left"/>
    </xf>
    <xf numFmtId="0" fontId="39" fillId="0" borderId="2" xfId="33" applyFont="1" applyBorder="1" applyAlignment="1">
      <alignment horizontal="center"/>
    </xf>
    <xf numFmtId="0" fontId="39" fillId="0" borderId="3" xfId="33" applyFont="1" applyBorder="1" applyAlignment="1">
      <alignment horizontal="center"/>
    </xf>
    <xf numFmtId="0" fontId="39" fillId="0" borderId="4" xfId="33" applyFont="1" applyBorder="1" applyAlignment="1">
      <alignment horizontal="center"/>
    </xf>
    <xf numFmtId="0" fontId="37" fillId="0" borderId="97" xfId="6" applyFont="1" applyBorder="1" applyAlignment="1">
      <alignment horizontal="center"/>
    </xf>
    <xf numFmtId="0" fontId="37" fillId="0" borderId="96" xfId="6" applyFont="1" applyBorder="1" applyAlignment="1">
      <alignment horizontal="center"/>
    </xf>
    <xf numFmtId="0" fontId="37" fillId="0" borderId="95" xfId="6" applyFont="1" applyBorder="1" applyAlignment="1">
      <alignment horizontal="center"/>
    </xf>
    <xf numFmtId="0" fontId="39" fillId="12" borderId="47" xfId="68" applyFont="1" applyFill="1" applyBorder="1" applyAlignment="1">
      <alignment horizontal="center" vertical="center" wrapText="1"/>
    </xf>
    <xf numFmtId="0" fontId="39" fillId="12" borderId="74" xfId="68" applyFont="1" applyFill="1" applyBorder="1" applyAlignment="1">
      <alignment horizontal="center" vertical="center" wrapText="1"/>
    </xf>
    <xf numFmtId="0" fontId="37" fillId="0" borderId="80" xfId="22" applyFont="1" applyBorder="1" applyAlignment="1">
      <alignment horizontal="center" vertical="center"/>
    </xf>
    <xf numFmtId="0" fontId="37" fillId="0" borderId="79" xfId="22" applyFont="1" applyBorder="1" applyAlignment="1">
      <alignment horizontal="center" vertical="center"/>
    </xf>
    <xf numFmtId="0" fontId="39" fillId="0" borderId="5" xfId="33" applyFont="1" applyBorder="1" applyAlignment="1">
      <alignment horizontal="center"/>
    </xf>
    <xf numFmtId="0" fontId="39" fillId="0" borderId="0" xfId="33" applyFont="1" applyAlignment="1">
      <alignment horizontal="center"/>
    </xf>
    <xf numFmtId="0" fontId="39" fillId="0" borderId="6" xfId="33" applyFont="1" applyBorder="1" applyAlignment="1">
      <alignment horizontal="center"/>
    </xf>
    <xf numFmtId="0" fontId="37" fillId="17" borderId="1" xfId="6" applyFont="1" applyFill="1" applyBorder="1" applyAlignment="1">
      <alignment horizontal="justify" vertical="center" wrapText="1"/>
    </xf>
    <xf numFmtId="0" fontId="37" fillId="18" borderId="13" xfId="6" applyFont="1" applyFill="1" applyBorder="1" applyAlignment="1">
      <alignment horizontal="center" wrapText="1"/>
    </xf>
    <xf numFmtId="0" fontId="37" fillId="18" borderId="14" xfId="6" applyFont="1" applyFill="1" applyBorder="1" applyAlignment="1">
      <alignment horizontal="center" wrapText="1"/>
    </xf>
    <xf numFmtId="0" fontId="37" fillId="18" borderId="15" xfId="6" applyFont="1" applyFill="1" applyBorder="1" applyAlignment="1">
      <alignment horizontal="center" wrapText="1"/>
    </xf>
    <xf numFmtId="0" fontId="39" fillId="19" borderId="7" xfId="68" applyFont="1" applyFill="1" applyBorder="1" applyAlignment="1">
      <alignment horizontal="left" vertical="center"/>
    </xf>
    <xf numFmtId="0" fontId="39" fillId="19" borderId="8" xfId="68" applyFont="1" applyFill="1" applyBorder="1" applyAlignment="1">
      <alignment horizontal="left" vertical="center"/>
    </xf>
    <xf numFmtId="0" fontId="39" fillId="19" borderId="9" xfId="68" applyFont="1" applyFill="1" applyBorder="1" applyAlignment="1">
      <alignment horizontal="left" vertical="center"/>
    </xf>
    <xf numFmtId="0" fontId="39" fillId="12" borderId="46" xfId="68" applyFont="1" applyFill="1" applyBorder="1" applyAlignment="1">
      <alignment horizontal="center" vertical="center" wrapText="1"/>
    </xf>
    <xf numFmtId="0" fontId="39" fillId="12" borderId="88" xfId="68" applyFont="1" applyFill="1" applyBorder="1" applyAlignment="1">
      <alignment horizontal="center" vertical="center" wrapText="1"/>
    </xf>
    <xf numFmtId="4" fontId="39" fillId="12" borderId="47" xfId="68" applyNumberFormat="1" applyFont="1" applyFill="1" applyBorder="1" applyAlignment="1">
      <alignment horizontal="center" vertical="center" wrapText="1"/>
    </xf>
    <xf numFmtId="4" fontId="39" fillId="12" borderId="74" xfId="68" applyNumberFormat="1" applyFont="1" applyFill="1" applyBorder="1" applyAlignment="1">
      <alignment horizontal="center" vertical="center" wrapText="1"/>
    </xf>
    <xf numFmtId="4" fontId="39" fillId="12" borderId="48" xfId="68" applyNumberFormat="1" applyFont="1" applyFill="1" applyBorder="1" applyAlignment="1">
      <alignment horizontal="center" vertical="center" wrapText="1"/>
    </xf>
    <xf numFmtId="4" fontId="39" fillId="12" borderId="73" xfId="68" applyNumberFormat="1" applyFont="1" applyFill="1" applyBorder="1" applyAlignment="1">
      <alignment horizontal="center" vertical="center" wrapText="1"/>
    </xf>
    <xf numFmtId="0" fontId="39" fillId="19" borderId="10" xfId="68" applyFont="1" applyFill="1" applyBorder="1" applyAlignment="1">
      <alignment horizontal="right" vertical="center"/>
    </xf>
    <xf numFmtId="0" fontId="39" fillId="19" borderId="11" xfId="68" applyFont="1" applyFill="1" applyBorder="1" applyAlignment="1">
      <alignment horizontal="right" vertical="center"/>
    </xf>
    <xf numFmtId="0" fontId="39" fillId="19" borderId="40" xfId="68" applyFont="1" applyFill="1" applyBorder="1" applyAlignment="1">
      <alignment horizontal="right" vertical="center"/>
    </xf>
    <xf numFmtId="0" fontId="37" fillId="0" borderId="81" xfId="34" applyFont="1" applyBorder="1" applyAlignment="1">
      <alignment horizontal="left" vertical="center" wrapText="1"/>
    </xf>
    <xf numFmtId="0" fontId="37" fillId="0" borderId="80" xfId="34" applyFont="1" applyBorder="1" applyAlignment="1">
      <alignment horizontal="left" vertical="center" wrapText="1"/>
    </xf>
    <xf numFmtId="0" fontId="37" fillId="0" borderId="85" xfId="34" applyFont="1" applyBorder="1" applyAlignment="1">
      <alignment horizontal="left"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1" xfId="0" applyFont="1" applyBorder="1" applyAlignment="1">
      <alignment horizontal="center" vertical="center"/>
    </xf>
    <xf numFmtId="0" fontId="10" fillId="0" borderId="45" xfId="0" applyFont="1" applyBorder="1" applyAlignment="1">
      <alignment horizontal="center" vertical="center"/>
    </xf>
    <xf numFmtId="2" fontId="10" fillId="0" borderId="46" xfId="0" applyNumberFormat="1" applyFont="1" applyBorder="1" applyAlignment="1">
      <alignment horizontal="center" vertical="center"/>
    </xf>
    <xf numFmtId="2" fontId="10" fillId="0" borderId="44" xfId="0" applyNumberFormat="1" applyFont="1" applyBorder="1" applyAlignment="1">
      <alignment horizontal="center" vertical="center"/>
    </xf>
    <xf numFmtId="2" fontId="24" fillId="12" borderId="47" xfId="0" applyNumberFormat="1" applyFont="1" applyFill="1" applyBorder="1" applyAlignment="1">
      <alignment horizontal="center" vertical="center" wrapText="1"/>
    </xf>
    <xf numFmtId="2" fontId="24" fillId="12" borderId="1" xfId="0" applyNumberFormat="1" applyFont="1" applyFill="1" applyBorder="1" applyAlignment="1">
      <alignment horizontal="center" vertical="center" wrapText="1"/>
    </xf>
    <xf numFmtId="0" fontId="0" fillId="0" borderId="0" xfId="0" applyAlignment="1">
      <alignment horizontal="center" vertical="center"/>
    </xf>
    <xf numFmtId="0" fontId="0" fillId="0" borderId="6" xfId="0" applyBorder="1" applyAlignment="1">
      <alignment horizontal="center" vertical="center"/>
    </xf>
    <xf numFmtId="14" fontId="10" fillId="0" borderId="1" xfId="0" applyNumberFormat="1" applyFont="1" applyBorder="1" applyAlignment="1">
      <alignment horizontal="center" vertical="center"/>
    </xf>
    <xf numFmtId="14" fontId="10" fillId="0" borderId="45" xfId="0" applyNumberFormat="1" applyFont="1" applyBorder="1" applyAlignment="1">
      <alignment horizontal="center" vertical="center"/>
    </xf>
    <xf numFmtId="0" fontId="21" fillId="12" borderId="44" xfId="0" applyFont="1" applyFill="1" applyBorder="1" applyAlignment="1">
      <alignment horizontal="center" vertical="center" wrapText="1"/>
    </xf>
    <xf numFmtId="0" fontId="23" fillId="12" borderId="1" xfId="0" applyFont="1" applyFill="1" applyBorder="1" applyAlignment="1">
      <alignment horizontal="center" vertical="center" wrapText="1"/>
    </xf>
    <xf numFmtId="0" fontId="23" fillId="12" borderId="45" xfId="0" applyFont="1" applyFill="1" applyBorder="1" applyAlignment="1">
      <alignment horizontal="center" vertical="center" wrapText="1"/>
    </xf>
    <xf numFmtId="49" fontId="0" fillId="0" borderId="49" xfId="0" applyNumberFormat="1" applyBorder="1" applyAlignment="1">
      <alignment horizontal="center" vertical="top"/>
    </xf>
    <xf numFmtId="49" fontId="0" fillId="0" borderId="14" xfId="0" applyNumberFormat="1" applyBorder="1" applyAlignment="1">
      <alignment horizontal="center" vertical="top"/>
    </xf>
    <xf numFmtId="49" fontId="0" fillId="0" borderId="50" xfId="0" applyNumberFormat="1" applyBorder="1" applyAlignment="1">
      <alignment horizontal="center" vertical="top"/>
    </xf>
    <xf numFmtId="0" fontId="12" fillId="12" borderId="44"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2" borderId="45" xfId="0" applyFont="1" applyFill="1" applyBorder="1" applyAlignment="1">
      <alignment horizontal="center" vertical="center" wrapText="1"/>
    </xf>
    <xf numFmtId="0" fontId="2" fillId="0" borderId="5" xfId="0" applyFont="1" applyBorder="1" applyAlignment="1">
      <alignment horizontal="left" vertical="top" wrapText="1"/>
    </xf>
    <xf numFmtId="0" fontId="2" fillId="0" borderId="0" xfId="0" applyFont="1" applyAlignment="1">
      <alignment horizontal="left" vertical="top" wrapText="1"/>
    </xf>
    <xf numFmtId="49" fontId="0" fillId="0" borderId="5" xfId="0" applyNumberFormat="1" applyBorder="1" applyAlignment="1">
      <alignment horizontal="center" vertical="center"/>
    </xf>
    <xf numFmtId="49" fontId="0" fillId="0" borderId="0" xfId="0" applyNumberFormat="1" applyAlignment="1">
      <alignment horizontal="center" vertical="center"/>
    </xf>
    <xf numFmtId="4" fontId="2" fillId="3" borderId="3" xfId="0" applyNumberFormat="1" applyFont="1" applyFill="1" applyBorder="1" applyAlignment="1">
      <alignment horizontal="center" vertical="center"/>
    </xf>
    <xf numFmtId="4" fontId="2" fillId="3" borderId="4" xfId="0" applyNumberFormat="1" applyFont="1" applyFill="1" applyBorder="1" applyAlignment="1">
      <alignment horizontal="center" vertical="center"/>
    </xf>
    <xf numFmtId="0" fontId="27" fillId="7" borderId="10" xfId="0" applyFont="1" applyFill="1" applyBorder="1" applyAlignment="1">
      <alignment horizontal="center" vertical="center"/>
    </xf>
    <xf numFmtId="0" fontId="28" fillId="0" borderId="11" xfId="0" applyFont="1" applyBorder="1" applyAlignment="1">
      <alignment horizontal="center" vertical="center"/>
    </xf>
    <xf numFmtId="0" fontId="28" fillId="0" borderId="12" xfId="0" applyFont="1" applyBorder="1" applyAlignment="1">
      <alignment horizontal="center" vertical="center"/>
    </xf>
    <xf numFmtId="0" fontId="31" fillId="6" borderId="2" xfId="0" applyFont="1" applyFill="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52" xfId="0" applyFont="1" applyBorder="1" applyAlignment="1">
      <alignment horizontal="left" vertical="top" wrapText="1"/>
    </xf>
    <xf numFmtId="0" fontId="2" fillId="0" borderId="51" xfId="0" applyFont="1" applyBorder="1" applyAlignment="1">
      <alignment horizontal="left" vertical="top" wrapText="1"/>
    </xf>
    <xf numFmtId="0" fontId="32" fillId="4" borderId="10" xfId="0" applyFont="1" applyFill="1" applyBorder="1" applyAlignment="1">
      <alignment horizontal="center" vertical="center"/>
    </xf>
    <xf numFmtId="0" fontId="32" fillId="4" borderId="11" xfId="0" applyFont="1" applyFill="1" applyBorder="1" applyAlignment="1">
      <alignment horizontal="center" vertical="center"/>
    </xf>
    <xf numFmtId="0" fontId="32" fillId="4" borderId="12" xfId="0" applyFont="1" applyFill="1" applyBorder="1" applyAlignment="1">
      <alignment horizontal="center" vertical="center"/>
    </xf>
    <xf numFmtId="0" fontId="33" fillId="0" borderId="52" xfId="0" applyFont="1" applyBorder="1" applyAlignment="1">
      <alignment horizontal="left" vertical="top" wrapText="1"/>
    </xf>
    <xf numFmtId="0" fontId="33" fillId="0" borderId="51" xfId="0" applyFont="1" applyBorder="1" applyAlignment="1">
      <alignment horizontal="left" vertical="top" wrapText="1"/>
    </xf>
    <xf numFmtId="0" fontId="33" fillId="0" borderId="5" xfId="0" applyFont="1" applyBorder="1" applyAlignment="1">
      <alignment horizontal="left" vertical="top" wrapText="1"/>
    </xf>
    <xf numFmtId="0" fontId="33" fillId="0" borderId="0" xfId="0" applyFont="1" applyAlignment="1">
      <alignment horizontal="left" vertical="top" wrapText="1"/>
    </xf>
    <xf numFmtId="0" fontId="18" fillId="15" borderId="39" xfId="55" applyFont="1" applyFill="1" applyBorder="1" applyAlignment="1">
      <alignment horizontal="center" vertical="center"/>
    </xf>
    <xf numFmtId="0" fontId="18" fillId="15" borderId="11" xfId="55" applyFont="1" applyFill="1" applyBorder="1" applyAlignment="1">
      <alignment horizontal="center" vertical="center"/>
    </xf>
    <xf numFmtId="0" fontId="18" fillId="15" borderId="40" xfId="55" applyFont="1" applyFill="1" applyBorder="1" applyAlignment="1">
      <alignment horizontal="center" vertical="center"/>
    </xf>
    <xf numFmtId="0" fontId="17" fillId="0" borderId="22" xfId="8" applyFont="1" applyBorder="1" applyAlignment="1">
      <alignment horizontal="center" vertical="center"/>
    </xf>
    <xf numFmtId="0" fontId="17" fillId="0" borderId="23" xfId="8" applyFont="1" applyBorder="1" applyAlignment="1">
      <alignment horizontal="center" vertical="center"/>
    </xf>
    <xf numFmtId="4" fontId="16" fillId="0" borderId="3" xfId="8" applyNumberFormat="1" applyFont="1" applyBorder="1" applyAlignment="1">
      <alignment horizontal="center" vertical="center"/>
    </xf>
    <xf numFmtId="4" fontId="16" fillId="0" borderId="4" xfId="8" applyNumberFormat="1" applyFont="1" applyBorder="1" applyAlignment="1">
      <alignment horizontal="center" vertical="center"/>
    </xf>
    <xf numFmtId="0" fontId="18" fillId="14" borderId="39" xfId="55" applyFont="1" applyFill="1" applyBorder="1" applyAlignment="1">
      <alignment horizontal="center" vertical="center"/>
    </xf>
    <xf numFmtId="0" fontId="18" fillId="14" borderId="11" xfId="55" applyFont="1" applyFill="1" applyBorder="1" applyAlignment="1">
      <alignment horizontal="center" vertical="center"/>
    </xf>
    <xf numFmtId="0" fontId="18" fillId="14" borderId="40" xfId="55" applyFont="1" applyFill="1" applyBorder="1" applyAlignment="1">
      <alignment horizontal="center" vertical="center"/>
    </xf>
    <xf numFmtId="0" fontId="17" fillId="0" borderId="27" xfId="8" applyFont="1" applyBorder="1" applyAlignment="1">
      <alignment horizontal="center" vertical="center"/>
    </xf>
    <xf numFmtId="0" fontId="17" fillId="0" borderId="28" xfId="8" applyFont="1" applyBorder="1" applyAlignment="1">
      <alignment horizontal="center" vertical="center"/>
    </xf>
    <xf numFmtId="0" fontId="17" fillId="0" borderId="29" xfId="8" applyFont="1" applyBorder="1" applyAlignment="1">
      <alignment horizontal="center" vertical="center"/>
    </xf>
    <xf numFmtId="10" fontId="15" fillId="0" borderId="30" xfId="10" applyNumberFormat="1" applyFont="1" applyFill="1" applyBorder="1" applyAlignment="1">
      <alignment horizontal="right" vertical="center"/>
    </xf>
    <xf numFmtId="10" fontId="15" fillId="0" borderId="28" xfId="10" applyNumberFormat="1" applyFont="1" applyFill="1" applyBorder="1" applyAlignment="1">
      <alignment horizontal="right" vertical="center"/>
    </xf>
    <xf numFmtId="10" fontId="15" fillId="0" borderId="31" xfId="10" applyNumberFormat="1" applyFont="1" applyFill="1" applyBorder="1" applyAlignment="1">
      <alignment horizontal="right" vertical="center"/>
    </xf>
    <xf numFmtId="4" fontId="16" fillId="0" borderId="30" xfId="8" applyNumberFormat="1" applyFont="1" applyBorder="1" applyAlignment="1">
      <alignment horizontal="right" vertical="center"/>
    </xf>
    <xf numFmtId="4" fontId="16" fillId="0" borderId="28" xfId="8" applyNumberFormat="1" applyFont="1" applyBorder="1" applyAlignment="1">
      <alignment horizontal="right" vertical="center"/>
    </xf>
    <xf numFmtId="4" fontId="16" fillId="0" borderId="31" xfId="8" applyNumberFormat="1" applyFont="1" applyBorder="1" applyAlignment="1">
      <alignment horizontal="right" vertical="center"/>
    </xf>
    <xf numFmtId="0" fontId="17" fillId="0" borderId="32" xfId="8" applyFont="1" applyBorder="1" applyAlignment="1">
      <alignment horizontal="center" vertical="center"/>
    </xf>
    <xf numFmtId="0" fontId="17" fillId="0" borderId="33" xfId="8" applyFont="1" applyBorder="1" applyAlignment="1">
      <alignment horizontal="center" vertical="center"/>
    </xf>
    <xf numFmtId="0" fontId="17" fillId="0" borderId="34" xfId="8" applyFont="1" applyBorder="1" applyAlignment="1">
      <alignment horizontal="center" vertical="center"/>
    </xf>
    <xf numFmtId="4" fontId="15" fillId="0" borderId="35" xfId="8" applyNumberFormat="1" applyFont="1" applyBorder="1" applyAlignment="1">
      <alignment horizontal="right" vertical="center"/>
    </xf>
    <xf numFmtId="4" fontId="15" fillId="0" borderId="33" xfId="8" applyNumberFormat="1" applyFont="1" applyBorder="1" applyAlignment="1">
      <alignment horizontal="right" vertical="center"/>
    </xf>
    <xf numFmtId="4" fontId="15" fillId="0" borderId="36" xfId="8" applyNumberFormat="1" applyFont="1" applyBorder="1" applyAlignment="1">
      <alignment horizontal="right" vertical="center"/>
    </xf>
    <xf numFmtId="3" fontId="15" fillId="0" borderId="30" xfId="8" applyNumberFormat="1" applyFont="1" applyBorder="1" applyAlignment="1">
      <alignment horizontal="right" vertical="center"/>
    </xf>
    <xf numFmtId="3" fontId="15" fillId="0" borderId="28" xfId="8" applyNumberFormat="1" applyFont="1" applyBorder="1" applyAlignment="1">
      <alignment horizontal="right" vertical="center"/>
    </xf>
    <xf numFmtId="3" fontId="15" fillId="0" borderId="31" xfId="8" applyNumberFormat="1" applyFont="1" applyBorder="1" applyAlignment="1">
      <alignment horizontal="right" vertical="center"/>
    </xf>
    <xf numFmtId="2" fontId="14" fillId="0" borderId="2" xfId="8" applyNumberFormat="1" applyFont="1" applyBorder="1" applyAlignment="1">
      <alignment horizontal="center" vertical="center" wrapText="1"/>
    </xf>
    <xf numFmtId="2" fontId="14" fillId="0" borderId="16" xfId="8" applyNumberFormat="1" applyFont="1" applyBorder="1" applyAlignment="1">
      <alignment horizontal="center" vertical="center" wrapText="1"/>
    </xf>
    <xf numFmtId="2" fontId="14" fillId="0" borderId="5" xfId="8" applyNumberFormat="1" applyFont="1" applyBorder="1" applyAlignment="1">
      <alignment horizontal="center" vertical="center" wrapText="1"/>
    </xf>
    <xf numFmtId="2" fontId="14" fillId="0" borderId="18" xfId="8" applyNumberFormat="1" applyFont="1" applyBorder="1" applyAlignment="1">
      <alignment horizontal="center" vertical="center" wrapText="1"/>
    </xf>
    <xf numFmtId="2" fontId="14" fillId="0" borderId="7" xfId="8" applyNumberFormat="1" applyFont="1" applyBorder="1" applyAlignment="1">
      <alignment horizontal="center" vertical="center" wrapText="1"/>
    </xf>
    <xf numFmtId="2" fontId="14" fillId="0" borderId="20" xfId="8" applyNumberFormat="1" applyFont="1" applyBorder="1" applyAlignment="1">
      <alignment horizontal="center" vertical="center" wrapText="1"/>
    </xf>
    <xf numFmtId="14" fontId="15" fillId="0" borderId="17" xfId="8" applyNumberFormat="1" applyFont="1" applyBorder="1" applyAlignment="1">
      <alignment horizontal="center" vertical="center"/>
    </xf>
    <xf numFmtId="14" fontId="15" fillId="0" borderId="16" xfId="8" applyNumberFormat="1" applyFont="1" applyBorder="1" applyAlignment="1">
      <alignment horizontal="center" vertical="center"/>
    </xf>
    <xf numFmtId="14" fontId="15" fillId="0" borderId="19" xfId="8" applyNumberFormat="1" applyFont="1" applyBorder="1" applyAlignment="1">
      <alignment horizontal="center" vertical="center"/>
    </xf>
    <xf numFmtId="14" fontId="15" fillId="0" borderId="18" xfId="8" applyNumberFormat="1" applyFont="1" applyBorder="1" applyAlignment="1">
      <alignment horizontal="center" vertical="center"/>
    </xf>
    <xf numFmtId="14" fontId="15" fillId="0" borderId="21" xfId="8" applyNumberFormat="1" applyFont="1" applyBorder="1" applyAlignment="1">
      <alignment horizontal="center" vertical="center"/>
    </xf>
    <xf numFmtId="14" fontId="15" fillId="0" borderId="20" xfId="8" applyNumberFormat="1" applyFont="1" applyBorder="1" applyAlignment="1">
      <alignment horizontal="center" vertical="center"/>
    </xf>
    <xf numFmtId="4" fontId="16" fillId="0" borderId="17" xfId="8" applyNumberFormat="1" applyFont="1" applyBorder="1" applyAlignment="1">
      <alignment horizontal="center" vertical="center" wrapText="1"/>
    </xf>
    <xf numFmtId="4" fontId="16" fillId="0" borderId="19" xfId="8" applyNumberFormat="1" applyFont="1" applyBorder="1" applyAlignment="1">
      <alignment horizontal="center" vertical="center"/>
    </xf>
    <xf numFmtId="4" fontId="16" fillId="0" borderId="0" xfId="8" applyNumberFormat="1" applyFont="1" applyAlignment="1">
      <alignment horizontal="center" vertical="center"/>
    </xf>
    <xf numFmtId="4" fontId="16" fillId="0" borderId="6" xfId="8" applyNumberFormat="1" applyFont="1" applyBorder="1" applyAlignment="1">
      <alignment horizontal="center" vertical="center"/>
    </xf>
    <xf numFmtId="4" fontId="16" fillId="0" borderId="21" xfId="8" applyNumberFormat="1" applyFont="1" applyBorder="1" applyAlignment="1">
      <alignment horizontal="center" vertical="center"/>
    </xf>
    <xf numFmtId="4" fontId="16" fillId="0" borderId="8" xfId="8" applyNumberFormat="1" applyFont="1" applyBorder="1" applyAlignment="1">
      <alignment horizontal="center" vertical="center"/>
    </xf>
    <xf numFmtId="4" fontId="16" fillId="0" borderId="9" xfId="8" applyNumberFormat="1" applyFont="1" applyBorder="1" applyAlignment="1">
      <alignment horizontal="center" vertical="center"/>
    </xf>
    <xf numFmtId="0" fontId="17" fillId="0" borderId="24" xfId="8" applyFont="1" applyBorder="1" applyAlignment="1">
      <alignment horizontal="center" vertical="center"/>
    </xf>
    <xf numFmtId="4" fontId="16" fillId="0" borderId="25" xfId="8" applyNumberFormat="1" applyFont="1" applyBorder="1" applyAlignment="1">
      <alignment horizontal="right" vertical="center"/>
    </xf>
    <xf numFmtId="4" fontId="16" fillId="0" borderId="23" xfId="8" applyNumberFormat="1" applyFont="1" applyBorder="1" applyAlignment="1">
      <alignment horizontal="right" vertical="center"/>
    </xf>
    <xf numFmtId="4" fontId="16" fillId="0" borderId="26" xfId="8" applyNumberFormat="1" applyFont="1" applyBorder="1" applyAlignment="1">
      <alignment horizontal="right" vertical="center"/>
    </xf>
    <xf numFmtId="0" fontId="31" fillId="2" borderId="57" xfId="0" applyFont="1" applyFill="1" applyBorder="1" applyAlignment="1">
      <alignment horizontal="center" vertical="center"/>
    </xf>
    <xf numFmtId="0" fontId="30" fillId="0" borderId="64" xfId="0" applyFont="1" applyBorder="1" applyAlignment="1">
      <alignment horizontal="center" vertical="center"/>
    </xf>
    <xf numFmtId="0" fontId="30" fillId="0" borderId="65" xfId="0" applyFont="1" applyBorder="1" applyAlignment="1">
      <alignment horizontal="center" vertical="center"/>
    </xf>
    <xf numFmtId="0" fontId="12" fillId="12" borderId="1" xfId="0" applyFont="1" applyFill="1" applyBorder="1" applyAlignment="1">
      <alignment horizontal="center" vertical="center" wrapText="1"/>
    </xf>
    <xf numFmtId="49" fontId="0" fillId="0" borderId="13" xfId="0" applyNumberFormat="1" applyBorder="1" applyAlignment="1">
      <alignment horizontal="center" vertical="top"/>
    </xf>
    <xf numFmtId="49" fontId="0" fillId="0" borderId="15" xfId="0" applyNumberFormat="1" applyBorder="1" applyAlignment="1">
      <alignment horizontal="center" vertical="top"/>
    </xf>
    <xf numFmtId="0" fontId="21" fillId="12" borderId="1" xfId="0" applyFont="1" applyFill="1" applyBorder="1" applyAlignment="1">
      <alignment horizontal="center" vertical="center" wrapText="1"/>
    </xf>
    <xf numFmtId="2"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45" fillId="0" borderId="94" xfId="33" applyFont="1" applyBorder="1" applyAlignment="1">
      <alignment horizontal="center" vertical="center" wrapText="1"/>
    </xf>
    <xf numFmtId="0" fontId="45" fillId="0" borderId="93" xfId="33" applyFont="1" applyBorder="1" applyAlignment="1">
      <alignment horizontal="center" vertical="center" wrapText="1"/>
    </xf>
    <xf numFmtId="0" fontId="45" fillId="0" borderId="92" xfId="33" applyFont="1" applyBorder="1" applyAlignment="1">
      <alignment horizontal="center" vertical="center" wrapText="1"/>
    </xf>
    <xf numFmtId="0" fontId="46" fillId="0" borderId="91" xfId="33" applyFont="1" applyBorder="1" applyAlignment="1">
      <alignment horizontal="center" wrapText="1"/>
    </xf>
    <xf numFmtId="0" fontId="46" fillId="0" borderId="90" xfId="33" applyFont="1" applyBorder="1" applyAlignment="1">
      <alignment horizontal="center" wrapText="1"/>
    </xf>
    <xf numFmtId="0" fontId="45" fillId="17" borderId="44" xfId="6" applyFont="1" applyFill="1" applyBorder="1" applyAlignment="1">
      <alignment horizontal="center" vertical="center" wrapText="1"/>
    </xf>
    <xf numFmtId="0" fontId="45" fillId="17" borderId="1" xfId="6" applyFont="1" applyFill="1" applyBorder="1" applyAlignment="1">
      <alignment horizontal="center" vertical="center" wrapText="1"/>
    </xf>
    <xf numFmtId="0" fontId="45" fillId="17" borderId="45" xfId="6" applyFont="1" applyFill="1" applyBorder="1" applyAlignment="1">
      <alignment horizontal="center" vertical="center" wrapText="1"/>
    </xf>
    <xf numFmtId="0" fontId="45" fillId="19" borderId="7" xfId="7" applyFont="1" applyFill="1" applyBorder="1" applyAlignment="1">
      <alignment horizontal="left" vertical="center" wrapText="1"/>
    </xf>
    <xf numFmtId="0" fontId="45" fillId="19" borderId="8" xfId="7" applyFont="1" applyFill="1" applyBorder="1" applyAlignment="1">
      <alignment horizontal="left" vertical="center" wrapText="1"/>
    </xf>
    <xf numFmtId="0" fontId="45" fillId="19" borderId="9" xfId="7" applyFont="1" applyFill="1" applyBorder="1" applyAlignment="1">
      <alignment horizontal="left" vertical="center" wrapText="1"/>
    </xf>
    <xf numFmtId="0" fontId="45" fillId="12" borderId="46" xfId="7" applyFont="1" applyFill="1" applyBorder="1" applyAlignment="1">
      <alignment horizontal="center" vertical="center" wrapText="1"/>
    </xf>
    <xf numFmtId="0" fontId="45" fillId="12" borderId="47" xfId="7" applyFont="1" applyFill="1" applyBorder="1" applyAlignment="1">
      <alignment horizontal="center" vertical="center" wrapText="1"/>
    </xf>
    <xf numFmtId="0" fontId="45" fillId="0" borderId="47" xfId="7" applyFont="1" applyBorder="1" applyAlignment="1">
      <alignment horizontal="center" vertical="center" wrapText="1"/>
    </xf>
    <xf numFmtId="4" fontId="45" fillId="12" borderId="47" xfId="7" applyNumberFormat="1" applyFont="1" applyFill="1" applyBorder="1" applyAlignment="1">
      <alignment horizontal="center" vertical="center" wrapText="1"/>
    </xf>
    <xf numFmtId="4" fontId="45" fillId="12" borderId="48" xfId="7" applyNumberFormat="1" applyFont="1" applyFill="1" applyBorder="1" applyAlignment="1">
      <alignment horizontal="center" vertical="center" wrapText="1"/>
    </xf>
    <xf numFmtId="0" fontId="45" fillId="12" borderId="88" xfId="7" applyFont="1" applyFill="1" applyBorder="1" applyAlignment="1">
      <alignment horizontal="center" vertical="center" wrapText="1"/>
    </xf>
    <xf numFmtId="0" fontId="45" fillId="12" borderId="74" xfId="7" applyFont="1" applyFill="1" applyBorder="1" applyAlignment="1">
      <alignment horizontal="center" vertical="center" wrapText="1"/>
    </xf>
    <xf numFmtId="0" fontId="45" fillId="0" borderId="74" xfId="7" applyFont="1" applyBorder="1" applyAlignment="1">
      <alignment horizontal="center" vertical="center" wrapText="1"/>
    </xf>
    <xf numFmtId="4" fontId="45" fillId="12" borderId="74" xfId="7" applyNumberFormat="1" applyFont="1" applyFill="1" applyBorder="1" applyAlignment="1">
      <alignment horizontal="center" vertical="center" wrapText="1"/>
    </xf>
    <xf numFmtId="4" fontId="45" fillId="12" borderId="73" xfId="7" applyNumberFormat="1" applyFont="1" applyFill="1" applyBorder="1" applyAlignment="1">
      <alignment horizontal="center" vertical="center" wrapText="1"/>
    </xf>
    <xf numFmtId="166" fontId="45" fillId="19" borderId="10" xfId="7" applyNumberFormat="1" applyFont="1" applyFill="1" applyBorder="1" applyAlignment="1">
      <alignment horizontal="center" vertical="center" wrapText="1"/>
    </xf>
    <xf numFmtId="166" fontId="45" fillId="19" borderId="11" xfId="7" applyNumberFormat="1" applyFont="1" applyFill="1" applyBorder="1" applyAlignment="1">
      <alignment horizontal="center" vertical="center" wrapText="1"/>
    </xf>
    <xf numFmtId="0" fontId="45" fillId="19" borderId="11" xfId="7" applyFont="1" applyFill="1" applyBorder="1" applyAlignment="1">
      <alignment vertical="center" wrapText="1"/>
    </xf>
    <xf numFmtId="0" fontId="45" fillId="19" borderId="12" xfId="7" applyFont="1" applyFill="1" applyBorder="1" applyAlignment="1">
      <alignment vertical="center" wrapText="1"/>
    </xf>
    <xf numFmtId="0" fontId="46" fillId="0" borderId="87" xfId="7" applyFont="1" applyBorder="1" applyAlignment="1">
      <alignment horizontal="center" vertical="center" wrapText="1"/>
    </xf>
    <xf numFmtId="0" fontId="46" fillId="0" borderId="1" xfId="7" applyFont="1" applyBorder="1" applyAlignment="1">
      <alignment horizontal="center" vertical="center" wrapText="1"/>
    </xf>
    <xf numFmtId="0" fontId="46" fillId="0" borderId="1" xfId="7" applyFont="1" applyBorder="1" applyAlignment="1">
      <alignment horizontal="left" vertical="center" wrapText="1"/>
    </xf>
    <xf numFmtId="4" fontId="46" fillId="0" borderId="1" xfId="66" applyNumberFormat="1" applyFont="1" applyBorder="1" applyAlignment="1">
      <alignment horizontal="center" vertical="center" wrapText="1"/>
    </xf>
    <xf numFmtId="164" fontId="47" fillId="12" borderId="1" xfId="0" applyNumberFormat="1" applyFont="1" applyFill="1" applyBorder="1" applyAlignment="1">
      <alignment horizontal="center" vertical="center" wrapText="1"/>
    </xf>
    <xf numFmtId="192" fontId="46" fillId="0" borderId="77" xfId="67" applyNumberFormat="1" applyFont="1" applyBorder="1" applyAlignment="1">
      <alignment horizontal="right" vertical="center" wrapText="1"/>
    </xf>
    <xf numFmtId="192" fontId="46" fillId="0" borderId="1" xfId="67" applyNumberFormat="1" applyFont="1" applyBorder="1" applyAlignment="1">
      <alignment horizontal="center" vertical="center" wrapText="1"/>
    </xf>
    <xf numFmtId="0" fontId="46" fillId="0" borderId="7" xfId="7" applyFont="1" applyBorder="1" applyAlignment="1">
      <alignment horizontal="left" vertical="center" wrapText="1"/>
    </xf>
    <xf numFmtId="0" fontId="46" fillId="0" borderId="8" xfId="7" applyFont="1" applyBorder="1" applyAlignment="1">
      <alignment horizontal="center" vertical="center" wrapText="1"/>
    </xf>
    <xf numFmtId="0" fontId="46" fillId="0" borderId="8" xfId="7" applyFont="1" applyBorder="1" applyAlignment="1">
      <alignment horizontal="left" vertical="center" wrapText="1"/>
    </xf>
    <xf numFmtId="192" fontId="46" fillId="0" borderId="20" xfId="67" applyNumberFormat="1" applyFont="1" applyBorder="1" applyAlignment="1">
      <alignment horizontal="center" vertical="center" wrapText="1"/>
    </xf>
    <xf numFmtId="164" fontId="45" fillId="0" borderId="86" xfId="66" applyNumberFormat="1" applyFont="1" applyBorder="1" applyAlignment="1">
      <alignment horizontal="right" vertical="center" wrapText="1"/>
    </xf>
    <xf numFmtId="0" fontId="45" fillId="19" borderId="11" xfId="7" applyFont="1" applyFill="1" applyBorder="1" applyAlignment="1">
      <alignment horizontal="center" vertical="center" wrapText="1"/>
    </xf>
    <xf numFmtId="192" fontId="46" fillId="0" borderId="45" xfId="67" applyNumberFormat="1" applyFont="1" applyBorder="1" applyAlignment="1">
      <alignment horizontal="right" vertical="center" wrapText="1"/>
    </xf>
    <xf numFmtId="0" fontId="46" fillId="0" borderId="1" xfId="68" applyFont="1" applyBorder="1" applyAlignment="1">
      <alignment horizontal="center" vertical="center" wrapText="1"/>
    </xf>
    <xf numFmtId="0" fontId="46" fillId="0" borderId="1" xfId="68" applyFont="1" applyBorder="1" applyAlignment="1">
      <alignment horizontal="left" vertical="center" wrapText="1"/>
    </xf>
    <xf numFmtId="0" fontId="46" fillId="0" borderId="8" xfId="6" applyFont="1" applyBorder="1" applyAlignment="1">
      <alignment wrapText="1"/>
    </xf>
    <xf numFmtId="0" fontId="46" fillId="0" borderId="8" xfId="6" applyFont="1" applyBorder="1" applyAlignment="1">
      <alignment horizontal="center" wrapText="1"/>
    </xf>
    <xf numFmtId="0" fontId="46" fillId="0" borderId="55" xfId="7" applyFont="1" applyBorder="1" applyAlignment="1">
      <alignment horizontal="left" vertical="center" wrapText="1"/>
    </xf>
    <xf numFmtId="0" fontId="46" fillId="0" borderId="0" xfId="7" applyFont="1" applyAlignment="1">
      <alignment horizontal="center" vertical="center" wrapText="1"/>
    </xf>
    <xf numFmtId="0" fontId="46" fillId="0" borderId="0" xfId="7" applyFont="1" applyAlignment="1">
      <alignment horizontal="left" vertical="center" wrapText="1"/>
    </xf>
    <xf numFmtId="192" fontId="46" fillId="0" borderId="18" xfId="67" applyNumberFormat="1" applyFont="1" applyBorder="1" applyAlignment="1">
      <alignment horizontal="center" vertical="center" wrapText="1"/>
    </xf>
    <xf numFmtId="164" fontId="45" fillId="0" borderId="56" xfId="66" applyNumberFormat="1" applyFont="1" applyBorder="1" applyAlignment="1">
      <alignment horizontal="right" vertical="center" wrapText="1"/>
    </xf>
    <xf numFmtId="2" fontId="46" fillId="0" borderId="8" xfId="7" applyNumberFormat="1" applyFont="1" applyBorder="1" applyAlignment="1">
      <alignment horizontal="center" vertical="center" wrapText="1"/>
    </xf>
    <xf numFmtId="2" fontId="45" fillId="19" borderId="11" xfId="7" applyNumberFormat="1" applyFont="1" applyFill="1" applyBorder="1" applyAlignment="1">
      <alignment horizontal="center" vertical="center" wrapText="1"/>
    </xf>
    <xf numFmtId="0" fontId="46" fillId="0" borderId="44" xfId="7" applyFont="1" applyBorder="1" applyAlignment="1">
      <alignment horizontal="center" vertical="center" wrapText="1"/>
    </xf>
    <xf numFmtId="4" fontId="46" fillId="0" borderId="1" xfId="66" applyNumberFormat="1" applyFont="1" applyBorder="1" applyAlignment="1">
      <alignment vertical="center" wrapText="1"/>
    </xf>
    <xf numFmtId="192" fontId="46" fillId="0" borderId="1" xfId="67" applyNumberFormat="1" applyFont="1" applyBorder="1" applyAlignment="1">
      <alignment horizontal="right" vertical="center" wrapText="1"/>
    </xf>
    <xf numFmtId="192" fontId="46" fillId="0" borderId="20" xfId="67" applyNumberFormat="1" applyFont="1" applyBorder="1" applyAlignment="1">
      <alignment horizontal="right" vertical="center" wrapText="1"/>
    </xf>
    <xf numFmtId="0" fontId="45" fillId="19" borderId="10" xfId="7" applyFont="1" applyFill="1" applyBorder="1" applyAlignment="1">
      <alignment horizontal="right" vertical="center" wrapText="1"/>
    </xf>
    <xf numFmtId="0" fontId="45" fillId="19" borderId="11" xfId="7" applyFont="1" applyFill="1" applyBorder="1" applyAlignment="1">
      <alignment horizontal="right" vertical="center" wrapText="1"/>
    </xf>
    <xf numFmtId="0" fontId="45" fillId="19" borderId="40" xfId="7" applyFont="1" applyFill="1" applyBorder="1" applyAlignment="1">
      <alignment horizontal="right" vertical="center" wrapText="1"/>
    </xf>
    <xf numFmtId="189" fontId="45" fillId="19" borderId="12" xfId="7" applyNumberFormat="1" applyFont="1" applyFill="1" applyBorder="1" applyAlignment="1">
      <alignment vertical="center" wrapText="1"/>
    </xf>
    <xf numFmtId="49" fontId="45" fillId="0" borderId="0" xfId="65" applyNumberFormat="1" applyFont="1" applyAlignment="1">
      <alignment horizontal="right" vertical="center" wrapText="1"/>
    </xf>
    <xf numFmtId="185" fontId="45" fillId="0" borderId="0" xfId="65" applyNumberFormat="1" applyFont="1" applyAlignment="1">
      <alignment vertical="center" wrapText="1"/>
    </xf>
    <xf numFmtId="0" fontId="46" fillId="0" borderId="0" xfId="34" applyFont="1" applyAlignment="1">
      <alignment wrapText="1"/>
    </xf>
    <xf numFmtId="0" fontId="46" fillId="0" borderId="0" xfId="34" applyFont="1" applyAlignment="1">
      <alignment horizontal="center" wrapText="1"/>
    </xf>
    <xf numFmtId="2" fontId="46" fillId="0" borderId="0" xfId="34" applyNumberFormat="1" applyFont="1" applyAlignment="1">
      <alignment wrapText="1"/>
    </xf>
    <xf numFmtId="188" fontId="46" fillId="0" borderId="0" xfId="35" applyNumberFormat="1" applyFont="1" applyBorder="1" applyAlignment="1">
      <alignment wrapText="1"/>
    </xf>
    <xf numFmtId="39" fontId="45" fillId="0" borderId="0" xfId="35" applyNumberFormat="1" applyFont="1" applyBorder="1" applyAlignment="1">
      <alignment vertical="center" wrapText="1"/>
    </xf>
    <xf numFmtId="0" fontId="45" fillId="0" borderId="81" xfId="22" applyFont="1" applyBorder="1" applyAlignment="1">
      <alignment vertical="center" wrapText="1"/>
    </xf>
    <xf numFmtId="0" fontId="46" fillId="0" borderId="80" xfId="22" applyFont="1" applyBorder="1" applyAlignment="1">
      <alignment horizontal="center" vertical="center" wrapText="1"/>
    </xf>
    <xf numFmtId="0" fontId="46" fillId="0" borderId="79" xfId="22" applyFont="1" applyBorder="1" applyAlignment="1">
      <alignment horizontal="center" vertical="center" wrapText="1"/>
    </xf>
    <xf numFmtId="0" fontId="46" fillId="18" borderId="44" xfId="33" applyFont="1" applyFill="1" applyBorder="1" applyAlignment="1">
      <alignment vertical="center" wrapText="1"/>
    </xf>
    <xf numFmtId="0" fontId="46" fillId="18" borderId="1" xfId="33" applyFont="1" applyFill="1" applyBorder="1" applyAlignment="1">
      <alignment vertical="center" wrapText="1"/>
    </xf>
    <xf numFmtId="3" fontId="45" fillId="18" borderId="78" xfId="33" applyNumberFormat="1" applyFont="1" applyFill="1" applyBorder="1" applyAlignment="1">
      <alignment horizontal="center" vertical="center" wrapText="1"/>
    </xf>
    <xf numFmtId="185" fontId="45" fillId="18" borderId="77" xfId="64" applyNumberFormat="1" applyFont="1" applyFill="1" applyBorder="1" applyAlignment="1">
      <alignment horizontal="center" vertical="center" wrapText="1"/>
    </xf>
    <xf numFmtId="3" fontId="45" fillId="18" borderId="1" xfId="33" applyNumberFormat="1" applyFont="1" applyFill="1" applyBorder="1" applyAlignment="1">
      <alignment horizontal="center" vertical="center" wrapText="1"/>
    </xf>
    <xf numFmtId="185" fontId="45" fillId="18" borderId="1" xfId="64" applyNumberFormat="1" applyFont="1" applyFill="1" applyBorder="1" applyAlignment="1">
      <alignment horizontal="center" vertical="center" wrapText="1"/>
    </xf>
    <xf numFmtId="9" fontId="46" fillId="17" borderId="45" xfId="63" applyFont="1" applyFill="1" applyBorder="1" applyAlignment="1">
      <alignment horizontal="center" vertical="center" wrapText="1"/>
    </xf>
    <xf numFmtId="0" fontId="45" fillId="18" borderId="1" xfId="33" applyFont="1" applyFill="1" applyBorder="1" applyAlignment="1">
      <alignment horizontal="center" vertical="center" wrapText="1"/>
    </xf>
    <xf numFmtId="0" fontId="46" fillId="0" borderId="52" xfId="62" applyFont="1" applyBorder="1" applyAlignment="1">
      <alignment horizontal="center" vertical="center" wrapText="1"/>
    </xf>
    <xf numFmtId="0" fontId="46" fillId="0" borderId="51" xfId="62" applyFont="1" applyBorder="1" applyAlignment="1">
      <alignment horizontal="center" vertical="center" wrapText="1"/>
    </xf>
    <xf numFmtId="0" fontId="46" fillId="0" borderId="76" xfId="62" applyFont="1" applyBorder="1" applyAlignment="1">
      <alignment horizontal="center" vertical="center" wrapText="1"/>
    </xf>
    <xf numFmtId="0" fontId="46" fillId="0" borderId="5" xfId="62" applyFont="1" applyBorder="1" applyAlignment="1">
      <alignment horizontal="center" vertical="center" wrapText="1"/>
    </xf>
    <xf numFmtId="0" fontId="46" fillId="0" borderId="0" xfId="62" applyFont="1" applyAlignment="1">
      <alignment horizontal="center" vertical="center" wrapText="1"/>
    </xf>
    <xf numFmtId="0" fontId="46" fillId="0" borderId="18" xfId="62" applyFont="1" applyBorder="1" applyAlignment="1">
      <alignment horizontal="center" vertical="center" wrapText="1"/>
    </xf>
    <xf numFmtId="0" fontId="46" fillId="0" borderId="7" xfId="62" applyFont="1" applyBorder="1" applyAlignment="1">
      <alignment horizontal="center" vertical="center" wrapText="1"/>
    </xf>
    <xf numFmtId="0" fontId="46" fillId="0" borderId="8" xfId="62" applyFont="1" applyBorder="1" applyAlignment="1">
      <alignment horizontal="center" vertical="center" wrapText="1"/>
    </xf>
    <xf numFmtId="0" fontId="46" fillId="0" borderId="20" xfId="62" applyFont="1" applyBorder="1" applyAlignment="1">
      <alignment horizontal="center" vertical="center" wrapText="1"/>
    </xf>
    <xf numFmtId="0" fontId="46" fillId="12" borderId="74" xfId="33" applyFont="1" applyFill="1" applyBorder="1" applyAlignment="1">
      <alignment horizontal="center" vertical="center" wrapText="1"/>
    </xf>
    <xf numFmtId="0" fontId="46" fillId="12" borderId="73" xfId="33" applyFont="1" applyFill="1" applyBorder="1" applyAlignment="1">
      <alignment horizontal="center" vertical="center" wrapText="1"/>
    </xf>
  </cellXfs>
  <cellStyles count="69">
    <cellStyle name="Comma" xfId="61" xr:uid="{1517F295-990E-466C-8B18-0E262B7C1BC1}"/>
    <cellStyle name="Millares 2" xfId="19" xr:uid="{CC69AC7B-F0EC-4C6F-BC55-5D1AAF55288B}"/>
    <cellStyle name="Millares 2 2" xfId="45" xr:uid="{B4921F89-1A28-4AA7-80B7-680C037124BD}"/>
    <cellStyle name="Millares 2 2 2" xfId="25" xr:uid="{06EF14BC-0B7E-4E18-B092-92C21D3C20C8}"/>
    <cellStyle name="Millares 2 2 2 2" xfId="46" xr:uid="{26B462D4-03DF-49E6-9D3F-F2BAA0EFB608}"/>
    <cellStyle name="Millares 2 3" xfId="66" xr:uid="{AF7BB5EC-7855-418C-94B7-75001E10956C}"/>
    <cellStyle name="Millares 3" xfId="26" xr:uid="{F5373AD1-7DA6-4310-9963-D31BA9203763}"/>
    <cellStyle name="Millares 4" xfId="42" xr:uid="{883F1A79-56EA-4405-9583-BD2A6CF7F96B}"/>
    <cellStyle name="Millares 4 3" xfId="12" xr:uid="{66517EC2-CF19-48D9-8918-529E4A5ECB66}"/>
    <cellStyle name="Millares 4 3 2" xfId="44" xr:uid="{BD6F216C-42B5-4218-A4FA-4F02558CE799}"/>
    <cellStyle name="Millares 5" xfId="4" xr:uid="{58C49C91-6250-4DD6-BFAD-3F917D75F000}"/>
    <cellStyle name="Millares_FORMULARIO 4 - M-OFERENTE PPTA ECONOMICA" xfId="64" xr:uid="{F861FEC7-704D-487B-8F4F-3D0562E5F1C6}"/>
    <cellStyle name="Moneda" xfId="1" builtinId="4"/>
    <cellStyle name="Moneda [0] 2" xfId="17" xr:uid="{9142ABF0-35B4-47DF-B5E3-F6842A51DC35}"/>
    <cellStyle name="Moneda [0] 2 2" xfId="28" xr:uid="{F6930640-CEC5-4057-A79A-A82B66AB55E8}"/>
    <cellStyle name="Moneda [0] 2 2 2" xfId="47" xr:uid="{CACF2F06-6FD7-480C-8F4A-5DF6971094AF}"/>
    <cellStyle name="Moneda 10" xfId="30" xr:uid="{87AFB1A9-87DF-4871-AC36-93469D9F24E6}"/>
    <cellStyle name="Moneda 11" xfId="40" xr:uid="{6911DC8F-3A11-4EB8-BD26-6DB2286EF62F}"/>
    <cellStyle name="Moneda 12" xfId="59" xr:uid="{EF8A9BDA-61DC-42AC-84E2-C3B807F1A883}"/>
    <cellStyle name="Moneda 13" xfId="58" xr:uid="{A84DFC4E-3FEF-442A-AAD3-95D3EC1B2BF4}"/>
    <cellStyle name="Moneda 2" xfId="31" xr:uid="{8C936AC6-BCC2-4855-996A-CD33692997F8}"/>
    <cellStyle name="Moneda 2 2" xfId="56" xr:uid="{D05D3729-94CA-4FB0-88C8-146D687EFC18}"/>
    <cellStyle name="Moneda 2 2 2 2 2" xfId="35" xr:uid="{BB72C87B-D1C5-4527-87D0-8B11FB4228E3}"/>
    <cellStyle name="Moneda 2 3" xfId="67" xr:uid="{9BD328A8-5CB0-46BB-B89A-443711D8480A}"/>
    <cellStyle name="Moneda 2 5" xfId="14" xr:uid="{08B79B80-0F37-4898-A36A-594FBD4CBC47}"/>
    <cellStyle name="Moneda 3" xfId="5" xr:uid="{2188E2B3-9D26-454E-A98A-590A2A80A51C}"/>
    <cellStyle name="Moneda 3 11" xfId="27" xr:uid="{29B89677-4A35-44B6-9CD1-20675803EDD4}"/>
    <cellStyle name="Moneda 3 2" xfId="43" xr:uid="{2E09FD8D-71F7-4310-8398-48863BA1E381}"/>
    <cellStyle name="Moneda 3 4 2" xfId="29" xr:uid="{F4FB684C-2F4F-4B0D-9E72-06595FF19974}"/>
    <cellStyle name="Moneda 4" xfId="36" xr:uid="{26B6D161-740A-4188-A315-DB016F88ABBE}"/>
    <cellStyle name="Moneda 4 2" xfId="48" xr:uid="{7D691A03-1B34-46BC-8695-C99AC00F169F}"/>
    <cellStyle name="Moneda 5" xfId="20" xr:uid="{3182C10E-036F-42E8-8114-0F224C2B68FD}"/>
    <cellStyle name="Moneda 6" xfId="39" xr:uid="{21D9BB10-E257-4288-A5FB-AD72F524A190}"/>
    <cellStyle name="Moneda 6 2" xfId="51" xr:uid="{F879F221-9C94-4D3C-81C5-91145BC19D44}"/>
    <cellStyle name="Moneda 7" xfId="37" xr:uid="{BF57F3C8-06F4-4938-9D9C-022506E21579}"/>
    <cellStyle name="Moneda 7 2" xfId="49" xr:uid="{85FAD09C-4D20-435A-B39B-1B70FE00E095}"/>
    <cellStyle name="Moneda 8" xfId="38" xr:uid="{D1D7EBA8-D9FB-4189-9878-1B5BD97368D9}"/>
    <cellStyle name="Moneda 8 2" xfId="50" xr:uid="{02CB4364-D40D-46FC-A407-A975A8292184}"/>
    <cellStyle name="Moneda 9" xfId="52" xr:uid="{0353C6B4-FFCA-48B7-A336-5A4879162630}"/>
    <cellStyle name="Normal" xfId="0" builtinId="0"/>
    <cellStyle name="Normal 12 2" xfId="24" xr:uid="{C88557B7-09C0-4BEE-9332-644E4282C415}"/>
    <cellStyle name="Normal 2" xfId="9" xr:uid="{265BAD0C-E88C-4CDB-960E-7211737FA526}"/>
    <cellStyle name="Normal 2 10 2 2" xfId="68" xr:uid="{FC155F66-314A-4090-A7C6-45DD14993F2D}"/>
    <cellStyle name="Normal 2 10 3" xfId="7" xr:uid="{A2D0BD7D-8DE2-4D7C-B528-0FDFADF1F0E2}"/>
    <cellStyle name="Normal 2 2" xfId="32" xr:uid="{AEB46A95-4CB7-4586-869B-FD1C1B243C7B}"/>
    <cellStyle name="Normal 2 2 2" xfId="22" xr:uid="{1803CCA8-CDF6-4666-B7AC-F565A8D851DF}"/>
    <cellStyle name="Normal 2 2 3" xfId="57" xr:uid="{4CE89BCB-79BE-4A43-9E6B-B48D2D5C4150}"/>
    <cellStyle name="Normal 2 5" xfId="54" xr:uid="{B2F15237-43C9-458D-8DE4-5AF0104B3315}"/>
    <cellStyle name="Normal 22" xfId="18" xr:uid="{56D519BC-6BCF-4A47-9475-6FB5E6B7586A}"/>
    <cellStyle name="Normal 3" xfId="6" xr:uid="{218AF83B-E31D-4A4E-9D45-DAA5EA0ED46B}"/>
    <cellStyle name="Normal 3 11" xfId="33" xr:uid="{F021D0BB-C649-459B-AC8A-175AB13C311F}"/>
    <cellStyle name="Normal 3 11 2" xfId="23" xr:uid="{4F66CAB7-0736-463B-B68D-BB0CFEDD8687}"/>
    <cellStyle name="Normal 3 2" xfId="41" xr:uid="{1D77047E-CB90-4FD5-B889-8177A29D0301}"/>
    <cellStyle name="Normal 3 2 2" xfId="34" xr:uid="{D1D937CF-09B0-41D1-9705-C9FC862B7C3C}"/>
    <cellStyle name="Normal 3 3" xfId="3" xr:uid="{E912B09A-72BA-4FCC-A965-69CEAB3B1CDD}"/>
    <cellStyle name="Normal 4" xfId="62" xr:uid="{6BE29ED6-BE1F-4636-AA8D-029C68D26E2F}"/>
    <cellStyle name="Normal 5" xfId="2" xr:uid="{B52601B5-FB19-4A61-984C-EC5F39BCBB48}"/>
    <cellStyle name="Normal 5 2" xfId="11" xr:uid="{18691ECF-FCC2-4696-B63C-AE0C5A95329E}"/>
    <cellStyle name="Normal 5 2 2" xfId="55" xr:uid="{075AB983-8C09-440B-848F-5FD5D737580B}"/>
    <cellStyle name="Normal 5 3" xfId="53" xr:uid="{D59A12C7-4EAF-4C7A-85B5-0743B07CA6C5}"/>
    <cellStyle name="Normal 5 9" xfId="15" xr:uid="{78FCEDB9-BEBE-4E7D-BC1C-01E948F92205}"/>
    <cellStyle name="Normal 6" xfId="8" xr:uid="{DFDDCC10-FF48-43EF-9C96-B8BD5551BDB9}"/>
    <cellStyle name="Normal_PTO OFICIAL PREPLIEGO (CORREGIDO) 2" xfId="65" xr:uid="{5E8A6E4D-E35D-4A9E-B326-461D9B5DE4DB}"/>
    <cellStyle name="Percent" xfId="63" xr:uid="{EE823940-0A39-42D5-BA68-4B53CD48909C}"/>
    <cellStyle name="Porcentaje" xfId="60" builtinId="5"/>
    <cellStyle name="Porcentaje 2" xfId="10" xr:uid="{C57B71A7-DFD6-4B5F-9F48-BA47DAF047F8}"/>
    <cellStyle name="Porcentaje 2 2" xfId="21" xr:uid="{51E3BC36-BA09-48F3-BE23-829C9E9C7971}"/>
    <cellStyle name="Porcentaje 4 3" xfId="13" xr:uid="{1634F55D-8DA0-41B4-9001-04F3AAFC8836}"/>
    <cellStyle name="Porcentaje 6" xfId="16" xr:uid="{825298CD-1633-42F4-8D6F-416B13AEDF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63" Type="http://schemas.openxmlformats.org/officeDocument/2006/relationships/externalLink" Target="externalLinks/externalLink54.xml"/><Relationship Id="rId84" Type="http://schemas.openxmlformats.org/officeDocument/2006/relationships/externalLink" Target="externalLinks/externalLink75.xml"/><Relationship Id="rId138" Type="http://schemas.openxmlformats.org/officeDocument/2006/relationships/externalLink" Target="externalLinks/externalLink129.xml"/><Relationship Id="rId159" Type="http://schemas.openxmlformats.org/officeDocument/2006/relationships/externalLink" Target="externalLinks/externalLink150.xml"/><Relationship Id="rId170" Type="http://schemas.openxmlformats.org/officeDocument/2006/relationships/externalLink" Target="externalLinks/externalLink161.xml"/><Relationship Id="rId191" Type="http://schemas.openxmlformats.org/officeDocument/2006/relationships/externalLink" Target="externalLinks/externalLink182.xml"/><Relationship Id="rId205" Type="http://schemas.openxmlformats.org/officeDocument/2006/relationships/externalLink" Target="externalLinks/externalLink196.xml"/><Relationship Id="rId226" Type="http://schemas.openxmlformats.org/officeDocument/2006/relationships/theme" Target="theme/theme1.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53" Type="http://schemas.openxmlformats.org/officeDocument/2006/relationships/externalLink" Target="externalLinks/externalLink44.xml"/><Relationship Id="rId74" Type="http://schemas.openxmlformats.org/officeDocument/2006/relationships/externalLink" Target="externalLinks/externalLink65.xml"/><Relationship Id="rId128" Type="http://schemas.openxmlformats.org/officeDocument/2006/relationships/externalLink" Target="externalLinks/externalLink119.xml"/><Relationship Id="rId149" Type="http://schemas.openxmlformats.org/officeDocument/2006/relationships/externalLink" Target="externalLinks/externalLink140.xml"/><Relationship Id="rId5" Type="http://schemas.openxmlformats.org/officeDocument/2006/relationships/worksheet" Target="worksheets/sheet5.xml"/><Relationship Id="rId95" Type="http://schemas.openxmlformats.org/officeDocument/2006/relationships/externalLink" Target="externalLinks/externalLink86.xml"/><Relationship Id="rId160" Type="http://schemas.openxmlformats.org/officeDocument/2006/relationships/externalLink" Target="externalLinks/externalLink151.xml"/><Relationship Id="rId181" Type="http://schemas.openxmlformats.org/officeDocument/2006/relationships/externalLink" Target="externalLinks/externalLink172.xml"/><Relationship Id="rId216" Type="http://schemas.openxmlformats.org/officeDocument/2006/relationships/externalLink" Target="externalLinks/externalLink207.xml"/><Relationship Id="rId22" Type="http://schemas.openxmlformats.org/officeDocument/2006/relationships/externalLink" Target="externalLinks/externalLink13.xml"/><Relationship Id="rId43" Type="http://schemas.openxmlformats.org/officeDocument/2006/relationships/externalLink" Target="externalLinks/externalLink34.xml"/><Relationship Id="rId64" Type="http://schemas.openxmlformats.org/officeDocument/2006/relationships/externalLink" Target="externalLinks/externalLink55.xml"/><Relationship Id="rId118" Type="http://schemas.openxmlformats.org/officeDocument/2006/relationships/externalLink" Target="externalLinks/externalLink109.xml"/><Relationship Id="rId139" Type="http://schemas.openxmlformats.org/officeDocument/2006/relationships/externalLink" Target="externalLinks/externalLink130.xml"/><Relationship Id="rId85" Type="http://schemas.openxmlformats.org/officeDocument/2006/relationships/externalLink" Target="externalLinks/externalLink76.xml"/><Relationship Id="rId150" Type="http://schemas.openxmlformats.org/officeDocument/2006/relationships/externalLink" Target="externalLinks/externalLink141.xml"/><Relationship Id="rId171" Type="http://schemas.openxmlformats.org/officeDocument/2006/relationships/externalLink" Target="externalLinks/externalLink162.xml"/><Relationship Id="rId192" Type="http://schemas.openxmlformats.org/officeDocument/2006/relationships/externalLink" Target="externalLinks/externalLink183.xml"/><Relationship Id="rId206" Type="http://schemas.openxmlformats.org/officeDocument/2006/relationships/externalLink" Target="externalLinks/externalLink197.xml"/><Relationship Id="rId227" Type="http://schemas.openxmlformats.org/officeDocument/2006/relationships/styles" Target="styles.xml"/><Relationship Id="rId12" Type="http://schemas.openxmlformats.org/officeDocument/2006/relationships/externalLink" Target="externalLinks/externalLink3.xml"/><Relationship Id="rId33" Type="http://schemas.openxmlformats.org/officeDocument/2006/relationships/externalLink" Target="externalLinks/externalLink24.xml"/><Relationship Id="rId108" Type="http://schemas.openxmlformats.org/officeDocument/2006/relationships/externalLink" Target="externalLinks/externalLink99.xml"/><Relationship Id="rId129" Type="http://schemas.openxmlformats.org/officeDocument/2006/relationships/externalLink" Target="externalLinks/externalLink120.xml"/><Relationship Id="rId54" Type="http://schemas.openxmlformats.org/officeDocument/2006/relationships/externalLink" Target="externalLinks/externalLink45.xml"/><Relationship Id="rId75" Type="http://schemas.openxmlformats.org/officeDocument/2006/relationships/externalLink" Target="externalLinks/externalLink66.xml"/><Relationship Id="rId96" Type="http://schemas.openxmlformats.org/officeDocument/2006/relationships/externalLink" Target="externalLinks/externalLink87.xml"/><Relationship Id="rId140" Type="http://schemas.openxmlformats.org/officeDocument/2006/relationships/externalLink" Target="externalLinks/externalLink131.xml"/><Relationship Id="rId161" Type="http://schemas.openxmlformats.org/officeDocument/2006/relationships/externalLink" Target="externalLinks/externalLink152.xml"/><Relationship Id="rId182" Type="http://schemas.openxmlformats.org/officeDocument/2006/relationships/externalLink" Target="externalLinks/externalLink173.xml"/><Relationship Id="rId217" Type="http://schemas.openxmlformats.org/officeDocument/2006/relationships/externalLink" Target="externalLinks/externalLink208.xml"/><Relationship Id="rId6" Type="http://schemas.openxmlformats.org/officeDocument/2006/relationships/worksheet" Target="worksheets/sheet6.xml"/><Relationship Id="rId23" Type="http://schemas.openxmlformats.org/officeDocument/2006/relationships/externalLink" Target="externalLinks/externalLink14.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5" Type="http://schemas.openxmlformats.org/officeDocument/2006/relationships/externalLink" Target="externalLinks/externalLink56.xml"/><Relationship Id="rId86" Type="http://schemas.openxmlformats.org/officeDocument/2006/relationships/externalLink" Target="externalLinks/externalLink77.xml"/><Relationship Id="rId130" Type="http://schemas.openxmlformats.org/officeDocument/2006/relationships/externalLink" Target="externalLinks/externalLink121.xml"/><Relationship Id="rId151" Type="http://schemas.openxmlformats.org/officeDocument/2006/relationships/externalLink" Target="externalLinks/externalLink142.xml"/><Relationship Id="rId172" Type="http://schemas.openxmlformats.org/officeDocument/2006/relationships/externalLink" Target="externalLinks/externalLink163.xml"/><Relationship Id="rId193" Type="http://schemas.openxmlformats.org/officeDocument/2006/relationships/externalLink" Target="externalLinks/externalLink184.xml"/><Relationship Id="rId207" Type="http://schemas.openxmlformats.org/officeDocument/2006/relationships/externalLink" Target="externalLinks/externalLink198.xml"/><Relationship Id="rId228" Type="http://schemas.openxmlformats.org/officeDocument/2006/relationships/sharedStrings" Target="sharedStrings.xml"/><Relationship Id="rId13" Type="http://schemas.openxmlformats.org/officeDocument/2006/relationships/externalLink" Target="externalLinks/externalLink4.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20" Type="http://schemas.openxmlformats.org/officeDocument/2006/relationships/externalLink" Target="externalLinks/externalLink111.xml"/><Relationship Id="rId141" Type="http://schemas.openxmlformats.org/officeDocument/2006/relationships/externalLink" Target="externalLinks/externalLink132.xml"/><Relationship Id="rId7" Type="http://schemas.openxmlformats.org/officeDocument/2006/relationships/worksheet" Target="worksheets/sheet7.xml"/><Relationship Id="rId162" Type="http://schemas.openxmlformats.org/officeDocument/2006/relationships/externalLink" Target="externalLinks/externalLink153.xml"/><Relationship Id="rId183" Type="http://schemas.openxmlformats.org/officeDocument/2006/relationships/externalLink" Target="externalLinks/externalLink174.xml"/><Relationship Id="rId218" Type="http://schemas.openxmlformats.org/officeDocument/2006/relationships/externalLink" Target="externalLinks/externalLink209.xml"/><Relationship Id="rId24" Type="http://schemas.openxmlformats.org/officeDocument/2006/relationships/externalLink" Target="externalLinks/externalLink15.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31" Type="http://schemas.openxmlformats.org/officeDocument/2006/relationships/externalLink" Target="externalLinks/externalLink122.xml"/><Relationship Id="rId152" Type="http://schemas.openxmlformats.org/officeDocument/2006/relationships/externalLink" Target="externalLinks/externalLink143.xml"/><Relationship Id="rId173" Type="http://schemas.openxmlformats.org/officeDocument/2006/relationships/externalLink" Target="externalLinks/externalLink164.xml"/><Relationship Id="rId194" Type="http://schemas.openxmlformats.org/officeDocument/2006/relationships/externalLink" Target="externalLinks/externalLink185.xml"/><Relationship Id="rId208" Type="http://schemas.openxmlformats.org/officeDocument/2006/relationships/externalLink" Target="externalLinks/externalLink199.xml"/><Relationship Id="rId229" Type="http://schemas.openxmlformats.org/officeDocument/2006/relationships/calcChain" Target="calcChain.xml"/><Relationship Id="rId14" Type="http://schemas.openxmlformats.org/officeDocument/2006/relationships/externalLink" Target="externalLinks/externalLink5.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8" Type="http://schemas.openxmlformats.org/officeDocument/2006/relationships/worksheet" Target="worksheets/sheet8.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142" Type="http://schemas.openxmlformats.org/officeDocument/2006/relationships/externalLink" Target="externalLinks/externalLink133.xml"/><Relationship Id="rId163" Type="http://schemas.openxmlformats.org/officeDocument/2006/relationships/externalLink" Target="externalLinks/externalLink154.xml"/><Relationship Id="rId184" Type="http://schemas.openxmlformats.org/officeDocument/2006/relationships/externalLink" Target="externalLinks/externalLink175.xml"/><Relationship Id="rId219" Type="http://schemas.openxmlformats.org/officeDocument/2006/relationships/externalLink" Target="externalLinks/externalLink210.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137" Type="http://schemas.openxmlformats.org/officeDocument/2006/relationships/externalLink" Target="externalLinks/externalLink128.xml"/><Relationship Id="rId158" Type="http://schemas.openxmlformats.org/officeDocument/2006/relationships/externalLink" Target="externalLinks/externalLink149.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32" Type="http://schemas.openxmlformats.org/officeDocument/2006/relationships/externalLink" Target="externalLinks/externalLink123.xml"/><Relationship Id="rId153" Type="http://schemas.openxmlformats.org/officeDocument/2006/relationships/externalLink" Target="externalLinks/externalLink144.xml"/><Relationship Id="rId174" Type="http://schemas.openxmlformats.org/officeDocument/2006/relationships/externalLink" Target="externalLinks/externalLink165.xml"/><Relationship Id="rId179" Type="http://schemas.openxmlformats.org/officeDocument/2006/relationships/externalLink" Target="externalLinks/externalLink170.xml"/><Relationship Id="rId195" Type="http://schemas.openxmlformats.org/officeDocument/2006/relationships/externalLink" Target="externalLinks/externalLink186.xml"/><Relationship Id="rId209" Type="http://schemas.openxmlformats.org/officeDocument/2006/relationships/externalLink" Target="externalLinks/externalLink200.xml"/><Relationship Id="rId190" Type="http://schemas.openxmlformats.org/officeDocument/2006/relationships/externalLink" Target="externalLinks/externalLink181.xml"/><Relationship Id="rId204" Type="http://schemas.openxmlformats.org/officeDocument/2006/relationships/externalLink" Target="externalLinks/externalLink195.xml"/><Relationship Id="rId220" Type="http://schemas.openxmlformats.org/officeDocument/2006/relationships/externalLink" Target="externalLinks/externalLink211.xml"/><Relationship Id="rId225" Type="http://schemas.openxmlformats.org/officeDocument/2006/relationships/externalLink" Target="externalLinks/externalLink216.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externalLink" Target="externalLinks/externalLink11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externalLink" Target="externalLinks/externalLink113.xml"/><Relationship Id="rId143" Type="http://schemas.openxmlformats.org/officeDocument/2006/relationships/externalLink" Target="externalLinks/externalLink134.xml"/><Relationship Id="rId148" Type="http://schemas.openxmlformats.org/officeDocument/2006/relationships/externalLink" Target="externalLinks/externalLink139.xml"/><Relationship Id="rId164" Type="http://schemas.openxmlformats.org/officeDocument/2006/relationships/externalLink" Target="externalLinks/externalLink155.xml"/><Relationship Id="rId169" Type="http://schemas.openxmlformats.org/officeDocument/2006/relationships/externalLink" Target="externalLinks/externalLink160.xml"/><Relationship Id="rId185" Type="http://schemas.openxmlformats.org/officeDocument/2006/relationships/externalLink" Target="externalLinks/externalLink176.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71.xml"/><Relationship Id="rId210" Type="http://schemas.openxmlformats.org/officeDocument/2006/relationships/externalLink" Target="externalLinks/externalLink201.xml"/><Relationship Id="rId215" Type="http://schemas.openxmlformats.org/officeDocument/2006/relationships/externalLink" Target="externalLinks/externalLink206.xml"/><Relationship Id="rId26" Type="http://schemas.openxmlformats.org/officeDocument/2006/relationships/externalLink" Target="externalLinks/externalLink17.xml"/><Relationship Id="rId47" Type="http://schemas.openxmlformats.org/officeDocument/2006/relationships/externalLink" Target="externalLinks/externalLink38.xml"/><Relationship Id="rId68" Type="http://schemas.openxmlformats.org/officeDocument/2006/relationships/externalLink" Target="externalLinks/externalLink59.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33" Type="http://schemas.openxmlformats.org/officeDocument/2006/relationships/externalLink" Target="externalLinks/externalLink124.xml"/><Relationship Id="rId154" Type="http://schemas.openxmlformats.org/officeDocument/2006/relationships/externalLink" Target="externalLinks/externalLink145.xml"/><Relationship Id="rId175" Type="http://schemas.openxmlformats.org/officeDocument/2006/relationships/externalLink" Target="externalLinks/externalLink166.xml"/><Relationship Id="rId196" Type="http://schemas.openxmlformats.org/officeDocument/2006/relationships/externalLink" Target="externalLinks/externalLink187.xml"/><Relationship Id="rId200" Type="http://schemas.openxmlformats.org/officeDocument/2006/relationships/externalLink" Target="externalLinks/externalLink191.xml"/><Relationship Id="rId16" Type="http://schemas.openxmlformats.org/officeDocument/2006/relationships/externalLink" Target="externalLinks/externalLink7.xml"/><Relationship Id="rId221" Type="http://schemas.openxmlformats.org/officeDocument/2006/relationships/externalLink" Target="externalLinks/externalLink212.xml"/><Relationship Id="rId37" Type="http://schemas.openxmlformats.org/officeDocument/2006/relationships/externalLink" Target="externalLinks/externalLink28.xml"/><Relationship Id="rId58" Type="http://schemas.openxmlformats.org/officeDocument/2006/relationships/externalLink" Target="externalLinks/externalLink49.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externalLink" Target="externalLinks/externalLink114.xml"/><Relationship Id="rId144" Type="http://schemas.openxmlformats.org/officeDocument/2006/relationships/externalLink" Target="externalLinks/externalLink135.xml"/><Relationship Id="rId90" Type="http://schemas.openxmlformats.org/officeDocument/2006/relationships/externalLink" Target="externalLinks/externalLink81.xml"/><Relationship Id="rId165" Type="http://schemas.openxmlformats.org/officeDocument/2006/relationships/externalLink" Target="externalLinks/externalLink156.xml"/><Relationship Id="rId186" Type="http://schemas.openxmlformats.org/officeDocument/2006/relationships/externalLink" Target="externalLinks/externalLink177.xml"/><Relationship Id="rId211" Type="http://schemas.openxmlformats.org/officeDocument/2006/relationships/externalLink" Target="externalLinks/externalLink202.xml"/><Relationship Id="rId27" Type="http://schemas.openxmlformats.org/officeDocument/2006/relationships/externalLink" Target="externalLinks/externalLink18.xml"/><Relationship Id="rId48" Type="http://schemas.openxmlformats.org/officeDocument/2006/relationships/externalLink" Target="externalLinks/externalLink39.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34" Type="http://schemas.openxmlformats.org/officeDocument/2006/relationships/externalLink" Target="externalLinks/externalLink125.xml"/><Relationship Id="rId80" Type="http://schemas.openxmlformats.org/officeDocument/2006/relationships/externalLink" Target="externalLinks/externalLink71.xml"/><Relationship Id="rId155" Type="http://schemas.openxmlformats.org/officeDocument/2006/relationships/externalLink" Target="externalLinks/externalLink146.xml"/><Relationship Id="rId176" Type="http://schemas.openxmlformats.org/officeDocument/2006/relationships/externalLink" Target="externalLinks/externalLink167.xml"/><Relationship Id="rId197" Type="http://schemas.openxmlformats.org/officeDocument/2006/relationships/externalLink" Target="externalLinks/externalLink188.xml"/><Relationship Id="rId201" Type="http://schemas.openxmlformats.org/officeDocument/2006/relationships/externalLink" Target="externalLinks/externalLink192.xml"/><Relationship Id="rId222" Type="http://schemas.openxmlformats.org/officeDocument/2006/relationships/externalLink" Target="externalLinks/externalLink213.xml"/><Relationship Id="rId17" Type="http://schemas.openxmlformats.org/officeDocument/2006/relationships/externalLink" Target="externalLinks/externalLink8.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24" Type="http://schemas.openxmlformats.org/officeDocument/2006/relationships/externalLink" Target="externalLinks/externalLink115.xml"/><Relationship Id="rId70" Type="http://schemas.openxmlformats.org/officeDocument/2006/relationships/externalLink" Target="externalLinks/externalLink61.xml"/><Relationship Id="rId91" Type="http://schemas.openxmlformats.org/officeDocument/2006/relationships/externalLink" Target="externalLinks/externalLink82.xml"/><Relationship Id="rId145" Type="http://schemas.openxmlformats.org/officeDocument/2006/relationships/externalLink" Target="externalLinks/externalLink136.xml"/><Relationship Id="rId166" Type="http://schemas.openxmlformats.org/officeDocument/2006/relationships/externalLink" Target="externalLinks/externalLink157.xml"/><Relationship Id="rId187" Type="http://schemas.openxmlformats.org/officeDocument/2006/relationships/externalLink" Target="externalLinks/externalLink178.xml"/><Relationship Id="rId1" Type="http://schemas.openxmlformats.org/officeDocument/2006/relationships/worksheet" Target="worksheets/sheet1.xml"/><Relationship Id="rId212" Type="http://schemas.openxmlformats.org/officeDocument/2006/relationships/externalLink" Target="externalLinks/externalLink203.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60" Type="http://schemas.openxmlformats.org/officeDocument/2006/relationships/externalLink" Target="externalLinks/externalLink51.xml"/><Relationship Id="rId81" Type="http://schemas.openxmlformats.org/officeDocument/2006/relationships/externalLink" Target="externalLinks/externalLink72.xml"/><Relationship Id="rId135" Type="http://schemas.openxmlformats.org/officeDocument/2006/relationships/externalLink" Target="externalLinks/externalLink126.xml"/><Relationship Id="rId156" Type="http://schemas.openxmlformats.org/officeDocument/2006/relationships/externalLink" Target="externalLinks/externalLink147.xml"/><Relationship Id="rId177" Type="http://schemas.openxmlformats.org/officeDocument/2006/relationships/externalLink" Target="externalLinks/externalLink168.xml"/><Relationship Id="rId198" Type="http://schemas.openxmlformats.org/officeDocument/2006/relationships/externalLink" Target="externalLinks/externalLink189.xml"/><Relationship Id="rId202" Type="http://schemas.openxmlformats.org/officeDocument/2006/relationships/externalLink" Target="externalLinks/externalLink193.xml"/><Relationship Id="rId223" Type="http://schemas.openxmlformats.org/officeDocument/2006/relationships/externalLink" Target="externalLinks/externalLink21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50" Type="http://schemas.openxmlformats.org/officeDocument/2006/relationships/externalLink" Target="externalLinks/externalLink41.xml"/><Relationship Id="rId104" Type="http://schemas.openxmlformats.org/officeDocument/2006/relationships/externalLink" Target="externalLinks/externalLink95.xml"/><Relationship Id="rId125" Type="http://schemas.openxmlformats.org/officeDocument/2006/relationships/externalLink" Target="externalLinks/externalLink116.xml"/><Relationship Id="rId146" Type="http://schemas.openxmlformats.org/officeDocument/2006/relationships/externalLink" Target="externalLinks/externalLink137.xml"/><Relationship Id="rId167" Type="http://schemas.openxmlformats.org/officeDocument/2006/relationships/externalLink" Target="externalLinks/externalLink158.xml"/><Relationship Id="rId188" Type="http://schemas.openxmlformats.org/officeDocument/2006/relationships/externalLink" Target="externalLinks/externalLink179.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13" Type="http://schemas.openxmlformats.org/officeDocument/2006/relationships/externalLink" Target="externalLinks/externalLink204.xml"/><Relationship Id="rId2" Type="http://schemas.openxmlformats.org/officeDocument/2006/relationships/worksheet" Target="worksheets/sheet2.xml"/><Relationship Id="rId29" Type="http://schemas.openxmlformats.org/officeDocument/2006/relationships/externalLink" Target="externalLinks/externalLink20.xml"/><Relationship Id="rId40" Type="http://schemas.openxmlformats.org/officeDocument/2006/relationships/externalLink" Target="externalLinks/externalLink31.xml"/><Relationship Id="rId115" Type="http://schemas.openxmlformats.org/officeDocument/2006/relationships/externalLink" Target="externalLinks/externalLink106.xml"/><Relationship Id="rId136" Type="http://schemas.openxmlformats.org/officeDocument/2006/relationships/externalLink" Target="externalLinks/externalLink127.xml"/><Relationship Id="rId157" Type="http://schemas.openxmlformats.org/officeDocument/2006/relationships/externalLink" Target="externalLinks/externalLink148.xml"/><Relationship Id="rId178" Type="http://schemas.openxmlformats.org/officeDocument/2006/relationships/externalLink" Target="externalLinks/externalLink169.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9" Type="http://schemas.openxmlformats.org/officeDocument/2006/relationships/externalLink" Target="externalLinks/externalLink190.xml"/><Relationship Id="rId203" Type="http://schemas.openxmlformats.org/officeDocument/2006/relationships/externalLink" Target="externalLinks/externalLink194.xml"/><Relationship Id="rId19" Type="http://schemas.openxmlformats.org/officeDocument/2006/relationships/externalLink" Target="externalLinks/externalLink10.xml"/><Relationship Id="rId224" Type="http://schemas.openxmlformats.org/officeDocument/2006/relationships/externalLink" Target="externalLinks/externalLink215.xml"/><Relationship Id="rId30" Type="http://schemas.openxmlformats.org/officeDocument/2006/relationships/externalLink" Target="externalLinks/externalLink21.xml"/><Relationship Id="rId105" Type="http://schemas.openxmlformats.org/officeDocument/2006/relationships/externalLink" Target="externalLinks/externalLink96.xml"/><Relationship Id="rId126" Type="http://schemas.openxmlformats.org/officeDocument/2006/relationships/externalLink" Target="externalLinks/externalLink117.xml"/><Relationship Id="rId147" Type="http://schemas.openxmlformats.org/officeDocument/2006/relationships/externalLink" Target="externalLinks/externalLink138.xml"/><Relationship Id="rId168" Type="http://schemas.openxmlformats.org/officeDocument/2006/relationships/externalLink" Target="externalLinks/externalLink159.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189" Type="http://schemas.openxmlformats.org/officeDocument/2006/relationships/externalLink" Target="externalLinks/externalLink180.xml"/><Relationship Id="rId3" Type="http://schemas.openxmlformats.org/officeDocument/2006/relationships/worksheet" Target="worksheets/sheet3.xml"/><Relationship Id="rId214" Type="http://schemas.openxmlformats.org/officeDocument/2006/relationships/externalLink" Target="externalLinks/externalLink2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224117</xdr:colOff>
      <xdr:row>0</xdr:row>
      <xdr:rowOff>0</xdr:rowOff>
    </xdr:from>
    <xdr:to>
      <xdr:col>0</xdr:col>
      <xdr:colOff>989327</xdr:colOff>
      <xdr:row>3</xdr:row>
      <xdr:rowOff>14298</xdr:rowOff>
    </xdr:to>
    <xdr:pic>
      <xdr:nvPicPr>
        <xdr:cNvPr id="3" name="Imagen 2">
          <a:extLst>
            <a:ext uri="{FF2B5EF4-FFF2-40B4-BE49-F238E27FC236}">
              <a16:creationId xmlns:a16="http://schemas.microsoft.com/office/drawing/2014/main" id="{1CD3633F-A2F8-413B-8F35-BFE76E4631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4117" y="0"/>
          <a:ext cx="765210" cy="9555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1943100</xdr:colOff>
      <xdr:row>1</xdr:row>
      <xdr:rowOff>0</xdr:rowOff>
    </xdr:from>
    <xdr:to>
      <xdr:col>1</xdr:col>
      <xdr:colOff>1943100</xdr:colOff>
      <xdr:row>4</xdr:row>
      <xdr:rowOff>0</xdr:rowOff>
    </xdr:to>
    <xdr:sp macro="" textlink="">
      <xdr:nvSpPr>
        <xdr:cNvPr id="2" name="Object 1" hidden="1">
          <a:extLst>
            <a:ext uri="{63B3BB69-23CF-44E3-9099-C40C66FF867C}">
              <a14:compatExt xmlns:a14="http://schemas.microsoft.com/office/drawing/2010/main" spid="_x0000_s6145"/>
            </a:ext>
            <a:ext uri="{FF2B5EF4-FFF2-40B4-BE49-F238E27FC236}">
              <a16:creationId xmlns:a16="http://schemas.microsoft.com/office/drawing/2014/main" id="{62F70640-F5CF-4F4E-8A86-DDEE942C9143}"/>
            </a:ext>
          </a:extLst>
        </xdr:cNvPr>
        <xdr:cNvSpPr/>
      </xdr:nvSpPr>
      <xdr:spPr bwMode="auto">
        <a:xfrm>
          <a:off x="2286000" y="182880"/>
          <a:ext cx="0" cy="54864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1943100</xdr:colOff>
      <xdr:row>1</xdr:row>
      <xdr:rowOff>0</xdr:rowOff>
    </xdr:from>
    <xdr:to>
      <xdr:col>1</xdr:col>
      <xdr:colOff>1943100</xdr:colOff>
      <xdr:row>4</xdr:row>
      <xdr:rowOff>0</xdr:rowOff>
    </xdr:to>
    <xdr:pic>
      <xdr:nvPicPr>
        <xdr:cNvPr id="3" name="Picture 1">
          <a:extLst>
            <a:ext uri="{FF2B5EF4-FFF2-40B4-BE49-F238E27FC236}">
              <a16:creationId xmlns:a16="http://schemas.microsoft.com/office/drawing/2014/main" id="{F805A699-7157-4EF4-A762-56CC35F4B6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182880"/>
          <a:ext cx="0" cy="548640"/>
        </a:xfrm>
        <a:prstGeom prst="rect">
          <a:avLst/>
        </a:prstGeom>
        <a:solidFill>
          <a:srgbClr val="FFFFFF"/>
        </a:solidFill>
      </xdr:spPr>
    </xdr:pic>
    <xdr:clientData/>
  </xdr:twoCellAnchor>
  <xdr:twoCellAnchor editAs="oneCell">
    <xdr:from>
      <xdr:col>7</xdr:col>
      <xdr:colOff>647700</xdr:colOff>
      <xdr:row>0</xdr:row>
      <xdr:rowOff>76200</xdr:rowOff>
    </xdr:from>
    <xdr:to>
      <xdr:col>7</xdr:col>
      <xdr:colOff>1412910</xdr:colOff>
      <xdr:row>5</xdr:row>
      <xdr:rowOff>100459</xdr:rowOff>
    </xdr:to>
    <xdr:pic>
      <xdr:nvPicPr>
        <xdr:cNvPr id="4" name="Imagen 3">
          <a:extLst>
            <a:ext uri="{FF2B5EF4-FFF2-40B4-BE49-F238E27FC236}">
              <a16:creationId xmlns:a16="http://schemas.microsoft.com/office/drawing/2014/main" id="{BCE6EA02-14B7-4086-A19A-4533C7ED9C1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23120" y="76200"/>
          <a:ext cx="765210" cy="9386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224117</xdr:colOff>
      <xdr:row>0</xdr:row>
      <xdr:rowOff>0</xdr:rowOff>
    </xdr:from>
    <xdr:to>
      <xdr:col>0</xdr:col>
      <xdr:colOff>989327</xdr:colOff>
      <xdr:row>3</xdr:row>
      <xdr:rowOff>14298</xdr:rowOff>
    </xdr:to>
    <xdr:pic>
      <xdr:nvPicPr>
        <xdr:cNvPr id="2" name="Imagen 1">
          <a:extLst>
            <a:ext uri="{FF2B5EF4-FFF2-40B4-BE49-F238E27FC236}">
              <a16:creationId xmlns:a16="http://schemas.microsoft.com/office/drawing/2014/main" id="{0217C52B-6FAD-4B87-982F-49ECF17055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4117" y="0"/>
          <a:ext cx="765210" cy="9515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claudia/APU%20PLANEACION%20MUNICIPAL%20NEIVA/ing.%20CLAUDIA/PRESUPUESTO%20ANDEN%20CARRERA%204%20ENTRE%20CALLE%2021%20Y%20AV%20LA%20TOMA.xls" TargetMode="External"/><Relationship Id="rId1" Type="http://schemas.openxmlformats.org/officeDocument/2006/relationships/externalLinkPath" Target="/claudia/APU%20PLANEACION%20MUNICIPAL%20NEIVA/ing.%20CLAUDIA/PRESUPUESTO%20ANDEN%20CARRERA%204%20ENTRE%20CALLE%2021%20Y%20AV%20LA%20TOM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claudia/APU%20PLANEACION%20MUNICIPAL%20NEIVA/ing.%20CLAUDIA/Presupuesto%20%20+%20APU%20GRANJAS.xls" TargetMode="External"/><Relationship Id="rId1" Type="http://schemas.openxmlformats.org/officeDocument/2006/relationships/externalLinkPath" Target="/claudia/APU%20PLANEACION%20MUNICIPAL%20NEIVA/ing.%20CLAUDIA/Presupuesto%20%20+%20APU%20GRANJAS.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Archivos%20viejos%20del%20disco%20D/USERS/CD-PUBLI/Mantenimiento%202002-2003/Tres%20grupos/Pliego%20Norte/Estudio%20006188/S&#225;bana%20006188.xls" TargetMode="External"/><Relationship Id="rId1" Type="http://schemas.openxmlformats.org/officeDocument/2006/relationships/externalLinkPath" Target="/Archivos%20viejos%20del%20disco%20D/USERS/CD-PUBLI/Mantenimiento%202002-2003/Tres%20grupos/Pliego%20Norte/Estudio%20006188/S&#225;bana%20006188.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1761%20Gesti&#243;n%20Proyectos%20Acueducto%20Zona%20Norte/Proyectos/Plan%20de%20Infraestructura%202002/cantidades%20zona%20norte%20para%202002.xls" TargetMode="External"/><Relationship Id="rId1" Type="http://schemas.openxmlformats.org/officeDocument/2006/relationships/externalLinkPath" Target="/1761%20Gesti&#243;n%20Proyectos%20Acueducto%20Zona%20Norte/Proyectos/Plan%20de%20Infraestructura%202002/cantidades%20zona%20norte%20para%20200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DOCUME~1/COMPAQ/CONFIG~1/Temp/Directorio%20temporal%202%20para%20INF-SEMANA-11.zip/Mis%20documentos/Trabajo/Trabajo%20MT/Tanque/Informe%2027052002.xls" TargetMode="External"/><Relationship Id="rId1" Type="http://schemas.openxmlformats.org/officeDocument/2006/relationships/externalLinkPath" Target="/DOCUME~1/COMPAQ/CONFIG~1/Temp/Directorio%20temporal%202%20para%20INF-SEMANA-11.zip/Mis%20documentos/Trabajo/Trabajo%20MT/Tanque/Informe%20270520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DOCUMENTACION%20ALCALDIA%20NEIVA%202011/AULA%20MULTI%20PERSONERIA%2017-ENE-2011/Presupuesto%20Auditorio%20Personeria.xls" TargetMode="External"/><Relationship Id="rId1" Type="http://schemas.openxmlformats.org/officeDocument/2006/relationships/externalLinkPath" Target="/DOCUMENTACION%20ALCALDIA%20NEIVA%202011/AULA%20MULTI%20PERSONERIA%2017-ENE-2011/Presupuesto%20Auditorio%20Personeri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Users/Usuario/Dropbox/DOCUMENTOS/JOHAN/NEIVA/PROYECTOS/PARQUE%20LIZBURG/PRESUPUESTO%20PARQUE%20LIZBURT%20-%20JOHAN.xls" TargetMode="External"/><Relationship Id="rId1" Type="http://schemas.openxmlformats.org/officeDocument/2006/relationships/externalLinkPath" Target="/Users/Usuario/Dropbox/DOCUMENTOS/JOHAN/NEIVA/PROYECTOS/PARQUE%20LIZBURG/PRESUPUESTO%20PARQUE%20LIZBURT%20-%20JOHAN.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FORMULARIO%20UNITARIO%20592%20modificad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cjfarfan1\Documents\PENDIENTES%20AV.%20RINCON.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Mis%20Documentos/METODOLO/Usuario/unidad%20deportiva/IDEN.XLS" TargetMode="External"/><Relationship Id="rId1" Type="http://schemas.openxmlformats.org/officeDocument/2006/relationships/externalLinkPath" Target="/Mis%20Documentos/METODOLO/Usuario/unidad%20deportiva/IDE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Users\dchaves\Desktop\NARI&#209;O\CONECTIVIDAD\EL%20EMPATE%20-%20LA%20UNION%20PR%2060+240%20al%20PR%2066+090\OBRA\BASE\PRESUPUESTO%20P.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ZXPREPLIEGOS%20PUENTE%20ARMADA\PRESUP\ZPREPLIEGOS%20PUENTE%20ARMADA\OBRAS%20PUENTE%20ARMADA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OS%20ANTIGUOS\CANAL%20SALITRE\FORMULARIO%20UNITARIO%20593&#180;%20modific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Documents%20and%20Settings/proyecto55/Mis%20documentos/PEDRAZ_AA_D_IN_01_A_5_Dise&#241;o%20Alcantarillado%20pob%20futura.xls" TargetMode="External"/><Relationship Id="rId1" Type="http://schemas.openxmlformats.org/officeDocument/2006/relationships/externalLinkPath" Target="/Documents%20and%20Settings/proyecto55/Mis%20documentos/PEDRAZ_AA_D_IN_01_A_5_Dise&#241;o%20Alcantarillado%20pob%20futu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LICITACIONES\INVIAS\2015\V&#205;AS_PARA_LA_EQUIDAD\a%20%20aaInformaci&#243;n%20GRUPO%204\A%20MInformes%20Mensuales\Informe%20de%20estado%20vial%20ene\aCCIDENTES%20DE%201995%20-%201996.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NIXON%20DIAZ\2020\PRESUFAST\PRESUFAST%20V11.4.xlsb"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Users/Pc/Downloads/BATERIA%20RURAL%20SEPTIEMBRE%20%202006/PRES%20UNIDAD%20SANITARIA%20RURAL.xls" TargetMode="External"/><Relationship Id="rId1" Type="http://schemas.openxmlformats.org/officeDocument/2006/relationships/externalLinkPath" Target="/Users/Pc/Downloads/BATERIA%20RURAL%20SEPTIEMBRE%20%202006/PRES%20UNIDAD%20SANITARIA%20RURAL.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FIPP/PROGRAMACION%20DE%20OBRAS.xls" TargetMode="External"/><Relationship Id="rId1" Type="http://schemas.openxmlformats.org/officeDocument/2006/relationships/externalLinkPath" Target="/FIPP/PROGRAMACION%20DE%20OBR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00%20FELIPE/12%20Ministerio%20viabilizacion/Salamina%20Alcantarillado/Salamina/3.%20Dise&#241;o%20Alcantarillado/2.%20Anexos/SALAMI_AA_D_IN_03_A_2.8%20Dise&#241;o%20hidr&#225;ulico%20laguna%20descole.xls" TargetMode="External"/><Relationship Id="rId1" Type="http://schemas.openxmlformats.org/officeDocument/2006/relationships/externalLinkPath" Target="/00%20FELIPE/12%20Ministerio%20viabilizacion/Salamina%20Alcantarillado/Salamina/3.%20Dise&#241;o%20Alcantarillado/2.%20Anexos/SALAMI_AA_D_IN_03_A_2.8%20Dise&#241;o%20hidr&#225;ulico%20laguna%20descole.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Documents%20and%20Settings/proyectos/Escritorio/Dise&#241;o/laguna%20definitivo/PEDRAZ_AA_D_IN_01_A_5_Dise&#241;o%20salida%20Laguna%20v2.xls" TargetMode="External"/><Relationship Id="rId1" Type="http://schemas.openxmlformats.org/officeDocument/2006/relationships/externalLinkPath" Target="/Documents%20and%20Settings/proyectos/Escritorio/Dise&#241;o/laguna%20definitivo/PEDRAZ_AA_D_IN_01_A_5_Dise&#241;o%20salida%20Laguna%20v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LAdata\PLANNER\PRESUPUESTO\PRESUPUESTO%202003%20%20AGO%202002\_5090_presupuesto%202003_R1%20ago%2014-20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ervidor\disco%20duro\Buesaco%20Mojarras\clasific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Documents%20and%20Settings\Administrador\Datos%20de%20programa\Microsoft\Excel\JMD\La%20plata\LA%20UNION%20Y%20EL%20CARMEN\PRESUPUESTO%201.xls" TargetMode="External"/></Relationships>
</file>

<file path=xl/externalLinks/_rels/externalLink12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Documents%20and%20Settings/OSWALDO/Configuraci&#243;n%20local/Archivos%20temporales%20de%20Internet/Content.IE5/6QMX1PG2/RESIDENTE%20CONST%20SADEP/formularios/A.P.U.%20BASE.xls" TargetMode="External"/><Relationship Id="rId1" Type="http://schemas.openxmlformats.org/officeDocument/2006/relationships/externalLinkPath" Target="/Documents%20and%20Settings/OSWALDO/Configuraci&#243;n%20local/Archivos%20temporales%20de%20Internet/Content.IE5/6QMX1PG2/RESIDENTE%20CONST%20SADEP/formularios/A.P.U.%20BASE.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31.xml.rels><?xml version="1.0" encoding="UTF-8" standalone="yes"?>
<Relationships xmlns="http://schemas.openxmlformats.org/package/2006/relationships"><Relationship Id="rId2" Type="http://schemas.openxmlformats.org/officeDocument/2006/relationships/externalLinkPath" Target="../../../INVPROG/SIS-DA&#209;OS/Acueducto/2000/Sur/Rendimientos_Sur%2012-99.xls" TargetMode="External"/><Relationship Id="rId1" Type="http://schemas.openxmlformats.org/officeDocument/2006/relationships/externalLinkPath" Target="/INVPROG/SIS-DA&#209;OS/Acueducto/2000/Sur/Rendimientos_Sur%2012-9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Works%20JHON%20FREDY%20GARCIA\TRABAJO\TRABAJOS%202018\9.%20Reposici&#243;n%20ALCA-VIAS%20YAGUAR&#193;\8.%20Presupuesto%20del%20PROYECTO\3.%20Presupuesto%20de%20OBRA%20-%20REPOSICI&#211;N%20YAGUAR&#193;%20(HUILA)-29%20OCT%202019%20-%20DNP.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9.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Z:\Documents%20and%20Settings\MansillaJ\Local%20Settings\Temporary%20Internet%20Files\Content.Outlook\D6ASWNEC\OBRA%20CIVIL%20GIR-GIR%20NORTE-%20EXPL-MOR%20BUF%20(2010%202014)%20Rev%206%20(03-Sept-09).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Documents%20and%20Settings\Administrator\My%20Documents\ZAR07\Apu051b.xls" TargetMode="External"/></Relationships>
</file>

<file path=xl/externalLinks/_rels/externalLink146.xml.rels><?xml version="1.0" encoding="UTF-8" standalone="yes"?>
<Relationships xmlns="http://schemas.openxmlformats.org/package/2006/relationships"><Relationship Id="rId2" Type="http://schemas.openxmlformats.org/officeDocument/2006/relationships/externalLinkPath" Target="../../../Users/USUARIO/Desktop/PROYECTOS%20OCAD%20PAZ/HACIENDA%20SANTA%20HELENA%20PLACA%20HUELLA/5.%20Presupuesto%20General%20del%20Proyecto%20S.%20Helena.xlsx" TargetMode="External"/><Relationship Id="rId1" Type="http://schemas.openxmlformats.org/officeDocument/2006/relationships/externalLinkPath" Target="/Users/USUARIO/Desktop/PROYECTOS%20OCAD%20PAZ/HACIENDA%20SANTA%20HELENA%20PLACA%20HUELLA/5.%20Presupuesto%20General%20del%20Proyecto%20S.%20Helena.xlsx" TargetMode="External"/></Relationships>
</file>

<file path=xl/externalLinks/_rels/externalLink147.xml.rels><?xml version="1.0" encoding="UTF-8" standalone="yes"?>
<Relationships xmlns="http://schemas.openxmlformats.org/package/2006/relationships"><Relationship Id="rId2" Type="http://schemas.openxmlformats.org/officeDocument/2006/relationships/externalLinkPath" Target="../../../Presupuestos%202007/Documents%20and%20Settings/Administrador/Escritorio/Jhon/Archivo%20Proyectos/Proyectos%202006/Planeacion/I/ALUMBRADO/METODOLO/Usuario/Dise&#241;os%20Urbanisticos%20Municipio/IDEN.XLS" TargetMode="External"/><Relationship Id="rId1" Type="http://schemas.openxmlformats.org/officeDocument/2006/relationships/externalLinkPath" Target="/Presupuestos%202007/Documents%20and%20Settings/Administrador/Escritorio/Jhon/Archivo%20Proyectos/Proyectos%202006/Planeacion/I/ALUMBRADO/METODOLO/Usuario/Dise&#241;os%20Urbanisticos%20Municipio/IDEN.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Users\jbarrios\Desktop\An&#225;lisis%20de%20Transporte%20MECL.xls" TargetMode="External"/></Relationships>
</file>

<file path=xl/externalLinks/_rels/externalLink150.xml.rels><?xml version="1.0" encoding="UTF-8" standalone="yes"?>
<Relationships xmlns="http://schemas.openxmlformats.org/package/2006/relationships"><Relationship Id="rId2" Type="http://schemas.openxmlformats.org/officeDocument/2006/relationships/externalLinkPath" Target="../../../Mis%20Documentos/METODOLO/Usuario/unidad%20deportiva/EVAL2.XLS" TargetMode="External"/><Relationship Id="rId1" Type="http://schemas.openxmlformats.org/officeDocument/2006/relationships/externalLinkPath" Target="/Mis%20Documentos/METODOLO/Usuario/unidad%20deportiva/EVAL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Documents%20and%20Settings\Administrador\Datos%20de%20programa\Microsoft\Excel\PRESUPUESTO%20AC%20TIERRA%20DE%20PROMISION.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sanear12\datos\2B.%20Dise&#241;o%20Nuevo%202034\Alcantarillado%202034\Redes%20Alcdo\_SNUEVOAA_D_IN_03_A_%20XXX%20%20Dise&#241;o%20Aldo%20PTAR(203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Users\ORLANDO%20LOPEZ\Downloads\Mis%20Documentos\Mis%20Obras\Obras%20A&#241;o%202012\Bodegas%20de%20DIACO\Doctos%20Excel\Presupuesto%20Diaco%2002-07-2012%20OPL%20Vr.01.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9.xml.rels><?xml version="1.0" encoding="UTF-8" standalone="yes"?>
<Relationships xmlns="http://schemas.openxmlformats.org/package/2006/relationships"><Relationship Id="rId2" Type="http://schemas.openxmlformats.org/officeDocument/2006/relationships/externalLinkPath" Target="../../../Mis%20Documentos/METODOLO/Usuario/unidad%20deportiva/PE_01.xls" TargetMode="External"/><Relationship Id="rId1" Type="http://schemas.openxmlformats.org/officeDocument/2006/relationships/externalLinkPath" Target="/Mis%20Documentos/METODOLO/Usuario/unidad%20deportiva/PE_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L:\LICITACIONES\INVIAS\2015\V&#205;AS_PARA_LA_EQUIDAD\Users\TRAMO%20III\Desktop\Nueva%20carpeta\Users\Subtecnica.PROCOPAL\Documents\MVM\DEVIMED%20S.A\San%20Vicente\HLOPEZA\GERONA\CANTIDADES%20REPOSICION\SUBCIRCUITO%207\REDES7.xls" TargetMode="External"/></Relationships>
</file>

<file path=xl/externalLinks/_rels/externalLink16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70.xml.rels><?xml version="1.0" encoding="UTF-8" standalone="yes"?>
<Relationships xmlns="http://schemas.openxmlformats.org/package/2006/relationships"><Relationship Id="rId2" Type="http://schemas.openxmlformats.org/officeDocument/2006/relationships/externalLinkPath" Target="../../../Documents%20and%20Settings/Administrador/Mis%20documentos/CHINO/PRESUPUESTOS/APU%20INVIAS%202.009%20MEDELL&#205;N.xls" TargetMode="External"/><Relationship Id="rId1" Type="http://schemas.openxmlformats.org/officeDocument/2006/relationships/externalLinkPath" Target="/Documents%20and%20Settings/Administrador/Mis%20documentos/CHINO/PRESUPUESTOS/APU%20INVIAS%202.009%20MEDELL&#205;N.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D:\Documents%20and%20Settings\carlose\Configuraci&#243;n%20local\Archivos%20temporales%20de%20Internet\Content.IE5\YY3NWULT\BD-VARIOS\UNITARIOS%20031-03\MATERIALES%20IDU%2003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74.xml.rels><?xml version="1.0" encoding="UTF-8" standalone="yes"?>
<Relationships xmlns="http://schemas.openxmlformats.org/package/2006/relationships"><Relationship Id="rId2" Type="http://schemas.openxmlformats.org/officeDocument/2006/relationships/externalLinkPath" Target="../../../Contratos/Alcaldia%20de%20Neiva/Bodega%20de%20Almacenamiento%20comuna%2010/PRESUPUESTO%20BODEGA%20EN%20CONCRETO%20NUEVO.xls" TargetMode="External"/><Relationship Id="rId1" Type="http://schemas.openxmlformats.org/officeDocument/2006/relationships/externalLinkPath" Target="/Contratos/Alcaldia%20de%20Neiva/Bodega%20de%20Almacenamiento%20comuna%2010/PRESUPUESTO%20BODEGA%20EN%20CONCRETO%20NUEVO.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E:\Users\Mario\Desktop\MULTISERVICIOS\COTIZACIONES\PLANTILLA%20PRESUPUESTO\FORMATO%207%20-%20+%20APU.xlsx" TargetMode="External"/></Relationships>
</file>

<file path=xl/externalLinks/_rels/externalLink176.xml.rels><?xml version="1.0" encoding="UTF-8" standalone="yes"?>
<Relationships xmlns="http://schemas.openxmlformats.org/package/2006/relationships"><Relationship Id="rId2" Type="http://schemas.openxmlformats.org/officeDocument/2006/relationships/externalLinkPath" Target="../../../DISE&#209;O%20ACUEDUCTO/Presupuesto%20Ac%20La%20mesa.xls" TargetMode="External"/><Relationship Id="rId1" Type="http://schemas.openxmlformats.org/officeDocument/2006/relationships/externalLinkPath" Target="/DISE&#209;O%20ACUEDUCTO/Presupuesto%20Ac%20La%20mes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I:\Bater%20sanita\PRES.BATERIA%20MODELO%20C200-MAYO%206%20DE%202010.xls" TargetMode="External"/></Relationships>
</file>

<file path=xl/externalLinks/_rels/externalLink18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PEDRO%20GARCIA%20REALPE\Mis%20documentos\AMV_G1_2006_TUMACO\Actas%20AMV_G1_Tumaco\a%20%20aaInformaci&#243;n"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Y:\archivos%202010\consorcio%20OPITA\019\presupuestos\AMV%20GRUPO2-05\presupuestos\ajuste%20presupuestos\$%20PR20%20al%20PR23.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JMORALESG\CARLOS%20ANDR&#201;S\SEGUIMIENTO%20CONTRATOS%20OCCIDENTE-URAB&#193;%20(2009)\PRESUPUESTO%202010\Documents%20and%20Settings\David%20A\Configuraci&#243;n%20local\Archivos%20temporales%20de%20Internet\Content.IE5\6TG325Y5\SIMULACI&#211;NEDIFICIO.ok.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04.xml.rels><?xml version="1.0" encoding="UTF-8" standalone="yes"?>
<Relationships xmlns="http://schemas.openxmlformats.org/package/2006/relationships"><Relationship Id="rId2" Type="http://schemas.openxmlformats.org/officeDocument/2006/relationships/externalLinkPath" Target="../../../Users/Lenovo/Downloads/ACTAS%20PLACA%20HUELLA%20SASAIMA-marcia%20ARF%20(1).xlsx" TargetMode="External"/><Relationship Id="rId1" Type="http://schemas.openxmlformats.org/officeDocument/2006/relationships/externalLinkPath" Target="/Users/Lenovo/Downloads/ACTAS%20PLACA%20HUELLA%20SASAIMA-marcia%20ARF%20(1).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Jaime%20Rojas\Mis%20documentos\Contrato\Interv\JunBarba\a%20%20aaInformaci&#243;n%20GRUPO%204\A%20MInformes%20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Mx84840472\william\EAAB\A&#241;o%202003\PPTO%202003\Mis%20documentos\Excel\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Accidentalidad"/>
      <sheetName val="Causa Posible"/>
      <sheetName val="Base de Datos"/>
      <sheetName val="Elementos Involucrados"/>
      <sheetName val="CRA.MODI"/>
      <sheetName val="_x0000_㈀㰰⌀_x0000_㈀㰮⌀_x0000_䰀଒v_x0000__x0000__x0000_頀"/>
      <sheetName val="PRESU"/>
      <sheetName val="Skid Lifting Lug"/>
      <sheetName val="CABLE CONTROL"/>
      <sheetName val="Datos_CO"/>
      <sheetName val="CCONC"/>
      <sheetName val="ACTA PROVEEDORES"/>
      <sheetName val="ACTA INICIO"/>
      <sheetName val="ACTA PARCIAL"/>
      <sheetName val="ACTA TERMINACION"/>
      <sheetName val="Lista ICCU"/>
      <sheetName val="ó&gt;"/>
      <sheetName val="for2-consor"/>
      <sheetName val="REAJUSTESACTA1PROV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PSM Monthly"/>
      <sheetName val="BQMPALOC"/>
      <sheetName val="ACTA No.5"/>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FICHA EBI 1 de 6 "/>
      <sheetName val="o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SUMOS"/>
      <sheetName val="TRANS"/>
      <sheetName val="CUADRI"/>
      <sheetName val="EQUI"/>
      <sheetName val="Listas de apoyo Social"/>
      <sheetName val="Listas de apoyo"/>
      <sheetName val="Programacion"/>
      <sheetName val="EMPRESAS"/>
      <sheetName val="ó&gt;_x0000__x0001__x0000__x0000__"/>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refreshError="1"/>
      <sheetData sheetId="2260"/>
      <sheetData sheetId="2261"/>
      <sheetData sheetId="2262"/>
      <sheetData sheetId="2263"/>
      <sheetData sheetId="2264"/>
      <sheetData sheetId="2265"/>
      <sheetData sheetId="2266"/>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refreshError="1"/>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refreshError="1"/>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refreshError="1"/>
      <sheetData sheetId="2908"/>
      <sheetData sheetId="2909"/>
      <sheetData sheetId="2910"/>
      <sheetData sheetId="2911"/>
      <sheetData sheetId="2912"/>
      <sheetData sheetId="2913"/>
      <sheetData sheetId="2914" refreshError="1"/>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refreshError="1"/>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sheetData sheetId="5559"/>
      <sheetData sheetId="5560"/>
      <sheetData sheetId="5561"/>
      <sheetData sheetId="5562"/>
      <sheetData sheetId="5563"/>
      <sheetData sheetId="5564"/>
      <sheetData sheetId="5565"/>
      <sheetData sheetId="5566" refreshError="1"/>
      <sheetData sheetId="5567" refreshError="1"/>
      <sheetData sheetId="5568"/>
      <sheetData sheetId="5569"/>
      <sheetData sheetId="5570" refreshError="1"/>
      <sheetData sheetId="5571" refreshError="1"/>
      <sheetData sheetId="5572"/>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sheetData sheetId="5586"/>
      <sheetData sheetId="5587"/>
      <sheetData sheetId="5588"/>
      <sheetData sheetId="5589"/>
      <sheetData sheetId="5590"/>
      <sheetData sheetId="5591"/>
      <sheetData sheetId="5592"/>
      <sheetData sheetId="5593" refreshError="1"/>
      <sheetData sheetId="5594" refreshError="1"/>
      <sheetData sheetId="5595"/>
      <sheetData sheetId="5596"/>
      <sheetData sheetId="5597" refreshError="1"/>
      <sheetData sheetId="5598" refreshError="1"/>
      <sheetData sheetId="5599"/>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PreAnaDetCap.rpt"/>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precios-básicos2002"/>
      <sheetName val="APUs"/>
      <sheetName val="PR 1"/>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_22"/>
      <sheetName val="_aCCIDENTES_DE_1995___1996_x_17"/>
      <sheetName val="_aCCIDENTES_DE_1995___1996_x_16"/>
      <sheetName val="_aCCIDENTES_DE_1995___1996_x_20"/>
      <sheetName val="_aCCIDENTES_DE_1995___1996_x_18"/>
      <sheetName val="_aCCIDENTES_DE_1995___1996_x_19"/>
      <sheetName val="_aCCIDENTES_DE_1995___1996_x_21"/>
      <sheetName val="_aCCIDENTES_DE_1995___1996_x_24"/>
      <sheetName val="_aCCIDENTES_DE_1995___1996_x_23"/>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7"/>
      <sheetName val="_aCCIDENTES_DE_1995___1996_x_36"/>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Gabrielaapabone\d copias\a  a"/>
      <sheetName val="PU (2)"/>
      <sheetName val="\Users\rosalym\Desktop\BALANCE "/>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MAT"/>
      <sheetName val="HER"/>
      <sheetName val="PER"/>
      <sheetName val="TRANS"/>
      <sheetName val="7422CW00"/>
      <sheetName val="gp05"/>
      <sheetName val="GP06"/>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PRECIOS"/>
      <sheetName val="Equipo_Trans "/>
      <sheetName val="_E_a  aaInformación GRUPO 4_A M"/>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DIRECTAS AMO I"/>
      <sheetName val="DIRECTAS AMO II"/>
      <sheetName val="aCCIDENTES%2520DE%25201995%2520"/>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_A310"/>
      <sheetName val="A_G105"/>
      <sheetName val="A_G200"/>
      <sheetName val="APU"/>
      <sheetName val="CUMPLIMIENTO"/>
      <sheetName val="_aCCIDENTES_DE_1995___1996__109"/>
      <sheetName val="_aCCIDENTES_DE_1995___1996__10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sheetData sheetId="1067" refreshError="1"/>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refreshError="1"/>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aCCIDENTES DE 1995 - 1996.xls"/>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refreshError="1"/>
      <sheetData sheetId="111" refreshError="1"/>
      <sheetData sheetId="112" refreshError="1"/>
      <sheetData sheetId="113" refreshError="1"/>
      <sheetData sheetId="114"/>
      <sheetData sheetId="115"/>
      <sheetData sheetId="116"/>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ow r="1">
          <cell r="A1" t="str">
            <v>INSTITUTO NACIONAL DE VIAS</v>
          </cell>
        </row>
      </sheetData>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168">
          <cell r="D168">
            <v>0.16</v>
          </cell>
        </row>
      </sheetData>
      <sheetData sheetId="1334"/>
      <sheetData sheetId="1335">
        <row r="7">
          <cell r="B7">
            <v>1</v>
          </cell>
        </row>
      </sheetData>
      <sheetData sheetId="1336">
        <row r="33">
          <cell r="G33">
            <v>0.59504299999999999</v>
          </cell>
        </row>
      </sheetData>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row r="8">
          <cell r="A8">
            <v>2.1</v>
          </cell>
        </row>
      </sheetData>
      <sheetData sheetId="2083">
        <row r="8">
          <cell r="A8">
            <v>3.1</v>
          </cell>
        </row>
      </sheetData>
      <sheetData sheetId="2084"/>
      <sheetData sheetId="2085"/>
      <sheetData sheetId="2086"/>
      <sheetData sheetId="2087"/>
      <sheetData sheetId="2088"/>
      <sheetData sheetId="2089">
        <row r="3">
          <cell r="A3">
            <v>1</v>
          </cell>
        </row>
      </sheetData>
      <sheetData sheetId="2090"/>
      <sheetData sheetId="2091"/>
      <sheetData sheetId="2092"/>
      <sheetData sheetId="2093"/>
      <sheetData sheetId="2094"/>
      <sheetData sheetId="2095"/>
      <sheetData sheetId="2096">
        <row r="1">
          <cell r="A1" t="str">
            <v>LISTADO DE INSUMOS GENERAL</v>
          </cell>
        </row>
      </sheetData>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row r="8">
          <cell r="A8">
            <v>2.1</v>
          </cell>
        </row>
      </sheetData>
      <sheetData sheetId="2113">
        <row r="8">
          <cell r="A8">
            <v>3.1</v>
          </cell>
        </row>
      </sheetData>
      <sheetData sheetId="2114"/>
      <sheetData sheetId="2115"/>
      <sheetData sheetId="2116"/>
      <sheetData sheetId="2117"/>
      <sheetData sheetId="2118"/>
      <sheetData sheetId="2119">
        <row r="3">
          <cell r="A3">
            <v>1</v>
          </cell>
        </row>
      </sheetData>
      <sheetData sheetId="2120"/>
      <sheetData sheetId="2121"/>
      <sheetData sheetId="2122"/>
      <sheetData sheetId="2123"/>
      <sheetData sheetId="2124"/>
      <sheetData sheetId="2125" refreshError="1"/>
      <sheetData sheetId="2126">
        <row r="1">
          <cell r="A1" t="str">
            <v>LISTADO DE INSUMOS GENERAL</v>
          </cell>
        </row>
      </sheetData>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2">
          <cell r="D32">
            <v>10000</v>
          </cell>
        </row>
        <row r="33">
          <cell r="D33">
            <v>40000</v>
          </cell>
        </row>
        <row r="34">
          <cell r="D34">
            <v>50000</v>
          </cell>
        </row>
        <row r="35">
          <cell r="D35">
            <v>2700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1">
          <cell r="D61">
            <v>0</v>
          </cell>
        </row>
        <row r="62">
          <cell r="D62">
            <v>60000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propuesta"/>
      <sheetName val="ITEM 1SP"/>
      <sheetName val="ITEM 2 IU"/>
      <sheetName val="ITEM 3 EXCAV"/>
      <sheetName val="ITEM 4 RELLE"/>
      <sheetName val="ITEM 6 ARBORIZQCION"/>
      <sheetName val="ITEM 7 PRADO"/>
      <sheetName val="ITEM 8 PISOS"/>
      <sheetName val="ITEM 9 MOBILIARIO URBANO"/>
      <sheetName val="9A 10A 11A 12A 15A"/>
      <sheetName val="ITEM 10-11"/>
      <sheetName val="ITEM 12 SEÑAL"/>
      <sheetName val="ITEM 13 PUENTES"/>
      <sheetName val="14.1 C INSP"/>
      <sheetName val="CLAVES"/>
      <sheetName val="14.2 ILUMINA"/>
      <sheetName val="29A Ob. V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40">
          <cell r="E40">
            <v>15150</v>
          </cell>
          <cell r="G40">
            <v>1</v>
          </cell>
        </row>
        <row r="41">
          <cell r="E41">
            <v>12500</v>
          </cell>
          <cell r="G41">
            <v>1</v>
          </cell>
        </row>
        <row r="42">
          <cell r="E42">
            <v>7000</v>
          </cell>
          <cell r="G42">
            <v>1</v>
          </cell>
        </row>
        <row r="43">
          <cell r="E43">
            <v>20150</v>
          </cell>
          <cell r="G43">
            <v>1</v>
          </cell>
        </row>
        <row r="44">
          <cell r="E44">
            <v>8150</v>
          </cell>
          <cell r="G44">
            <v>1</v>
          </cell>
        </row>
        <row r="45">
          <cell r="E45">
            <v>15150</v>
          </cell>
          <cell r="G45">
            <v>1</v>
          </cell>
        </row>
        <row r="46">
          <cell r="E46">
            <v>8000</v>
          </cell>
          <cell r="G46">
            <v>1</v>
          </cell>
        </row>
        <row r="47">
          <cell r="E47">
            <v>10150</v>
          </cell>
          <cell r="G47">
            <v>1</v>
          </cell>
        </row>
        <row r="48">
          <cell r="G48">
            <v>1</v>
          </cell>
        </row>
        <row r="49">
          <cell r="E49">
            <v>8000</v>
          </cell>
          <cell r="G49">
            <v>1</v>
          </cell>
        </row>
        <row r="50">
          <cell r="E50">
            <v>14000</v>
          </cell>
          <cell r="G50">
            <v>1</v>
          </cell>
        </row>
        <row r="51">
          <cell r="E51">
            <v>8150</v>
          </cell>
          <cell r="G51">
            <v>1</v>
          </cell>
        </row>
        <row r="52">
          <cell r="E52">
            <v>10150</v>
          </cell>
          <cell r="G52">
            <v>1</v>
          </cell>
        </row>
        <row r="53">
          <cell r="E53">
            <v>8150</v>
          </cell>
          <cell r="G53">
            <v>1</v>
          </cell>
        </row>
        <row r="253">
          <cell r="E253">
            <v>12000</v>
          </cell>
          <cell r="G253">
            <v>1</v>
          </cell>
        </row>
      </sheetData>
      <sheetData sheetId="15"/>
      <sheetData sheetId="1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AV RINCON"/>
      <sheetName val="Tramo 1"/>
      <sheetName val="Cant. Acued y Alcant"/>
      <sheetName val="AMBIENTAL"/>
      <sheetName val="AIU AMBIENTAL "/>
      <sheetName val="DISEÑOS  "/>
      <sheetName val="INTERV-DISEÑOS "/>
      <sheetName val="CONSULTORIA "/>
      <sheetName val="PGS"/>
      <sheetName val="INTERVENTORÍA "/>
      <sheetName val="CONSULTORIA RINCON"/>
      <sheetName val="PTTO PMT"/>
    </sheetNames>
    <sheetDataSet>
      <sheetData sheetId="0"/>
      <sheetData sheetId="1">
        <row r="12">
          <cell r="G12" t="str">
            <v>Asfalto</v>
          </cell>
        </row>
        <row r="14">
          <cell r="G14">
            <v>23910</v>
          </cell>
        </row>
        <row r="16">
          <cell r="G16">
            <v>9102</v>
          </cell>
        </row>
        <row r="17">
          <cell r="C17">
            <v>2</v>
          </cell>
          <cell r="G17">
            <v>37105</v>
          </cell>
        </row>
        <row r="18">
          <cell r="C18">
            <v>3.5</v>
          </cell>
        </row>
        <row r="22">
          <cell r="C22">
            <v>1.8</v>
          </cell>
        </row>
        <row r="37">
          <cell r="H37">
            <v>782147792.33052993</v>
          </cell>
        </row>
        <row r="64">
          <cell r="H64">
            <v>12667044871.365314</v>
          </cell>
        </row>
        <row r="78">
          <cell r="H78">
            <v>3491760664.4484982</v>
          </cell>
        </row>
        <row r="87">
          <cell r="H87">
            <v>1075773890.3700001</v>
          </cell>
        </row>
        <row r="96">
          <cell r="H96">
            <v>475286513.88</v>
          </cell>
        </row>
        <row r="103">
          <cell r="H103">
            <v>899602610.83239996</v>
          </cell>
        </row>
        <row r="105">
          <cell r="H105">
            <v>0</v>
          </cell>
        </row>
        <row r="107">
          <cell r="H107">
            <v>5942423679.530899</v>
          </cell>
        </row>
        <row r="113">
          <cell r="H113">
            <v>949725000</v>
          </cell>
        </row>
        <row r="122">
          <cell r="H122">
            <v>1011194049.5892708</v>
          </cell>
        </row>
        <row r="146">
          <cell r="H146">
            <v>816591338.90666807</v>
          </cell>
        </row>
        <row r="166">
          <cell r="H166">
            <v>628223140</v>
          </cell>
        </row>
        <row r="182">
          <cell r="H182">
            <v>345157322.70410091</v>
          </cell>
        </row>
        <row r="184">
          <cell r="H184">
            <v>1789971801.610769</v>
          </cell>
        </row>
        <row r="205">
          <cell r="H205">
            <v>1669099627.5388956</v>
          </cell>
        </row>
        <row r="207">
          <cell r="H207">
            <v>1669099627.5388956</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s>
    <definedNames>
      <definedName name="absc"/>
    </definedNames>
    <sheetDataSet>
      <sheetData sheetId="0"/>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01000000 SECTOR DEFENSA Y SEGURIDAD</v>
          </cell>
        </row>
      </sheetData>
      <sheetData sheetId="15">
        <row r="2">
          <cell r="B2" t="str">
            <v>01000000 SECTOR DEFENSA Y SEGURIDAD</v>
          </cell>
        </row>
      </sheetData>
      <sheetData sheetId="16">
        <row r="2">
          <cell r="B2" t="str">
            <v>01000000 SECTOR DEFENSA Y SEGURIDAD</v>
          </cell>
        </row>
      </sheetData>
      <sheetData sheetId="17">
        <row r="2">
          <cell r="B2" t="str">
            <v>Construcción de Infraestructura propia del sector</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G2" t="str">
            <v>CM-Cabecera Municipal</v>
          </cell>
          <cell r="L2" t="str">
            <v>Ministerios</v>
          </cell>
          <cell r="P2" t="str">
            <v>Todos</v>
          </cell>
        </row>
        <row r="3">
          <cell r="B3" t="str">
            <v>Nacional</v>
          </cell>
          <cell r="G3" t="str">
            <v>CD-Cabecera Departamental</v>
          </cell>
          <cell r="L3" t="str">
            <v>Departamentos Administrativos</v>
          </cell>
          <cell r="P3" t="str">
            <v>Amazonas</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EPARADO"/>
      <sheetName val="Valor propuesta"/>
      <sheetName val="cantob salitre CM"/>
      <sheetName val="29A Ob. VARIAS"/>
      <sheetName val="CLAVES"/>
      <sheetName val=" 9A, 10A 12A,15A"/>
      <sheetName val="CONCRETOS"/>
      <sheetName val="14.2 ILUMINA"/>
      <sheetName val="14.1 C INSP"/>
      <sheetName val="ITEM 13 PUENTES"/>
      <sheetName val="ITEM 12 SEÑAL"/>
      <sheetName val="ITEM 10-11"/>
      <sheetName val="ITEM 9 MOBILIARIO URBANO"/>
      <sheetName val="ITEM 8 PISOS"/>
      <sheetName val="ITEM 7 PRADO"/>
      <sheetName val="ITEM 6 ARBORIZACION"/>
      <sheetName val="ITEM 4 RELLE"/>
      <sheetName val="ITEM 3 EXCAV"/>
      <sheetName val="ITEM 2 IU"/>
      <sheetName val="ITEM 1SP"/>
    </sheetNames>
    <sheetDataSet>
      <sheetData sheetId="0" refreshError="1"/>
      <sheetData sheetId="1" refreshError="1"/>
      <sheetData sheetId="2" refreshError="1"/>
      <sheetData sheetId="3" refreshError="1"/>
      <sheetData sheetId="4" refreshError="1">
        <row r="12">
          <cell r="E12">
            <v>50000</v>
          </cell>
          <cell r="G12">
            <v>1</v>
          </cell>
        </row>
        <row r="13">
          <cell r="E13">
            <v>30000</v>
          </cell>
        </row>
        <row r="20">
          <cell r="C20" t="str">
            <v>HERRAMIENTA MENOR</v>
          </cell>
          <cell r="E20">
            <v>300</v>
          </cell>
          <cell r="G20">
            <v>1</v>
          </cell>
        </row>
        <row r="24">
          <cell r="C24" t="str">
            <v>RANA</v>
          </cell>
          <cell r="E24">
            <v>30000</v>
          </cell>
          <cell r="G24">
            <v>1</v>
          </cell>
        </row>
        <row r="27">
          <cell r="G27">
            <v>1</v>
          </cell>
        </row>
        <row r="38">
          <cell r="G38">
            <v>1</v>
          </cell>
        </row>
        <row r="43">
          <cell r="E43">
            <v>12000</v>
          </cell>
          <cell r="G43">
            <v>1</v>
          </cell>
        </row>
        <row r="66">
          <cell r="G66">
            <v>1</v>
          </cell>
        </row>
        <row r="87">
          <cell r="E87">
            <v>360</v>
          </cell>
        </row>
        <row r="92">
          <cell r="G92">
            <v>1</v>
          </cell>
        </row>
        <row r="95">
          <cell r="E95">
            <v>231854.99999999997</v>
          </cell>
        </row>
        <row r="97">
          <cell r="E97">
            <v>208604</v>
          </cell>
        </row>
        <row r="103">
          <cell r="E103">
            <v>1</v>
          </cell>
          <cell r="G103">
            <v>1</v>
          </cell>
        </row>
        <row r="116">
          <cell r="C116" t="str">
            <v>GEOTEXTIL</v>
          </cell>
          <cell r="G116">
            <v>1</v>
          </cell>
        </row>
        <row r="121">
          <cell r="E121">
            <v>140</v>
          </cell>
        </row>
        <row r="177">
          <cell r="E177">
            <v>13500</v>
          </cell>
          <cell r="G177">
            <v>1</v>
          </cell>
        </row>
        <row r="191">
          <cell r="C191" t="str">
            <v>PUNTA P/MACHIN</v>
          </cell>
          <cell r="E191">
            <v>32000</v>
          </cell>
          <cell r="G191">
            <v>1</v>
          </cell>
        </row>
        <row r="192">
          <cell r="E192">
            <v>6000</v>
          </cell>
          <cell r="G192">
            <v>1</v>
          </cell>
        </row>
        <row r="193">
          <cell r="E193">
            <v>7000</v>
          </cell>
          <cell r="G193">
            <v>1</v>
          </cell>
        </row>
        <row r="226">
          <cell r="G226">
            <v>1</v>
          </cell>
        </row>
        <row r="228">
          <cell r="E228">
            <v>4500</v>
          </cell>
          <cell r="G228">
            <v>1</v>
          </cell>
        </row>
        <row r="234">
          <cell r="G234">
            <v>1</v>
          </cell>
        </row>
        <row r="237">
          <cell r="E237">
            <v>28000</v>
          </cell>
        </row>
        <row r="242">
          <cell r="G242">
            <v>1</v>
          </cell>
        </row>
        <row r="247">
          <cell r="G247">
            <v>1</v>
          </cell>
        </row>
        <row r="248">
          <cell r="E248">
            <v>100</v>
          </cell>
          <cell r="G248">
            <v>1</v>
          </cell>
        </row>
        <row r="266">
          <cell r="E266">
            <v>68000</v>
          </cell>
        </row>
        <row r="272">
          <cell r="E272">
            <v>32000</v>
          </cell>
          <cell r="G272">
            <v>1</v>
          </cell>
        </row>
        <row r="278">
          <cell r="E278">
            <v>1400</v>
          </cell>
          <cell r="G278">
            <v>1</v>
          </cell>
        </row>
        <row r="287">
          <cell r="E287">
            <v>5000</v>
          </cell>
          <cell r="G287">
            <v>1</v>
          </cell>
        </row>
        <row r="289">
          <cell r="E289">
            <v>4800</v>
          </cell>
          <cell r="G289">
            <v>1</v>
          </cell>
        </row>
        <row r="291">
          <cell r="C291" t="str">
            <v>MANO OBRA RELLENOS T6</v>
          </cell>
          <cell r="E291">
            <v>3850</v>
          </cell>
          <cell r="G291">
            <v>1</v>
          </cell>
        </row>
        <row r="292">
          <cell r="C292" t="str">
            <v>MANO OBRA RELLENOS T7</v>
          </cell>
          <cell r="E292">
            <v>1980</v>
          </cell>
          <cell r="G292">
            <v>1</v>
          </cell>
        </row>
        <row r="385">
          <cell r="G385">
            <v>1</v>
          </cell>
        </row>
        <row r="387">
          <cell r="G387">
            <v>1</v>
          </cell>
        </row>
        <row r="388">
          <cell r="E388">
            <v>1</v>
          </cell>
          <cell r="G388">
            <v>1</v>
          </cell>
        </row>
        <row r="389">
          <cell r="E389">
            <v>2</v>
          </cell>
          <cell r="G389">
            <v>1</v>
          </cell>
        </row>
        <row r="390">
          <cell r="E390">
            <v>4</v>
          </cell>
          <cell r="G390">
            <v>1</v>
          </cell>
        </row>
        <row r="391">
          <cell r="G391">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servas de Petróleo"/>
      <sheetName val="HISTORICOS FUEL OIL EXP"/>
      <sheetName val="#REF"/>
      <sheetName val="APU"/>
      <sheetName val="A. P. U."/>
      <sheetName val="ESTADO RED"/>
      <sheetName val="CARRETERAS"/>
      <sheetName val="GENERALIDADES "/>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E\a  aaInformación GRUPO 4\A M"/>
      <sheetName val="\\Gabrielaapabone\d copias\a  a"/>
      <sheetName val="PU (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refreshError="1"/>
      <sheetData sheetId="567" refreshError="1"/>
      <sheetData sheetId="568" refreshError="1"/>
      <sheetData sheetId="569" refreshError="1"/>
      <sheetData sheetId="570" refreshError="1"/>
      <sheetData sheetId="571" refreshError="1"/>
      <sheetData sheetId="572"/>
      <sheetData sheetId="573"/>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refreshError="1"/>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s>
    <sheetDataSet>
      <sheetData sheetId="0" refreshError="1"/>
      <sheetData sheetId="1" refreshError="1">
        <row r="7">
          <cell r="C7" t="str">
            <v>301, 301.A1</v>
          </cell>
          <cell r="D7">
            <v>1</v>
          </cell>
          <cell r="E7" t="str">
            <v>Corte, retiro y botada de pavimento:</v>
          </cell>
        </row>
        <row r="8">
          <cell r="C8" t="str">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6"/>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 val="PRECIOS"/>
      <sheetName val="[a  aaInformación]__192_168__16"/>
      <sheetName val="[a  aaInformación]__192_168__15"/>
      <sheetName val="[a  aaInformación]__192_168__17"/>
      <sheetName val="[a  aaInformación]__192_168__18"/>
      <sheetName val="\\Pc2\amv1-real\MANTENIMIENTO R"/>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Base Datos"/>
      <sheetName val="[a  aaInformación]__cceficie_51"/>
      <sheetName val="HER"/>
      <sheetName val="MAT"/>
      <sheetName val="PER"/>
      <sheetName val="TRANS"/>
      <sheetName val="\Users\LENOVO\Downloads\Users\A"/>
      <sheetName val="M_O_"/>
      <sheetName val="_MANTENIMIENTO RUTA 1001_MARZO "/>
      <sheetName val="_I_MANTENIMIENTO RUTA 1001_MARZ"/>
      <sheetName val="[a  aaInformación]__cceficie_57"/>
      <sheetName val="[a  aaInformación]__cceficie_54"/>
      <sheetName val="[a  aaInformación]__cceficie_53"/>
      <sheetName val="[a  aaInformación]__cceficie_52"/>
      <sheetName val="[a  aaInformación]__cceficie_55"/>
      <sheetName val="[a  aaInformación]__cceficie_56"/>
      <sheetName val="_F_MANTENIMIENTO RUTA 1001_MARZ"/>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a  aaInformación]__cceficie_61"/>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P. U."/>
      <sheetName val="ESTADO RED"/>
      <sheetName val="LISTADO EQUIPOS"/>
      <sheetName val="LISTADO MATERIALES"/>
      <sheetName val="Estruc.ICEL"/>
      <sheetName val="[a  aaInformación]__ccefici_105"/>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4"/>
      <sheetName val="[a  aaInformación]__ccefici_103"/>
      <sheetName val="[a  aaInformación]__ccefici_106"/>
      <sheetName val="[a  aaInformación]__ccefici_108"/>
      <sheetName val="[a  aaInformación]__ccefici_107"/>
      <sheetName val="\C\MANTENIMIENTO RUTA 1001_MARZ"/>
      <sheetName val="\C\C\MANTENIMIENTO RUTA 1001_MA"/>
      <sheetName val="[a  aaInformación]__192_168__19"/>
      <sheetName val="[a  aaInformación]__192_168__20"/>
      <sheetName val="[a  aaInformación]__192_168__21"/>
      <sheetName val="CARRETERAS"/>
      <sheetName val="GENERALIDADES "/>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refreshError="1"/>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EMPRESA"/>
      <sheetName val="INSUMO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ARIOS"/>
      <sheetName val="TEMPORALES"/>
      <sheetName val="UNITARIOS"/>
      <sheetName val="PresuFast"/>
      <sheetName val="INFORMES"/>
      <sheetName val="PRESUPUESTO"/>
      <sheetName val="PROPONENTE"/>
      <sheetName val="FORMATOS"/>
      <sheetName val="FORMATOS2"/>
      <sheetName val="FORMATOS3"/>
      <sheetName val="FORMATOS4"/>
      <sheetName val="FORMATOS5"/>
      <sheetName val="FORMATOS6"/>
      <sheetName val="FORMATOS7"/>
      <sheetName val="ESPECIFIC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1">
          <cell r="B1" t="str">
            <v>CONTRUCCIÓN ALCANTARILLA DE 36" SOBRE VIA TERCIARIA DE LA VEREDA ALMORZADERO DEL MUNICIPIO DE TERUEL</v>
          </cell>
        </row>
        <row r="3">
          <cell r="B3">
            <v>39396</v>
          </cell>
          <cell r="E3" t="str">
            <v>VEREDA ALMORZADERO</v>
          </cell>
        </row>
        <row r="6">
          <cell r="F6">
            <v>510</v>
          </cell>
        </row>
        <row r="7">
          <cell r="F7">
            <v>180</v>
          </cell>
        </row>
        <row r="13">
          <cell r="B13">
            <v>24000</v>
          </cell>
        </row>
        <row r="14">
          <cell r="B14">
            <v>17000</v>
          </cell>
        </row>
        <row r="15">
          <cell r="B15">
            <v>60000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ECTO"/>
      <sheetName val="PRECIOS"/>
      <sheetName val="LOCALIZACION"/>
      <sheetName val="DESCAPOTE"/>
      <sheetName val="EXCAVACION"/>
      <sheetName val="PLACA FLOTANTE"/>
      <sheetName val="MUROS"/>
      <sheetName val="CALADOS"/>
      <sheetName val=" COLUMNAS 15X20"/>
      <sheetName val="PLACA e = 0,1"/>
      <sheetName val="INS. HIDRAULICA"/>
      <sheetName val="ALBERCA"/>
      <sheetName val="PAÑETE"/>
      <sheetName val="INS. SANITARIAS"/>
      <sheetName val="SIST. TRATAMIENTO"/>
      <sheetName val="CAJA DE DISTRIBUCION"/>
      <sheetName val="MORTERO 1.4"/>
      <sheetName val="CONCRETO 2500"/>
      <sheetName val="CONCRETO 3000"/>
      <sheetName val="FORMALETA"/>
      <sheetName val="PAÑETE IMPERMEABILIZADO"/>
      <sheetName val="PRESUPUESTO UNA"/>
      <sheetName val="PRESUPUESTO CAP"/>
      <sheetName val="PRESUPUESTO VARIAS"/>
      <sheetName val="PRESUPUESTO VAR. CAP"/>
      <sheetName val="MATERIALES UNA"/>
      <sheetName val="MATERIALES TODAS"/>
      <sheetName val="RESUMEN PRESUPUESTO"/>
    </sheetNames>
    <sheetDataSet>
      <sheetData sheetId="0">
        <row r="17">
          <cell r="C17">
            <v>25</v>
          </cell>
        </row>
      </sheetData>
      <sheetData sheetId="1">
        <row r="1">
          <cell r="B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Listado"/>
      <sheetName val="FACTORE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 med"/>
      <sheetName val="ANCLAJES PENDIENTE"/>
      <sheetName val="Caudales"/>
      <sheetName val="IDF"/>
      <sheetName val="TABLA"/>
      <sheetName val="Base de Diseño"/>
      <sheetName val="Diseño"/>
      <sheetName val="chequeo"/>
      <sheetName val="Cant Obra"/>
      <sheetName val="ANEXO 1.1"/>
      <sheetName val="ANEXO 1.3.1"/>
      <sheetName val="Resumen tubería"/>
      <sheetName val="Cant Obra (i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9">
          <cell r="BQ49">
            <v>15</v>
          </cell>
        </row>
      </sheetData>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 val="CONTENIDO GENERAL"/>
      <sheetName val="A.P.U."/>
      <sheetName val="ANALISIS BASICOS"/>
      <sheetName val="$MATERIALES"/>
      <sheetName val="EQUIPO"/>
      <sheetName val="PERSONAL"/>
      <sheetName val="C"/>
      <sheetName val="5.2"/>
    </sheetNames>
    <sheetDataSet>
      <sheetData sheetId="0" refreshError="1">
        <row r="1">
          <cell r="A1">
            <v>1</v>
          </cell>
        </row>
        <row r="5">
          <cell r="G5"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s>
    <sheetDataSet>
      <sheetData sheetId="0"/>
      <sheetData sheetId="1"/>
      <sheetData sheetId="2"/>
      <sheetData sheetId="3"/>
      <sheetData sheetId="4" refreshError="1">
        <row r="48">
          <cell r="K48" t="str">
            <v>A3</v>
          </cell>
          <cell r="L48" t="str">
            <v>A1</v>
          </cell>
          <cell r="M48" t="str">
            <v>B1</v>
          </cell>
          <cell r="N48" t="str">
            <v>C1</v>
          </cell>
          <cell r="O48">
            <v>0</v>
          </cell>
          <cell r="P48">
            <v>0</v>
          </cell>
          <cell r="Q48">
            <v>0</v>
          </cell>
          <cell r="R48" t="str">
            <v>A3E</v>
          </cell>
          <cell r="S48" t="str">
            <v>A1E</v>
          </cell>
          <cell r="T48" t="str">
            <v>B1E</v>
          </cell>
          <cell r="U48" t="str">
            <v>C1E</v>
          </cell>
        </row>
        <row r="49">
          <cell r="B49">
            <v>99</v>
          </cell>
          <cell r="C49">
            <v>110</v>
          </cell>
          <cell r="D49">
            <v>110</v>
          </cell>
          <cell r="E49">
            <v>5.4999999999999997E-3</v>
          </cell>
          <cell r="F49">
            <v>4</v>
          </cell>
          <cell r="G49">
            <v>3.3000000000000002E-2</v>
          </cell>
          <cell r="H49">
            <v>6.4500000000000002E-2</v>
          </cell>
          <cell r="I49">
            <v>8.899E-2</v>
          </cell>
          <cell r="J49">
            <v>0.12898999999999999</v>
          </cell>
          <cell r="K49">
            <v>0.12898999999999999</v>
          </cell>
          <cell r="L49">
            <v>6.4500000000000002E-2</v>
          </cell>
          <cell r="M49">
            <v>0.105</v>
          </cell>
          <cell r="N49">
            <v>7.6880000000000004E-2</v>
          </cell>
          <cell r="R49">
            <v>0.129</v>
          </cell>
          <cell r="S49">
            <v>6.4500000000000002E-2</v>
          </cell>
          <cell r="T49">
            <v>0.12525</v>
          </cell>
          <cell r="U49">
            <v>9.0310000000000001E-2</v>
          </cell>
        </row>
        <row r="50">
          <cell r="B50">
            <v>145</v>
          </cell>
          <cell r="C50">
            <v>160</v>
          </cell>
          <cell r="D50">
            <v>160</v>
          </cell>
          <cell r="E50">
            <v>7.4999999999999997E-3</v>
          </cell>
          <cell r="F50">
            <v>6</v>
          </cell>
          <cell r="G50">
            <v>3.3000000000000002E-2</v>
          </cell>
          <cell r="H50">
            <v>6.4500000000000002E-2</v>
          </cell>
          <cell r="I50">
            <v>8.899E-2</v>
          </cell>
          <cell r="J50">
            <v>0.12898999999999999</v>
          </cell>
          <cell r="K50">
            <v>0.12898999999999999</v>
          </cell>
          <cell r="L50">
            <v>6.4500000000000002E-2</v>
          </cell>
          <cell r="M50">
            <v>0.105</v>
          </cell>
          <cell r="N50">
            <v>7.6880000000000004E-2</v>
          </cell>
          <cell r="R50">
            <v>0.129</v>
          </cell>
          <cell r="S50">
            <v>6.4500000000000002E-2</v>
          </cell>
          <cell r="T50">
            <v>0.12525</v>
          </cell>
          <cell r="U50">
            <v>9.0310000000000001E-2</v>
          </cell>
        </row>
        <row r="51">
          <cell r="B51">
            <v>182</v>
          </cell>
          <cell r="C51">
            <v>200</v>
          </cell>
          <cell r="D51">
            <v>200</v>
          </cell>
          <cell r="E51">
            <v>8.9999999999999993E-3</v>
          </cell>
          <cell r="F51">
            <v>8</v>
          </cell>
          <cell r="G51">
            <v>5.9799999999999999E-2</v>
          </cell>
          <cell r="H51">
            <v>7.7189999999999995E-2</v>
          </cell>
          <cell r="I51">
            <v>0.10936999999999999</v>
          </cell>
          <cell r="J51">
            <v>0.15437000000000001</v>
          </cell>
          <cell r="K51">
            <v>0.15437000000000001</v>
          </cell>
          <cell r="L51">
            <v>7.7189999999999995E-2</v>
          </cell>
          <cell r="M51">
            <v>0.11289</v>
          </cell>
          <cell r="N51">
            <v>8.1049999999999997E-2</v>
          </cell>
          <cell r="R51">
            <v>0.15440000000000001</v>
          </cell>
          <cell r="S51">
            <v>7.7200000000000005E-2</v>
          </cell>
          <cell r="T51">
            <v>0.13669999999999999</v>
          </cell>
          <cell r="U51">
            <v>9.5649999999999999E-2</v>
          </cell>
        </row>
        <row r="52">
          <cell r="B52">
            <v>227</v>
          </cell>
          <cell r="C52">
            <v>250</v>
          </cell>
          <cell r="D52">
            <v>250</v>
          </cell>
          <cell r="E52">
            <v>1.15E-2</v>
          </cell>
          <cell r="F52">
            <v>10</v>
          </cell>
          <cell r="G52">
            <v>8.14E-2</v>
          </cell>
          <cell r="H52">
            <v>8.9779999999999999E-2</v>
          </cell>
          <cell r="I52">
            <v>0.12956999999999999</v>
          </cell>
          <cell r="J52">
            <v>0.17957000000000001</v>
          </cell>
          <cell r="K52">
            <v>0.17957000000000001</v>
          </cell>
          <cell r="L52">
            <v>8.9779999999999999E-2</v>
          </cell>
          <cell r="M52">
            <v>0.14198</v>
          </cell>
          <cell r="N52">
            <v>9.8650000000000002E-2</v>
          </cell>
          <cell r="R52">
            <v>0.17960000000000001</v>
          </cell>
          <cell r="S52">
            <v>8.9800000000000005E-2</v>
          </cell>
          <cell r="T52">
            <v>0.1681</v>
          </cell>
          <cell r="U52">
            <v>0.11403000000000001</v>
          </cell>
        </row>
        <row r="53">
          <cell r="B53">
            <v>284</v>
          </cell>
          <cell r="C53">
            <v>315</v>
          </cell>
          <cell r="D53">
            <v>300</v>
          </cell>
          <cell r="E53">
            <v>1.55E-2</v>
          </cell>
          <cell r="F53">
            <v>12</v>
          </cell>
          <cell r="G53">
            <v>0.12189999999999999</v>
          </cell>
          <cell r="H53">
            <v>0.10238999999999999</v>
          </cell>
          <cell r="I53">
            <v>0.14978</v>
          </cell>
          <cell r="J53">
            <v>0.20477999999999999</v>
          </cell>
          <cell r="K53">
            <v>0.20477999999999999</v>
          </cell>
          <cell r="L53">
            <v>0.10238999999999999</v>
          </cell>
          <cell r="M53">
            <v>0.14693999999999999</v>
          </cell>
          <cell r="N53">
            <v>0.10261000000000001</v>
          </cell>
          <cell r="R53">
            <v>0.20480000000000001</v>
          </cell>
          <cell r="S53">
            <v>0.1024</v>
          </cell>
          <cell r="T53">
            <v>0.17665</v>
          </cell>
          <cell r="U53">
            <v>0.11942999999999999</v>
          </cell>
        </row>
        <row r="54">
          <cell r="B54">
            <v>362</v>
          </cell>
          <cell r="C54">
            <v>400</v>
          </cell>
          <cell r="D54">
            <v>400</v>
          </cell>
          <cell r="E54">
            <v>1.9E-2</v>
          </cell>
          <cell r="F54">
            <v>16</v>
          </cell>
          <cell r="G54">
            <v>0.2248</v>
          </cell>
          <cell r="H54">
            <v>0.22159999999999999</v>
          </cell>
          <cell r="I54">
            <v>0.32319999999999999</v>
          </cell>
          <cell r="J54">
            <v>0.4032</v>
          </cell>
          <cell r="K54">
            <v>0.44319999999999998</v>
          </cell>
          <cell r="L54">
            <v>0.22159999999999999</v>
          </cell>
          <cell r="M54">
            <v>0.18160000000000001</v>
          </cell>
          <cell r="N54">
            <v>0.12670999999999999</v>
          </cell>
          <cell r="R54">
            <v>0.44319999999999998</v>
          </cell>
          <cell r="S54">
            <v>0.22159999999999999</v>
          </cell>
          <cell r="T54">
            <v>0.21834999999999999</v>
          </cell>
          <cell r="U54">
            <v>0.14565</v>
          </cell>
        </row>
        <row r="55">
          <cell r="B55">
            <v>407</v>
          </cell>
          <cell r="C55">
            <v>450</v>
          </cell>
          <cell r="D55">
            <v>450</v>
          </cell>
          <cell r="E55">
            <v>2.1499999999999998E-2</v>
          </cell>
          <cell r="F55">
            <v>18</v>
          </cell>
          <cell r="G55">
            <v>0.25969999999999999</v>
          </cell>
          <cell r="H55">
            <v>0.24335000000000001</v>
          </cell>
          <cell r="I55">
            <v>0.35875000000000001</v>
          </cell>
          <cell r="J55">
            <v>0.44405</v>
          </cell>
          <cell r="K55">
            <v>0.48670000000000002</v>
          </cell>
          <cell r="L55">
            <v>0.24335000000000001</v>
          </cell>
          <cell r="M55">
            <v>0.21890999999999999</v>
          </cell>
          <cell r="N55">
            <v>0.14779999999999999</v>
          </cell>
          <cell r="R55">
            <v>0.48668</v>
          </cell>
          <cell r="S55">
            <v>0.24334</v>
          </cell>
          <cell r="T55">
            <v>0.25764999999999999</v>
          </cell>
          <cell r="U55">
            <v>0.16739000000000001</v>
          </cell>
        </row>
        <row r="56">
          <cell r="B56">
            <v>452</v>
          </cell>
          <cell r="C56">
            <v>500</v>
          </cell>
          <cell r="D56">
            <v>500</v>
          </cell>
          <cell r="E56">
            <v>2.4E-2</v>
          </cell>
          <cell r="F56">
            <v>20</v>
          </cell>
          <cell r="G56">
            <v>0.35260000000000002</v>
          </cell>
          <cell r="H56">
            <v>0.26022000000000001</v>
          </cell>
          <cell r="I56">
            <v>0.38542999999999999</v>
          </cell>
          <cell r="J56">
            <v>0.47543000000000002</v>
          </cell>
          <cell r="K56">
            <v>0.52042999999999995</v>
          </cell>
          <cell r="L56">
            <v>0.26022000000000001</v>
          </cell>
          <cell r="M56">
            <v>0.25872000000000001</v>
          </cell>
          <cell r="N56">
            <v>0.17304</v>
          </cell>
          <cell r="R56">
            <v>0.52039999999999997</v>
          </cell>
          <cell r="S56">
            <v>0.26019999999999999</v>
          </cell>
          <cell r="T56">
            <v>0.30220000000000002</v>
          </cell>
          <cell r="U56">
            <v>0.19423000000000001</v>
          </cell>
        </row>
        <row r="57">
          <cell r="B57">
            <v>595.12</v>
          </cell>
          <cell r="C57">
            <v>625</v>
          </cell>
          <cell r="D57">
            <v>600</v>
          </cell>
          <cell r="E57">
            <v>1.4939999999999998E-2</v>
          </cell>
          <cell r="F57">
            <v>24</v>
          </cell>
          <cell r="G57">
            <v>0.4536</v>
          </cell>
          <cell r="H57">
            <v>3.0318000000000001E-2</v>
          </cell>
          <cell r="I57">
            <v>0.45634999999999998</v>
          </cell>
          <cell r="J57">
            <v>0.55635000000000001</v>
          </cell>
          <cell r="K57">
            <v>0.60634999999999994</v>
          </cell>
          <cell r="L57">
            <v>3.0318000000000001E-2</v>
          </cell>
          <cell r="M57">
            <v>0.30118</v>
          </cell>
          <cell r="N57">
            <v>0.19964000000000001</v>
          </cell>
          <cell r="R57">
            <v>0.60640000000000005</v>
          </cell>
          <cell r="S57">
            <v>0.30320000000000003</v>
          </cell>
          <cell r="T57">
            <v>0.34920000000000001</v>
          </cell>
          <cell r="U57">
            <v>0.22239999999999999</v>
          </cell>
        </row>
        <row r="58">
          <cell r="B58">
            <v>671.01</v>
          </cell>
          <cell r="C58">
            <v>710</v>
          </cell>
          <cell r="D58">
            <v>675</v>
          </cell>
          <cell r="E58">
            <v>1.9495000000000005E-2</v>
          </cell>
          <cell r="F58">
            <v>27</v>
          </cell>
          <cell r="G58">
            <v>0.56079999999999997</v>
          </cell>
          <cell r="H58">
            <v>0.37797999999999998</v>
          </cell>
          <cell r="I58">
            <v>0.58345999999999998</v>
          </cell>
          <cell r="J58">
            <v>0.69845999999999997</v>
          </cell>
          <cell r="K58">
            <v>0.75595999999999997</v>
          </cell>
          <cell r="L58">
            <v>0.37797999999999998</v>
          </cell>
          <cell r="M58">
            <v>0.35335</v>
          </cell>
          <cell r="N58">
            <v>0.23430999999999999</v>
          </cell>
          <cell r="R58">
            <v>0.75595000000000001</v>
          </cell>
          <cell r="S58">
            <v>0.37797999999999998</v>
          </cell>
          <cell r="T58">
            <v>0.40616000000000002</v>
          </cell>
          <cell r="U58">
            <v>0.25900000000000001</v>
          </cell>
        </row>
        <row r="59">
          <cell r="B59">
            <v>747.01</v>
          </cell>
          <cell r="C59">
            <v>786</v>
          </cell>
          <cell r="D59">
            <v>750</v>
          </cell>
          <cell r="E59">
            <v>1.9495000000000005E-2</v>
          </cell>
          <cell r="F59">
            <v>30</v>
          </cell>
          <cell r="G59">
            <v>0.70140000000000002</v>
          </cell>
          <cell r="H59">
            <v>0.45856000000000002</v>
          </cell>
          <cell r="I59">
            <v>0.72211999999999998</v>
          </cell>
          <cell r="J59">
            <v>0.85211999999999999</v>
          </cell>
          <cell r="K59">
            <v>0.91712000000000005</v>
          </cell>
          <cell r="L59">
            <v>0.45856000000000002</v>
          </cell>
          <cell r="M59">
            <v>0.41711999999999999</v>
          </cell>
          <cell r="N59">
            <v>0.28148000000000001</v>
          </cell>
          <cell r="R59">
            <v>0.91710000000000003</v>
          </cell>
          <cell r="S59">
            <v>0.45855000000000001</v>
          </cell>
          <cell r="T59">
            <v>0.47617999999999999</v>
          </cell>
          <cell r="U59">
            <v>0.30908000000000002</v>
          </cell>
        </row>
        <row r="60">
          <cell r="B60">
            <v>823.09</v>
          </cell>
          <cell r="C60">
            <v>860</v>
          </cell>
          <cell r="D60">
            <v>825</v>
          </cell>
          <cell r="E60">
            <v>1.8454999999999985E-2</v>
          </cell>
          <cell r="F60">
            <v>33</v>
          </cell>
          <cell r="G60">
            <v>0.83</v>
          </cell>
          <cell r="H60">
            <v>0.48139999999999999</v>
          </cell>
          <cell r="I60">
            <v>0.76029999999999998</v>
          </cell>
          <cell r="J60">
            <v>0.89529999999999998</v>
          </cell>
          <cell r="K60">
            <v>0.96279999999999999</v>
          </cell>
          <cell r="L60">
            <v>0.48139999999999999</v>
          </cell>
          <cell r="M60">
            <v>0.48449999999999999</v>
          </cell>
          <cell r="N60">
            <v>0.32884000000000002</v>
          </cell>
          <cell r="R60">
            <v>0.96279999999999999</v>
          </cell>
          <cell r="S60">
            <v>0.48139999999999999</v>
          </cell>
          <cell r="T60">
            <v>0.54874999999999996</v>
          </cell>
          <cell r="U60">
            <v>0.35885</v>
          </cell>
        </row>
        <row r="61">
          <cell r="B61">
            <v>899.03</v>
          </cell>
          <cell r="C61">
            <v>950</v>
          </cell>
          <cell r="D61">
            <v>900</v>
          </cell>
          <cell r="E61">
            <v>2.5485000000000015E-2</v>
          </cell>
          <cell r="F61">
            <v>36</v>
          </cell>
          <cell r="G61">
            <v>0.94340000000000002</v>
          </cell>
          <cell r="H61">
            <v>0.57528000000000001</v>
          </cell>
          <cell r="I61">
            <v>0.92557</v>
          </cell>
          <cell r="J61">
            <v>1.0755699999999999</v>
          </cell>
          <cell r="K61">
            <v>1.1505700000000001</v>
          </cell>
          <cell r="L61">
            <v>0.57528000000000001</v>
          </cell>
          <cell r="M61">
            <v>0.55578000000000005</v>
          </cell>
          <cell r="N61">
            <v>0.37614999999999998</v>
          </cell>
          <cell r="R61">
            <v>1.1506000000000001</v>
          </cell>
          <cell r="S61">
            <v>0.57530000000000003</v>
          </cell>
          <cell r="T61">
            <v>0.62429999999999997</v>
          </cell>
          <cell r="U61">
            <v>0.40847</v>
          </cell>
        </row>
        <row r="62">
          <cell r="B62">
            <v>974.98</v>
          </cell>
          <cell r="C62">
            <v>1025</v>
          </cell>
          <cell r="D62">
            <v>975</v>
          </cell>
          <cell r="E62">
            <v>2.5009999999999991E-2</v>
          </cell>
          <cell r="F62">
            <v>39</v>
          </cell>
          <cell r="G62">
            <v>1.1823999999999999</v>
          </cell>
          <cell r="H62">
            <v>0.63038000000000005</v>
          </cell>
          <cell r="I62">
            <v>1.0207599999999999</v>
          </cell>
          <cell r="J62">
            <v>1.18076</v>
          </cell>
          <cell r="K62">
            <v>1.2607600000000001</v>
          </cell>
          <cell r="L62">
            <v>0.63038000000000005</v>
          </cell>
          <cell r="M62">
            <v>0.78915999999999997</v>
          </cell>
          <cell r="N62">
            <v>0.51463999999999999</v>
          </cell>
          <cell r="R62">
            <v>1.2607999999999999</v>
          </cell>
          <cell r="S62">
            <v>0.63039999999999996</v>
          </cell>
          <cell r="T62">
            <v>0.86585999999999996</v>
          </cell>
          <cell r="U62">
            <v>0.55096000000000001</v>
          </cell>
        </row>
        <row r="63">
          <cell r="B63">
            <v>1050.93</v>
          </cell>
          <cell r="C63">
            <v>1101</v>
          </cell>
          <cell r="D63">
            <v>1050</v>
          </cell>
          <cell r="E63">
            <v>2.5034999999999967E-2</v>
          </cell>
          <cell r="F63">
            <v>42</v>
          </cell>
          <cell r="G63">
            <v>1.1823999999999999</v>
          </cell>
          <cell r="H63">
            <v>0.63038000000000005</v>
          </cell>
          <cell r="I63">
            <v>1.0207599999999999</v>
          </cell>
          <cell r="J63">
            <v>1.18076</v>
          </cell>
          <cell r="K63">
            <v>1.2607600000000001</v>
          </cell>
          <cell r="L63">
            <v>0.63038000000000005</v>
          </cell>
          <cell r="M63">
            <v>0.78915999999999997</v>
          </cell>
          <cell r="N63">
            <v>0.51463999999999999</v>
          </cell>
          <cell r="R63">
            <v>1.2607999999999999</v>
          </cell>
          <cell r="S63">
            <v>0.63039999999999996</v>
          </cell>
          <cell r="T63">
            <v>0.86585999999999996</v>
          </cell>
          <cell r="U63">
            <v>0.55096000000000001</v>
          </cell>
        </row>
        <row r="88">
          <cell r="B88">
            <v>1</v>
          </cell>
          <cell r="C88" t="str">
            <v>Piso deprimido</v>
          </cell>
          <cell r="D88">
            <v>1</v>
          </cell>
          <cell r="E88">
            <v>1</v>
          </cell>
        </row>
        <row r="89">
          <cell r="B89">
            <v>2</v>
          </cell>
          <cell r="C89" t="str">
            <v>Media banca</v>
          </cell>
          <cell r="D89">
            <v>0.95</v>
          </cell>
          <cell r="E89">
            <v>0.15</v>
          </cell>
        </row>
        <row r="90">
          <cell r="B90">
            <v>3</v>
          </cell>
          <cell r="C90" t="str">
            <v>Banca llena</v>
          </cell>
          <cell r="D90">
            <v>0.75</v>
          </cell>
          <cell r="E90">
            <v>7.0000000000000007E-2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s>
    <sheetDataSet>
      <sheetData sheetId="0" refreshError="1"/>
      <sheetData sheetId="1" refreshError="1"/>
      <sheetData sheetId="2" refreshError="1"/>
      <sheetData sheetId="3"/>
      <sheetData sheetId="4"/>
      <sheetData sheetId="5" refreshError="1"/>
      <sheetData sheetId="6"/>
      <sheetData sheetId="7">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
      <sheetName val="MEZCLAS"/>
      <sheetName val="Módulo1"/>
      <sheetName val="Módulo11"/>
      <sheetName val="#¡REF"/>
    </sheetNames>
    <definedNames>
      <definedName name="Clasificacion"/>
    </definedNames>
    <sheetDataSet>
      <sheetData sheetId="0" refreshError="1"/>
      <sheetData sheetId="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
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
Relleno</v>
          </cell>
          <cell r="CD11" t="str">
            <v>Cd</v>
          </cell>
          <cell r="CE11" t="str">
            <v>Wd 
'Pd'</v>
          </cell>
          <cell r="CF11" t="str">
            <v>Cs 
'Cl'</v>
          </cell>
          <cell r="CG11" t="str">
            <v>WV
'PV'</v>
          </cell>
          <cell r="CH11" t="str">
            <v>Wt</v>
          </cell>
          <cell r="CI11" t="str">
            <v>Material
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 &lt; 7,5</v>
          </cell>
          <cell r="CP12" t="str">
            <v>Material
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ITEMS"/>
      <sheetName val="Design_(3)2"/>
      <sheetName val="AREAS_(2)2"/>
      <sheetName val="Base_de_Diseño2"/>
      <sheetName val="Design_(3)1"/>
      <sheetName val="AREAS_(2)1"/>
      <sheetName val="Base_de_Diseño1"/>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row>
        <row r="10">
          <cell r="G10">
            <v>0.85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Feb"/>
      <sheetName val="Mar-Abr"/>
      <sheetName val="May-Jun"/>
      <sheetName val="Jul-Ago"/>
      <sheetName val="Sep-Oct"/>
      <sheetName val="Nov-Dic"/>
      <sheetName val="Ene-Dic EEPPM"/>
      <sheetName val="May-Dic Contrato"/>
      <sheetName val="ENE"/>
      <sheetName val="FEB"/>
      <sheetName val="MA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F27" t="str">
            <v/>
          </cell>
          <cell r="G27" t="str">
            <v/>
          </cell>
          <cell r="H27" t="str">
            <v/>
          </cell>
        </row>
        <row r="28">
          <cell r="A28" t="str">
            <v>Total general</v>
          </cell>
          <cell r="B28">
            <v>3006</v>
          </cell>
          <cell r="C28">
            <v>1085</v>
          </cell>
          <cell r="F28" t="str">
            <v/>
          </cell>
          <cell r="G28" t="str">
            <v/>
          </cell>
          <cell r="H28">
            <v>0.26521632852603277</v>
          </cell>
        </row>
        <row r="29">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INSUMOS"/>
      <sheetName val="PRESUPUESTO"/>
      <sheetName val="AIU"/>
      <sheetName val="PAGA"/>
      <sheetName val="PMT"/>
      <sheetName val="F. MULT"/>
      <sheetName val="INTERVENTORIA"/>
      <sheetName val="SMMV"/>
      <sheetName val="FACTOR PRESTACIONAL"/>
      <sheetName val="CUADRILLAS"/>
      <sheetName val="BASICOS"/>
      <sheetName val="APU-Modelo"/>
      <sheetName val="CRONOGRAMA"/>
      <sheetName val="1.1.1"/>
      <sheetName val="1.1.2"/>
      <sheetName val="1.1.3"/>
      <sheetName val="1.2.1"/>
      <sheetName val="1.2.2"/>
      <sheetName val="1.2.3"/>
      <sheetName val="1.3.1"/>
      <sheetName val="1.4.1"/>
      <sheetName val="1.4.2"/>
      <sheetName val="1.4.3"/>
      <sheetName val="1.4.4"/>
      <sheetName val="1.4.5"/>
      <sheetName val="1.5.1"/>
      <sheetName val="1.5.2"/>
      <sheetName val="1.5.3"/>
      <sheetName val="1.5.4"/>
      <sheetName val="1.6.1"/>
      <sheetName val="2.1.1 A"/>
      <sheetName val="2.1.2 A"/>
      <sheetName val="2.2.1 A"/>
      <sheetName val="2.2.2 A"/>
      <sheetName val="2.2.3 A "/>
      <sheetName val="2.2.4 A"/>
      <sheetName val="2.2.5 A"/>
      <sheetName val="2.2.6 A"/>
      <sheetName val="2.3.1 A"/>
      <sheetName val="2.3.2 A"/>
      <sheetName val="2.3.3 A"/>
      <sheetName val="2.4.1 A"/>
      <sheetName val="2.4.2 A"/>
      <sheetName val="2.4.3 A"/>
      <sheetName val="2.4.4 A"/>
      <sheetName val="2.4.5 A"/>
      <sheetName val="2.4.6 A"/>
      <sheetName val="2.4.7 A"/>
      <sheetName val="2.5.1 A"/>
      <sheetName val="2.5.2 A"/>
      <sheetName val="2.6.1 A"/>
      <sheetName val="Hoja1"/>
    </sheetNames>
    <sheetDataSet>
      <sheetData sheetId="0" refreshError="1"/>
      <sheetData sheetId="1" refreshError="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CTA</v>
          </cell>
          <cell r="B32" t="str">
            <v>Carrotanque de agua</v>
          </cell>
          <cell r="C32" t="str">
            <v>Viaje</v>
          </cell>
          <cell r="D32">
            <v>362265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Civiles (Rev.6) 3-Sep-09"/>
      <sheetName val="Supestos Ppto 2009"/>
      <sheetName val="ONGC"/>
      <sheetName val="Pivot"/>
      <sheetName val="Drilling Schedule (2)"/>
      <sheetName val="Drilling Sch(Total Cl_Pozo_año)"/>
      <sheetName val="Girasol BP2010 Aug Proposal"/>
      <sheetName val="12 taladros"/>
      <sheetName val="Drilling Schedule"/>
      <sheetName val="Obras Civiles R(4) 16-Jun-09"/>
      <sheetName val="Consolidado Obras Civiles R (3)"/>
      <sheetName val="Consolidado Obras Civiles Rev2 "/>
      <sheetName val="Consolid O.Civiles 2010 (Rev.1)"/>
      <sheetName val="Frentes de Trabajo OCivil"/>
      <sheetName val="Consolidado Obras Civiles 2011"/>
    </sheetNames>
    <sheetDataSet>
      <sheetData sheetId="0" refreshError="1"/>
      <sheetData sheetId="1" refreshError="1"/>
      <sheetData sheetId="2" refreshError="1"/>
      <sheetData sheetId="3" refreshError="1">
        <row r="1">
          <cell r="K1" t="str">
            <v>Rango para formula</v>
          </cell>
        </row>
        <row r="2">
          <cell r="L2" t="str">
            <v>Drilling</v>
          </cell>
        </row>
        <row r="3">
          <cell r="K3" t="str">
            <v>Cluster2</v>
          </cell>
          <cell r="L3" t="str">
            <v>Total</v>
          </cell>
          <cell r="M3">
            <v>40385</v>
          </cell>
        </row>
        <row r="4">
          <cell r="K4" t="str">
            <v>ABA-06</v>
          </cell>
          <cell r="L4">
            <v>40385</v>
          </cell>
          <cell r="M4">
            <v>40399</v>
          </cell>
        </row>
        <row r="5">
          <cell r="K5">
            <v>0</v>
          </cell>
          <cell r="L5">
            <v>0</v>
          </cell>
          <cell r="M5">
            <v>0</v>
          </cell>
        </row>
        <row r="6">
          <cell r="K6" t="str">
            <v>MOB2-2</v>
          </cell>
          <cell r="L6">
            <v>40420</v>
          </cell>
          <cell r="M6">
            <v>40443</v>
          </cell>
        </row>
        <row r="7">
          <cell r="K7">
            <v>0</v>
          </cell>
          <cell r="L7">
            <v>0</v>
          </cell>
          <cell r="M7">
            <v>0</v>
          </cell>
        </row>
        <row r="8">
          <cell r="K8" t="str">
            <v>MOB2-3</v>
          </cell>
          <cell r="L8">
            <v>40446</v>
          </cell>
          <cell r="M8">
            <v>40461</v>
          </cell>
        </row>
        <row r="9">
          <cell r="K9">
            <v>0</v>
          </cell>
          <cell r="L9">
            <v>0</v>
          </cell>
          <cell r="M9">
            <v>0</v>
          </cell>
        </row>
        <row r="10">
          <cell r="K10" t="str">
            <v>UNR-1E</v>
          </cell>
          <cell r="L10">
            <v>40227</v>
          </cell>
          <cell r="M10">
            <v>40242</v>
          </cell>
        </row>
        <row r="11">
          <cell r="K11">
            <v>0</v>
          </cell>
          <cell r="L11">
            <v>0</v>
          </cell>
          <cell r="M11">
            <v>0</v>
          </cell>
        </row>
        <row r="12">
          <cell r="K12" t="str">
            <v>VEL-1E</v>
          </cell>
          <cell r="L12">
            <v>40367</v>
          </cell>
          <cell r="M12">
            <v>40390</v>
          </cell>
        </row>
        <row r="13">
          <cell r="K13">
            <v>0</v>
          </cell>
          <cell r="L13">
            <v>0</v>
          </cell>
          <cell r="M13">
            <v>0</v>
          </cell>
        </row>
        <row r="14">
          <cell r="K14" t="str">
            <v>VEL-2E</v>
          </cell>
          <cell r="L14">
            <v>40393</v>
          </cell>
          <cell r="M14">
            <v>40416</v>
          </cell>
        </row>
        <row r="15">
          <cell r="K15">
            <v>0</v>
          </cell>
          <cell r="L15">
            <v>0</v>
          </cell>
          <cell r="M15">
            <v>0</v>
          </cell>
        </row>
        <row r="16">
          <cell r="K16" t="str">
            <v>ABA-C</v>
          </cell>
          <cell r="L16">
            <v>40305</v>
          </cell>
          <cell r="M16">
            <v>40320</v>
          </cell>
        </row>
        <row r="17">
          <cell r="K17">
            <v>0</v>
          </cell>
          <cell r="L17">
            <v>0</v>
          </cell>
          <cell r="M17">
            <v>0</v>
          </cell>
        </row>
        <row r="18">
          <cell r="K18" t="str">
            <v>ABA-AI</v>
          </cell>
          <cell r="L18">
            <v>40349</v>
          </cell>
          <cell r="M18">
            <v>40364</v>
          </cell>
        </row>
        <row r="19">
          <cell r="K19">
            <v>0</v>
          </cell>
          <cell r="L19">
            <v>0</v>
          </cell>
          <cell r="M19">
            <v>0</v>
          </cell>
        </row>
        <row r="20">
          <cell r="K20" t="str">
            <v>ABA-7</v>
          </cell>
          <cell r="L20">
            <v>40629</v>
          </cell>
          <cell r="M20">
            <v>40643</v>
          </cell>
        </row>
        <row r="21">
          <cell r="K21">
            <v>0</v>
          </cell>
          <cell r="L21">
            <v>0</v>
          </cell>
          <cell r="M21">
            <v>0</v>
          </cell>
        </row>
        <row r="22">
          <cell r="K22" t="str">
            <v>MO-N17</v>
          </cell>
          <cell r="L22">
            <v>40279</v>
          </cell>
          <cell r="M22">
            <v>40302</v>
          </cell>
        </row>
        <row r="23">
          <cell r="K23">
            <v>0</v>
          </cell>
          <cell r="L23">
            <v>0</v>
          </cell>
          <cell r="M23">
            <v>0</v>
          </cell>
        </row>
        <row r="24">
          <cell r="K24" t="str">
            <v>ABA-X</v>
          </cell>
          <cell r="L24">
            <v>40323</v>
          </cell>
          <cell r="M24">
            <v>40346</v>
          </cell>
        </row>
        <row r="25">
          <cell r="K25">
            <v>0</v>
          </cell>
          <cell r="L25">
            <v>0</v>
          </cell>
          <cell r="M25">
            <v>0</v>
          </cell>
        </row>
        <row r="26">
          <cell r="K26" t="str">
            <v>ABA-04</v>
          </cell>
          <cell r="L26">
            <v>40578.708333333336</v>
          </cell>
          <cell r="M26">
            <v>40593.708333333336</v>
          </cell>
        </row>
        <row r="27">
          <cell r="K27">
            <v>0</v>
          </cell>
          <cell r="L27">
            <v>0</v>
          </cell>
          <cell r="M27">
            <v>0</v>
          </cell>
        </row>
        <row r="28">
          <cell r="K28" t="str">
            <v>ABA-05</v>
          </cell>
          <cell r="L28">
            <v>40367</v>
          </cell>
          <cell r="M28">
            <v>40382</v>
          </cell>
        </row>
        <row r="29">
          <cell r="K29">
            <v>0</v>
          </cell>
          <cell r="L29">
            <v>0</v>
          </cell>
          <cell r="M29">
            <v>0</v>
          </cell>
        </row>
        <row r="30">
          <cell r="K30" t="str">
            <v>MOB2-4</v>
          </cell>
          <cell r="L30">
            <v>40590</v>
          </cell>
          <cell r="M30">
            <v>40605</v>
          </cell>
        </row>
        <row r="31">
          <cell r="K31">
            <v>0</v>
          </cell>
          <cell r="L31">
            <v>0</v>
          </cell>
          <cell r="M31">
            <v>0</v>
          </cell>
        </row>
        <row r="32">
          <cell r="K32" t="str">
            <v>MOB2-5</v>
          </cell>
          <cell r="L32">
            <v>40608</v>
          </cell>
          <cell r="M32">
            <v>40623</v>
          </cell>
        </row>
        <row r="33">
          <cell r="K33">
            <v>0</v>
          </cell>
          <cell r="L33">
            <v>0</v>
          </cell>
          <cell r="M33">
            <v>0</v>
          </cell>
        </row>
        <row r="34">
          <cell r="K34" t="str">
            <v>MOB2-6</v>
          </cell>
          <cell r="L34">
            <v>40626</v>
          </cell>
          <cell r="M34">
            <v>40641</v>
          </cell>
        </row>
        <row r="35">
          <cell r="K35">
            <v>0</v>
          </cell>
          <cell r="L35">
            <v>0</v>
          </cell>
          <cell r="M35">
            <v>0</v>
          </cell>
        </row>
        <row r="36">
          <cell r="K36" t="str">
            <v>MOB2-7</v>
          </cell>
          <cell r="L36">
            <v>40644</v>
          </cell>
          <cell r="M36">
            <v>40659</v>
          </cell>
        </row>
        <row r="37">
          <cell r="K37">
            <v>0</v>
          </cell>
          <cell r="L37">
            <v>0</v>
          </cell>
          <cell r="M37">
            <v>0</v>
          </cell>
        </row>
        <row r="38">
          <cell r="K38" t="str">
            <v>MOB2-8</v>
          </cell>
          <cell r="L38">
            <v>40662</v>
          </cell>
          <cell r="M38">
            <v>40677</v>
          </cell>
        </row>
        <row r="39">
          <cell r="K39">
            <v>0</v>
          </cell>
          <cell r="L39">
            <v>0</v>
          </cell>
          <cell r="M39">
            <v>0</v>
          </cell>
        </row>
        <row r="40">
          <cell r="K40">
            <v>0</v>
          </cell>
          <cell r="L40">
            <v>0</v>
          </cell>
          <cell r="M40">
            <v>0</v>
          </cell>
        </row>
        <row r="41">
          <cell r="K41">
            <v>0</v>
          </cell>
          <cell r="L41">
            <v>0</v>
          </cell>
          <cell r="M41">
            <v>0</v>
          </cell>
        </row>
        <row r="42">
          <cell r="K42" t="str">
            <v>PH03</v>
          </cell>
          <cell r="L42">
            <v>40232</v>
          </cell>
          <cell r="M42">
            <v>40296</v>
          </cell>
        </row>
        <row r="43">
          <cell r="K43">
            <v>0</v>
          </cell>
          <cell r="L43">
            <v>0</v>
          </cell>
          <cell r="M43">
            <v>0</v>
          </cell>
        </row>
        <row r="44">
          <cell r="K44" t="str">
            <v>PH05</v>
          </cell>
          <cell r="L44">
            <v>40182.708333333336</v>
          </cell>
          <cell r="M44">
            <v>40259.708333333336</v>
          </cell>
        </row>
        <row r="45">
          <cell r="K45">
            <v>0</v>
          </cell>
          <cell r="L45">
            <v>0</v>
          </cell>
          <cell r="M45">
            <v>0</v>
          </cell>
        </row>
        <row r="46">
          <cell r="K46" t="str">
            <v>PH07</v>
          </cell>
          <cell r="L46">
            <v>40277.708333333336</v>
          </cell>
          <cell r="M46">
            <v>40373.708333333336</v>
          </cell>
        </row>
        <row r="47">
          <cell r="K47">
            <v>0</v>
          </cell>
          <cell r="L47">
            <v>0</v>
          </cell>
          <cell r="M47">
            <v>0</v>
          </cell>
        </row>
        <row r="48">
          <cell r="K48" t="str">
            <v>PH-C</v>
          </cell>
          <cell r="L48">
            <v>40215</v>
          </cell>
          <cell r="M48">
            <v>40265</v>
          </cell>
        </row>
        <row r="49">
          <cell r="K49">
            <v>0</v>
          </cell>
          <cell r="L49">
            <v>0</v>
          </cell>
          <cell r="M49">
            <v>0</v>
          </cell>
        </row>
        <row r="50">
          <cell r="K50" t="str">
            <v>INY-G</v>
          </cell>
          <cell r="L50">
            <v>40401</v>
          </cell>
          <cell r="M50">
            <v>40413</v>
          </cell>
        </row>
        <row r="51">
          <cell r="K51">
            <v>0</v>
          </cell>
          <cell r="L51">
            <v>0</v>
          </cell>
          <cell r="M51">
            <v>0</v>
          </cell>
        </row>
        <row r="52">
          <cell r="K52" t="str">
            <v>INY-F</v>
          </cell>
          <cell r="L52">
            <v>40416</v>
          </cell>
          <cell r="M52">
            <v>40428</v>
          </cell>
        </row>
        <row r="53">
          <cell r="K53">
            <v>0</v>
          </cell>
          <cell r="L53">
            <v>0</v>
          </cell>
          <cell r="M53">
            <v>0</v>
          </cell>
        </row>
        <row r="54">
          <cell r="K54" t="str">
            <v>INY-E</v>
          </cell>
          <cell r="L54">
            <v>40402</v>
          </cell>
          <cell r="M54">
            <v>40414</v>
          </cell>
        </row>
        <row r="55">
          <cell r="K55">
            <v>0</v>
          </cell>
          <cell r="L55">
            <v>0</v>
          </cell>
          <cell r="M55">
            <v>0</v>
          </cell>
        </row>
        <row r="56">
          <cell r="K56" t="str">
            <v>PH10</v>
          </cell>
          <cell r="L56">
            <v>40270</v>
          </cell>
          <cell r="M56">
            <v>40306</v>
          </cell>
        </row>
        <row r="57">
          <cell r="K57">
            <v>0</v>
          </cell>
          <cell r="L57">
            <v>0</v>
          </cell>
          <cell r="M57">
            <v>0</v>
          </cell>
        </row>
        <row r="58">
          <cell r="K58">
            <v>0</v>
          </cell>
          <cell r="L58">
            <v>0</v>
          </cell>
          <cell r="M58">
            <v>0</v>
          </cell>
        </row>
        <row r="59">
          <cell r="K59">
            <v>0</v>
          </cell>
          <cell r="L59">
            <v>0</v>
          </cell>
          <cell r="M59">
            <v>0</v>
          </cell>
        </row>
        <row r="60">
          <cell r="K60" t="str">
            <v>PH06</v>
          </cell>
          <cell r="L60">
            <v>40432</v>
          </cell>
          <cell r="M60">
            <v>40608</v>
          </cell>
        </row>
        <row r="61">
          <cell r="K61">
            <v>0</v>
          </cell>
          <cell r="L61">
            <v>0</v>
          </cell>
          <cell r="M61">
            <v>0</v>
          </cell>
        </row>
        <row r="62">
          <cell r="K62" t="str">
            <v>PH09</v>
          </cell>
          <cell r="L62">
            <v>40378.708333333336</v>
          </cell>
          <cell r="M62">
            <v>40614.708333333336</v>
          </cell>
        </row>
        <row r="63">
          <cell r="K63">
            <v>0</v>
          </cell>
          <cell r="L63">
            <v>0</v>
          </cell>
          <cell r="M63">
            <v>0</v>
          </cell>
        </row>
        <row r="64">
          <cell r="K64" t="str">
            <v>PH11</v>
          </cell>
          <cell r="L64">
            <v>40311</v>
          </cell>
          <cell r="M64">
            <v>40543</v>
          </cell>
        </row>
        <row r="65">
          <cell r="K65">
            <v>0</v>
          </cell>
          <cell r="L65">
            <v>0</v>
          </cell>
          <cell r="M65">
            <v>0</v>
          </cell>
        </row>
        <row r="66">
          <cell r="K66" t="str">
            <v>J</v>
          </cell>
          <cell r="L66">
            <v>40259</v>
          </cell>
          <cell r="M66">
            <v>40297</v>
          </cell>
        </row>
        <row r="67">
          <cell r="K67">
            <v>0</v>
          </cell>
          <cell r="L67">
            <v>0</v>
          </cell>
          <cell r="M67">
            <v>0</v>
          </cell>
        </row>
        <row r="68">
          <cell r="K68" t="str">
            <v>K-MON7</v>
          </cell>
          <cell r="L68">
            <v>40262.708333333336</v>
          </cell>
          <cell r="M68">
            <v>40287.708333333336</v>
          </cell>
        </row>
        <row r="69">
          <cell r="K69">
            <v>0</v>
          </cell>
          <cell r="L69">
            <v>0</v>
          </cell>
          <cell r="M69">
            <v>0</v>
          </cell>
        </row>
        <row r="70">
          <cell r="K70">
            <v>0</v>
          </cell>
          <cell r="L70">
            <v>0</v>
          </cell>
          <cell r="M70">
            <v>0</v>
          </cell>
        </row>
        <row r="71">
          <cell r="K71">
            <v>0</v>
          </cell>
          <cell r="L71">
            <v>0</v>
          </cell>
          <cell r="M71">
            <v>0</v>
          </cell>
        </row>
        <row r="72">
          <cell r="K72" t="str">
            <v>AF</v>
          </cell>
          <cell r="L72">
            <v>40299</v>
          </cell>
          <cell r="M72">
            <v>40410</v>
          </cell>
        </row>
        <row r="73">
          <cell r="K73">
            <v>0</v>
          </cell>
          <cell r="L73">
            <v>0</v>
          </cell>
          <cell r="M73">
            <v>0</v>
          </cell>
        </row>
        <row r="74">
          <cell r="K74" t="str">
            <v>AG</v>
          </cell>
          <cell r="L74">
            <v>40299</v>
          </cell>
          <cell r="M74">
            <v>40382</v>
          </cell>
        </row>
        <row r="75">
          <cell r="K75">
            <v>0</v>
          </cell>
          <cell r="L75">
            <v>0</v>
          </cell>
          <cell r="M75">
            <v>0</v>
          </cell>
        </row>
        <row r="76">
          <cell r="K76" t="str">
            <v>AL</v>
          </cell>
          <cell r="L76">
            <v>40427</v>
          </cell>
          <cell r="M76">
            <v>40538</v>
          </cell>
        </row>
        <row r="77">
          <cell r="K77">
            <v>0</v>
          </cell>
          <cell r="L77">
            <v>0</v>
          </cell>
          <cell r="M77">
            <v>0</v>
          </cell>
        </row>
        <row r="78">
          <cell r="K78" t="str">
            <v>AN</v>
          </cell>
          <cell r="L78">
            <v>40351</v>
          </cell>
          <cell r="M78">
            <v>40476</v>
          </cell>
        </row>
        <row r="79">
          <cell r="K79">
            <v>0</v>
          </cell>
          <cell r="L79">
            <v>0</v>
          </cell>
          <cell r="M79">
            <v>0</v>
          </cell>
        </row>
        <row r="80">
          <cell r="K80" t="str">
            <v>AO</v>
          </cell>
          <cell r="L80">
            <v>40419</v>
          </cell>
          <cell r="M80">
            <v>40544</v>
          </cell>
        </row>
        <row r="81">
          <cell r="K81">
            <v>0</v>
          </cell>
          <cell r="L81">
            <v>0</v>
          </cell>
          <cell r="M81">
            <v>0</v>
          </cell>
        </row>
        <row r="82">
          <cell r="K82" t="str">
            <v>AT</v>
          </cell>
          <cell r="L82">
            <v>40589</v>
          </cell>
          <cell r="M82">
            <v>40714</v>
          </cell>
        </row>
        <row r="83">
          <cell r="K83">
            <v>0</v>
          </cell>
          <cell r="L83">
            <v>0</v>
          </cell>
          <cell r="M83">
            <v>0</v>
          </cell>
        </row>
        <row r="84">
          <cell r="K84" t="str">
            <v>AU</v>
          </cell>
          <cell r="L84">
            <v>40461</v>
          </cell>
          <cell r="M84">
            <v>40558</v>
          </cell>
        </row>
        <row r="85">
          <cell r="K85">
            <v>0</v>
          </cell>
          <cell r="L85">
            <v>0</v>
          </cell>
          <cell r="M85">
            <v>0</v>
          </cell>
        </row>
        <row r="86">
          <cell r="K86" t="str">
            <v>AW</v>
          </cell>
          <cell r="L86">
            <v>40375</v>
          </cell>
          <cell r="M86">
            <v>40514</v>
          </cell>
        </row>
        <row r="87">
          <cell r="K87">
            <v>0</v>
          </cell>
          <cell r="L87">
            <v>0</v>
          </cell>
          <cell r="M87">
            <v>0</v>
          </cell>
        </row>
        <row r="88">
          <cell r="K88" t="str">
            <v>AX</v>
          </cell>
          <cell r="L88">
            <v>40485</v>
          </cell>
          <cell r="M88">
            <v>40610</v>
          </cell>
        </row>
        <row r="89">
          <cell r="K89">
            <v>0</v>
          </cell>
          <cell r="L89">
            <v>0</v>
          </cell>
          <cell r="M89">
            <v>0</v>
          </cell>
        </row>
        <row r="90">
          <cell r="K90" t="str">
            <v>BB</v>
          </cell>
          <cell r="L90">
            <v>40289</v>
          </cell>
          <cell r="M90">
            <v>40372</v>
          </cell>
        </row>
        <row r="91">
          <cell r="K91">
            <v>0</v>
          </cell>
          <cell r="L91">
            <v>0</v>
          </cell>
          <cell r="M91">
            <v>0</v>
          </cell>
        </row>
        <row r="92">
          <cell r="K92" t="str">
            <v>BC</v>
          </cell>
          <cell r="L92">
            <v>40631</v>
          </cell>
          <cell r="M92">
            <v>40770</v>
          </cell>
        </row>
        <row r="93">
          <cell r="K93">
            <v>0</v>
          </cell>
          <cell r="L93">
            <v>0</v>
          </cell>
          <cell r="M93">
            <v>0</v>
          </cell>
        </row>
        <row r="94">
          <cell r="K94" t="str">
            <v>BE</v>
          </cell>
          <cell r="L94">
            <v>40279</v>
          </cell>
          <cell r="M94">
            <v>40348</v>
          </cell>
        </row>
        <row r="95">
          <cell r="K95">
            <v>0</v>
          </cell>
          <cell r="L95">
            <v>0</v>
          </cell>
          <cell r="M95">
            <v>0</v>
          </cell>
        </row>
        <row r="96">
          <cell r="K96" t="str">
            <v>BF</v>
          </cell>
          <cell r="L96">
            <v>40375</v>
          </cell>
          <cell r="M96">
            <v>40458</v>
          </cell>
        </row>
        <row r="97">
          <cell r="K97">
            <v>0</v>
          </cell>
          <cell r="L97">
            <v>0</v>
          </cell>
          <cell r="M97">
            <v>0</v>
          </cell>
        </row>
        <row r="98">
          <cell r="K98" t="str">
            <v>BG</v>
          </cell>
          <cell r="L98">
            <v>40413</v>
          </cell>
          <cell r="M98">
            <v>40482</v>
          </cell>
        </row>
        <row r="99">
          <cell r="K99">
            <v>0</v>
          </cell>
          <cell r="L99">
            <v>0</v>
          </cell>
          <cell r="M99">
            <v>0</v>
          </cell>
        </row>
        <row r="100">
          <cell r="K100" t="str">
            <v>BJ</v>
          </cell>
          <cell r="L100">
            <v>40290.708333333336</v>
          </cell>
          <cell r="M100">
            <v>40359.708333333336</v>
          </cell>
        </row>
        <row r="101">
          <cell r="K101">
            <v>0</v>
          </cell>
          <cell r="L101">
            <v>0</v>
          </cell>
          <cell r="M101">
            <v>0</v>
          </cell>
        </row>
        <row r="102">
          <cell r="K102" t="str">
            <v>BK</v>
          </cell>
          <cell r="L102">
            <v>40289</v>
          </cell>
          <cell r="M102">
            <v>40414</v>
          </cell>
        </row>
        <row r="103">
          <cell r="K103">
            <v>0</v>
          </cell>
          <cell r="L103">
            <v>0</v>
          </cell>
          <cell r="M103">
            <v>0</v>
          </cell>
        </row>
        <row r="104">
          <cell r="K104" t="str">
            <v>BM</v>
          </cell>
          <cell r="L104">
            <v>40300</v>
          </cell>
          <cell r="M104">
            <v>40411</v>
          </cell>
        </row>
        <row r="105">
          <cell r="K105">
            <v>0</v>
          </cell>
          <cell r="L105">
            <v>0</v>
          </cell>
          <cell r="M105">
            <v>0</v>
          </cell>
        </row>
        <row r="106">
          <cell r="K106" t="str">
            <v>AK</v>
          </cell>
          <cell r="L106">
            <v>40599</v>
          </cell>
          <cell r="M106">
            <v>40738</v>
          </cell>
        </row>
        <row r="107">
          <cell r="K107">
            <v>0</v>
          </cell>
          <cell r="L107">
            <v>0</v>
          </cell>
          <cell r="M107">
            <v>0</v>
          </cell>
        </row>
        <row r="108">
          <cell r="K108" t="str">
            <v>BH</v>
          </cell>
          <cell r="L108">
            <v>40289</v>
          </cell>
          <cell r="M108">
            <v>40372</v>
          </cell>
        </row>
        <row r="109">
          <cell r="K109">
            <v>0</v>
          </cell>
          <cell r="L109">
            <v>0</v>
          </cell>
          <cell r="M109">
            <v>0</v>
          </cell>
        </row>
        <row r="110">
          <cell r="K110" t="str">
            <v>BD</v>
          </cell>
          <cell r="L110">
            <v>40596.708333333336</v>
          </cell>
          <cell r="M110">
            <v>40693.708333333336</v>
          </cell>
        </row>
        <row r="111">
          <cell r="K111">
            <v>0</v>
          </cell>
          <cell r="L111">
            <v>0</v>
          </cell>
          <cell r="M111">
            <v>0</v>
          </cell>
        </row>
        <row r="112">
          <cell r="K112" t="str">
            <v>BO</v>
          </cell>
          <cell r="L112">
            <v>40517</v>
          </cell>
          <cell r="M112">
            <v>40614</v>
          </cell>
        </row>
        <row r="113">
          <cell r="K113">
            <v>0</v>
          </cell>
          <cell r="L113">
            <v>0</v>
          </cell>
          <cell r="M113">
            <v>0</v>
          </cell>
        </row>
        <row r="114">
          <cell r="K114" t="str">
            <v>BL</v>
          </cell>
          <cell r="L114">
            <v>40392.708333333336</v>
          </cell>
          <cell r="M114">
            <v>40461.708333333336</v>
          </cell>
        </row>
        <row r="115">
          <cell r="K115">
            <v>0</v>
          </cell>
          <cell r="L115">
            <v>0</v>
          </cell>
          <cell r="M115">
            <v>0</v>
          </cell>
        </row>
        <row r="116">
          <cell r="K116" t="str">
            <v>BP</v>
          </cell>
          <cell r="L116">
            <v>40414</v>
          </cell>
          <cell r="M116">
            <v>40511</v>
          </cell>
        </row>
        <row r="117">
          <cell r="K117">
            <v>0</v>
          </cell>
          <cell r="L117">
            <v>0</v>
          </cell>
          <cell r="M117">
            <v>0</v>
          </cell>
        </row>
        <row r="118">
          <cell r="K118" t="str">
            <v>BI</v>
          </cell>
          <cell r="L118">
            <v>40431</v>
          </cell>
          <cell r="M118">
            <v>40514</v>
          </cell>
        </row>
        <row r="119">
          <cell r="K119">
            <v>0</v>
          </cell>
          <cell r="L119">
            <v>0</v>
          </cell>
          <cell r="M119">
            <v>0</v>
          </cell>
        </row>
        <row r="120">
          <cell r="K120" t="str">
            <v>BN</v>
          </cell>
          <cell r="L120">
            <v>40663</v>
          </cell>
          <cell r="M120">
            <v>40732</v>
          </cell>
        </row>
        <row r="121">
          <cell r="K121">
            <v>0</v>
          </cell>
          <cell r="L121">
            <v>0</v>
          </cell>
          <cell r="M121">
            <v>0</v>
          </cell>
        </row>
        <row r="122">
          <cell r="K122" t="str">
            <v>BR</v>
          </cell>
          <cell r="L122">
            <v>40417</v>
          </cell>
          <cell r="M122">
            <v>40542</v>
          </cell>
        </row>
        <row r="123">
          <cell r="K123">
            <v>0</v>
          </cell>
          <cell r="L123">
            <v>0</v>
          </cell>
          <cell r="M123">
            <v>0</v>
          </cell>
        </row>
        <row r="124">
          <cell r="K124" t="str">
            <v>AH2</v>
          </cell>
          <cell r="L124">
            <v>40279</v>
          </cell>
          <cell r="M124">
            <v>40348</v>
          </cell>
        </row>
        <row r="125">
          <cell r="K125">
            <v>0</v>
          </cell>
          <cell r="L125">
            <v>0</v>
          </cell>
          <cell r="M125">
            <v>0</v>
          </cell>
        </row>
        <row r="126">
          <cell r="K126" t="str">
            <v>AE</v>
          </cell>
          <cell r="L126">
            <v>40546</v>
          </cell>
          <cell r="M126">
            <v>40587</v>
          </cell>
        </row>
        <row r="127">
          <cell r="K127">
            <v>0</v>
          </cell>
          <cell r="L127">
            <v>0</v>
          </cell>
          <cell r="M127">
            <v>0</v>
          </cell>
        </row>
        <row r="128">
          <cell r="K128" t="str">
            <v>AM</v>
          </cell>
          <cell r="L128">
            <v>40561</v>
          </cell>
          <cell r="M128">
            <v>40602</v>
          </cell>
        </row>
        <row r="129">
          <cell r="K129">
            <v>0</v>
          </cell>
          <cell r="L129">
            <v>0</v>
          </cell>
          <cell r="M129">
            <v>0</v>
          </cell>
        </row>
        <row r="130">
          <cell r="K130" t="str">
            <v>AS</v>
          </cell>
          <cell r="L130">
            <v>40605</v>
          </cell>
          <cell r="M130">
            <v>40660</v>
          </cell>
        </row>
        <row r="131">
          <cell r="K131">
            <v>0</v>
          </cell>
          <cell r="L131">
            <v>0</v>
          </cell>
          <cell r="M131">
            <v>0</v>
          </cell>
        </row>
        <row r="132">
          <cell r="K132" t="str">
            <v>Y</v>
          </cell>
          <cell r="L132">
            <v>40613</v>
          </cell>
          <cell r="M132">
            <v>40626</v>
          </cell>
        </row>
        <row r="133">
          <cell r="K133">
            <v>0</v>
          </cell>
          <cell r="L133">
            <v>0</v>
          </cell>
          <cell r="M133">
            <v>0</v>
          </cell>
        </row>
        <row r="134">
          <cell r="K134" t="str">
            <v>AI</v>
          </cell>
          <cell r="L134">
            <v>40545</v>
          </cell>
          <cell r="M134">
            <v>40656</v>
          </cell>
        </row>
        <row r="135">
          <cell r="K135">
            <v>0</v>
          </cell>
          <cell r="L135">
            <v>0</v>
          </cell>
          <cell r="M135">
            <v>0</v>
          </cell>
        </row>
        <row r="136">
          <cell r="K136" t="str">
            <v>AN2</v>
          </cell>
          <cell r="L136">
            <v>40351</v>
          </cell>
          <cell r="M136">
            <v>40364</v>
          </cell>
        </row>
        <row r="137">
          <cell r="K137">
            <v>0</v>
          </cell>
          <cell r="L137">
            <v>0</v>
          </cell>
          <cell r="M137">
            <v>0</v>
          </cell>
        </row>
        <row r="138">
          <cell r="K138" t="str">
            <v>BA</v>
          </cell>
          <cell r="L138">
            <v>40547</v>
          </cell>
          <cell r="M138">
            <v>40672</v>
          </cell>
        </row>
        <row r="139">
          <cell r="K139">
            <v>0</v>
          </cell>
          <cell r="L139">
            <v>0</v>
          </cell>
          <cell r="M139">
            <v>0</v>
          </cell>
        </row>
        <row r="140">
          <cell r="K140" t="str">
            <v>AC</v>
          </cell>
          <cell r="L140">
            <v>40514</v>
          </cell>
          <cell r="M140">
            <v>40583</v>
          </cell>
        </row>
        <row r="141">
          <cell r="K141">
            <v>0</v>
          </cell>
          <cell r="L141">
            <v>0</v>
          </cell>
          <cell r="M141">
            <v>0</v>
          </cell>
        </row>
        <row r="142">
          <cell r="K142" t="str">
            <v>W</v>
          </cell>
          <cell r="L142">
            <v>40586</v>
          </cell>
          <cell r="M142">
            <v>40599</v>
          </cell>
        </row>
        <row r="143">
          <cell r="K143">
            <v>0</v>
          </cell>
          <cell r="L143">
            <v>0</v>
          </cell>
          <cell r="M143">
            <v>0</v>
          </cell>
        </row>
        <row r="144">
          <cell r="K144" t="str">
            <v>A</v>
          </cell>
          <cell r="L144">
            <v>40362.708333333336</v>
          </cell>
          <cell r="M144">
            <v>40389.708333333336</v>
          </cell>
        </row>
        <row r="145">
          <cell r="K145">
            <v>0</v>
          </cell>
          <cell r="L145">
            <v>0</v>
          </cell>
          <cell r="M145">
            <v>0</v>
          </cell>
        </row>
        <row r="146">
          <cell r="K146" t="str">
            <v>AD</v>
          </cell>
          <cell r="L146">
            <v>40464.708333333336</v>
          </cell>
          <cell r="M146">
            <v>40575.708333333336</v>
          </cell>
        </row>
        <row r="147">
          <cell r="K147">
            <v>0</v>
          </cell>
          <cell r="L147">
            <v>0</v>
          </cell>
          <cell r="M147">
            <v>0</v>
          </cell>
        </row>
        <row r="148">
          <cell r="K148" t="str">
            <v>AA</v>
          </cell>
          <cell r="L148">
            <v>40385</v>
          </cell>
          <cell r="M148">
            <v>40398</v>
          </cell>
        </row>
        <row r="149">
          <cell r="K149">
            <v>0</v>
          </cell>
          <cell r="L149">
            <v>0</v>
          </cell>
          <cell r="M149">
            <v>0</v>
          </cell>
        </row>
        <row r="150">
          <cell r="K150" t="str">
            <v>AQ</v>
          </cell>
          <cell r="L150">
            <v>40517</v>
          </cell>
          <cell r="M150">
            <v>40628</v>
          </cell>
        </row>
        <row r="151">
          <cell r="K151">
            <v>0</v>
          </cell>
          <cell r="L151">
            <v>0</v>
          </cell>
          <cell r="M151">
            <v>0</v>
          </cell>
        </row>
        <row r="152">
          <cell r="K152" t="str">
            <v>AR</v>
          </cell>
          <cell r="L152">
            <v>40464</v>
          </cell>
          <cell r="M152">
            <v>40589</v>
          </cell>
        </row>
        <row r="153">
          <cell r="K153">
            <v>0</v>
          </cell>
          <cell r="L153">
            <v>0</v>
          </cell>
          <cell r="M153">
            <v>0</v>
          </cell>
        </row>
        <row r="154">
          <cell r="K154" t="str">
            <v>AJ</v>
          </cell>
          <cell r="L154">
            <v>40269</v>
          </cell>
          <cell r="M154">
            <v>40310</v>
          </cell>
        </row>
        <row r="155">
          <cell r="K155">
            <v>0</v>
          </cell>
          <cell r="L155">
            <v>0</v>
          </cell>
          <cell r="M155">
            <v>0</v>
          </cell>
        </row>
        <row r="156">
          <cell r="K156" t="str">
            <v>BS</v>
          </cell>
          <cell r="L156">
            <v>40313</v>
          </cell>
          <cell r="M156">
            <v>40424</v>
          </cell>
        </row>
        <row r="157">
          <cell r="K157">
            <v>0</v>
          </cell>
          <cell r="L157">
            <v>0</v>
          </cell>
          <cell r="M157">
            <v>0</v>
          </cell>
        </row>
        <row r="158">
          <cell r="K158" t="str">
            <v>AZ</v>
          </cell>
          <cell r="L158">
            <v>40541</v>
          </cell>
          <cell r="M158">
            <v>40652</v>
          </cell>
        </row>
        <row r="159">
          <cell r="K159">
            <v>0</v>
          </cell>
          <cell r="L159">
            <v>0</v>
          </cell>
          <cell r="M159">
            <v>0</v>
          </cell>
        </row>
        <row r="160">
          <cell r="K160" t="str">
            <v>AY</v>
          </cell>
          <cell r="L160">
            <v>40655</v>
          </cell>
          <cell r="M160">
            <v>40766</v>
          </cell>
        </row>
        <row r="161">
          <cell r="K161">
            <v>0</v>
          </cell>
          <cell r="L161">
            <v>0</v>
          </cell>
          <cell r="M161">
            <v>0</v>
          </cell>
        </row>
        <row r="162">
          <cell r="K162">
            <v>0</v>
          </cell>
          <cell r="L162">
            <v>0</v>
          </cell>
          <cell r="M162">
            <v>0</v>
          </cell>
        </row>
        <row r="163">
          <cell r="K163">
            <v>0</v>
          </cell>
          <cell r="L163">
            <v>0</v>
          </cell>
          <cell r="M163">
            <v>0</v>
          </cell>
        </row>
        <row r="164">
          <cell r="K164" t="str">
            <v>(blank)</v>
          </cell>
          <cell r="L164">
            <v>0</v>
          </cell>
          <cell r="M164">
            <v>0</v>
          </cell>
        </row>
        <row r="165">
          <cell r="K165">
            <v>0</v>
          </cell>
          <cell r="L165">
            <v>0</v>
          </cell>
          <cell r="M165">
            <v>0</v>
          </cell>
        </row>
        <row r="166">
          <cell r="K166">
            <v>0</v>
          </cell>
          <cell r="L166">
            <v>0</v>
          </cell>
          <cell r="M166">
            <v>0</v>
          </cell>
        </row>
        <row r="167">
          <cell r="K167">
            <v>0</v>
          </cell>
          <cell r="L167">
            <v>0</v>
          </cell>
          <cell r="M167">
            <v>0</v>
          </cell>
        </row>
        <row r="168">
          <cell r="K168">
            <v>0</v>
          </cell>
          <cell r="L168">
            <v>0</v>
          </cell>
          <cell r="M168">
            <v>0</v>
          </cell>
        </row>
        <row r="169">
          <cell r="K169">
            <v>0</v>
          </cell>
          <cell r="L169">
            <v>0</v>
          </cell>
          <cell r="M169">
            <v>0</v>
          </cell>
        </row>
        <row r="170">
          <cell r="K170">
            <v>0</v>
          </cell>
          <cell r="L170">
            <v>0</v>
          </cell>
          <cell r="M170">
            <v>0</v>
          </cell>
        </row>
        <row r="171">
          <cell r="K171">
            <v>0</v>
          </cell>
          <cell r="L171">
            <v>0</v>
          </cell>
          <cell r="M171">
            <v>0</v>
          </cell>
        </row>
        <row r="172">
          <cell r="K172">
            <v>0</v>
          </cell>
          <cell r="L172">
            <v>0</v>
          </cell>
          <cell r="M172">
            <v>0</v>
          </cell>
        </row>
        <row r="173">
          <cell r="K173">
            <v>0</v>
          </cell>
          <cell r="L173">
            <v>0</v>
          </cell>
          <cell r="M173">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EQ"/>
      <sheetName val="MAT"/>
      <sheetName val="TRANSP"/>
      <sheetName val="M O"/>
      <sheetName val="MINFRA-MN-IN-10-FR-1"/>
      <sheetName val="PMT"/>
      <sheetName val="F M"/>
      <sheetName val="PRESUP PAGA"/>
      <sheetName val="CRON"/>
      <sheetName val="CANTID"/>
      <sheetName val="C ALCANT"/>
      <sheetName val="MGA"/>
      <sheetName val="D A.U.I."/>
      <sheetName val="F P"/>
      <sheetName val="INTER"/>
      <sheetName val="FM"/>
      <sheetName val="D PMT"/>
      <sheetName val="D PMA"/>
      <sheetName val="F F"/>
      <sheetName val="CRONO"/>
      <sheetName val="PRESUP"/>
      <sheetName val="CARACTERIZACION"/>
      <sheetName val="14MPa"/>
      <sheetName val="21Mpa"/>
      <sheetName val="LOC"/>
      <sheetName val="200.2"/>
      <sheetName val="310.1"/>
      <sheetName val="600.1.1"/>
      <sheetName val="610.2"/>
      <sheetName val="320.1"/>
      <sheetName val="311.1"/>
      <sheetName val="640.1"/>
      <sheetName val="630.4"/>
      <sheetName val="630.4 (1)"/>
      <sheetName val="630.4 (2)"/>
      <sheetName val="CICLOP"/>
      <sheetName val="630.6"/>
      <sheetName val="671.3"/>
      <sheetName val="672.3"/>
      <sheetName val="630.7"/>
      <sheetName val="661.1"/>
      <sheetName val="90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46">
          <cell r="J46">
            <v>158</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15">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6">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7"/>
      <sheetData sheetId="18"/>
      <sheetData sheetId="19"/>
      <sheetData sheetId="20"/>
      <sheetData sheetId="21"/>
      <sheetData sheetId="22">
        <row r="2">
          <cell r="S2" t="str">
            <v>Si</v>
          </cell>
        </row>
        <row r="3">
          <cell r="S3" t="str">
            <v>No</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4.1. Vers.0"/>
      <sheetName val="ECOP-4.1"/>
      <sheetName val="ANEXO 4.1."/>
      <sheetName val="ANEXO No. 4.1 GEC"/>
      <sheetName val="RECURSOS"/>
      <sheetName val="AIU"/>
      <sheetName val="APU(M)"/>
      <sheetName val="Análisis Tte"/>
      <sheetName val="1.0"/>
      <sheetName val="1.1.1"/>
      <sheetName val="1.1.2"/>
      <sheetName val="1.1.3"/>
      <sheetName val="1.1.4"/>
      <sheetName val="1.2.1"/>
      <sheetName val="1.2.2"/>
      <sheetName val="1.2.3"/>
      <sheetName val="1.2.4"/>
      <sheetName val="1.2.5"/>
      <sheetName val="1.2.6"/>
      <sheetName val="1.2.7"/>
      <sheetName val="1.2.8"/>
      <sheetName val="1.2.9"/>
      <sheetName val="1.2.10"/>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4.7"/>
      <sheetName val="1.4.8"/>
      <sheetName val="1.5.1"/>
      <sheetName val="1.5.2"/>
      <sheetName val="1.5.3"/>
      <sheetName val="1.5.4"/>
      <sheetName val="1.5.5"/>
      <sheetName val="1.5.6"/>
      <sheetName val="1.5.7"/>
      <sheetName val="1.6.1"/>
      <sheetName val="1.6.2"/>
      <sheetName val="1.7.1"/>
      <sheetName val="1.7.2"/>
      <sheetName val="1.7.3"/>
      <sheetName val="1.7.4"/>
      <sheetName val="1.7.5"/>
      <sheetName val="1.8.1"/>
      <sheetName val="1.8.2"/>
      <sheetName val="1.8.3"/>
      <sheetName val="1.9.1"/>
      <sheetName val="1.9.2"/>
      <sheetName val="1.9.3"/>
      <sheetName val="1.9.4"/>
      <sheetName val="1.9.5"/>
      <sheetName val="1.9.6"/>
      <sheetName val="1.9.7"/>
      <sheetName val="1.9.8"/>
      <sheetName val="1.10.1"/>
      <sheetName val="1.10.2"/>
      <sheetName val="1.10.3"/>
      <sheetName val="1.10.4"/>
      <sheetName val="1.10.5"/>
      <sheetName val="1.11.1"/>
      <sheetName val="1.11.2"/>
      <sheetName val="1.11.3"/>
      <sheetName val="1.11.4"/>
      <sheetName val="1.11.5"/>
      <sheetName val="1.11.6"/>
      <sheetName val="1.12.1"/>
      <sheetName val="1.12.2"/>
      <sheetName val="1.12.3"/>
      <sheetName val="1.13.1"/>
      <sheetName val="1.13.2"/>
      <sheetName val="1.13.3"/>
      <sheetName val="1.14.1"/>
      <sheetName val="1.14.2"/>
      <sheetName val="1.14.3"/>
      <sheetName val="1.14.4"/>
      <sheetName val="1.15.1"/>
      <sheetName val="1.15.2"/>
      <sheetName val="1.16.1"/>
      <sheetName val="1.16.2"/>
      <sheetName val="1.17.1"/>
      <sheetName val="1.17.2"/>
      <sheetName val="1.17.3"/>
      <sheetName val="1.17.4"/>
      <sheetName val="1.18.1"/>
      <sheetName val="1.19.1.1"/>
      <sheetName val="1.19.1.2"/>
      <sheetName val="1.19.1.3"/>
      <sheetName val="1.19.2.1"/>
      <sheetName val="1.19.2.2"/>
      <sheetName val="1.19.2.3"/>
      <sheetName val="1.19.2.4"/>
      <sheetName val="1.19.2.5"/>
      <sheetName val="1.19.2.6"/>
      <sheetName val="1.19.2.7"/>
      <sheetName val="1.19.2.8"/>
      <sheetName val="1.19.3.1"/>
      <sheetName val="1.19.3.2"/>
      <sheetName val="1.19.3.3"/>
      <sheetName val="1.19.3.4"/>
      <sheetName val="1.20.1"/>
      <sheetName val="1.20.2"/>
      <sheetName val="1.20.3"/>
      <sheetName val="1.20.4"/>
      <sheetName val="1.20.5"/>
      <sheetName val="2.1.1"/>
      <sheetName val="2.1.2"/>
      <sheetName val="2.1.3"/>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3.7"/>
      <sheetName val="2.3.8"/>
      <sheetName val="2.4.1"/>
      <sheetName val="2.4.2"/>
      <sheetName val="2.4.3"/>
      <sheetName val="2.4.4"/>
      <sheetName val="2.5.1"/>
      <sheetName val="2.5.2"/>
      <sheetName val="2.5.3"/>
      <sheetName val="2.6.1"/>
      <sheetName val="2.6.2"/>
      <sheetName val="2.6.3"/>
      <sheetName val="3.1.1"/>
      <sheetName val="3.1.2"/>
      <sheetName val="3.1.3"/>
      <sheetName val="3.1.4"/>
      <sheetName val="3.1.5"/>
      <sheetName val="3.2.1"/>
      <sheetName val="3.3.1"/>
      <sheetName val="3.3.2"/>
      <sheetName val="3.3.3"/>
      <sheetName val="3.3.4"/>
      <sheetName val="3.4.1"/>
      <sheetName val="3.4.3"/>
      <sheetName val="3.5.1"/>
      <sheetName val="4.1.1"/>
      <sheetName val="4.1.2"/>
      <sheetName val="4.1.3"/>
      <sheetName val="4.2.1"/>
      <sheetName val="4.2.2"/>
      <sheetName val="4.2.3"/>
      <sheetName val="4.2.4"/>
      <sheetName val="4.2.5"/>
      <sheetName val="4.2.6"/>
      <sheetName val="4.2.7"/>
    </sheetNames>
    <sheetDataSet>
      <sheetData sheetId="0" refreshError="1"/>
      <sheetData sheetId="1" refreshError="1"/>
      <sheetData sheetId="2" refreshError="1"/>
      <sheetData sheetId="3" refreshError="1"/>
      <sheetData sheetId="4">
        <row r="7">
          <cell r="A7" t="str">
            <v>BOMBA DE COLOCACION DE CONCRETO</v>
          </cell>
        </row>
        <row r="8">
          <cell r="A8" t="str">
            <v>BOMBA DE CONCRETO</v>
          </cell>
        </row>
        <row r="9">
          <cell r="A9" t="str">
            <v>BULLDOZER</v>
          </cell>
        </row>
        <row r="10">
          <cell r="A10" t="str">
            <v>CARGADOR</v>
          </cell>
        </row>
        <row r="11">
          <cell r="A11" t="str">
            <v>CARROS DE AVANCE</v>
          </cell>
        </row>
        <row r="12">
          <cell r="A12" t="str">
            <v>CARROTANQUE DE AGUA</v>
          </cell>
        </row>
        <row r="13">
          <cell r="A13" t="str">
            <v>CARROTANQUE IRRIGADOR DE ASFALTO</v>
          </cell>
        </row>
        <row r="14">
          <cell r="A14" t="str">
            <v>CENTRAL DE FABRICACION DE MEZCLA</v>
          </cell>
        </row>
        <row r="15">
          <cell r="A15" t="str">
            <v>COMPACTADOR MANUAL VIBRATORIO (RANA)</v>
          </cell>
        </row>
        <row r="16">
          <cell r="A16" t="str">
            <v>COMPACTADOR NEUMATICO (8TON)</v>
          </cell>
        </row>
        <row r="17">
          <cell r="A17" t="str">
            <v>COMPACTADOR VIBRATORIO MEZCLA (8TON)</v>
          </cell>
        </row>
        <row r="18">
          <cell r="A18" t="str">
            <v>COMPRESOR</v>
          </cell>
        </row>
        <row r="19">
          <cell r="A19" t="str">
            <v>COMPRESOR DE 185CFM</v>
          </cell>
        </row>
        <row r="20">
          <cell r="A20" t="str">
            <v>COMPRESOR CON MARTILLO</v>
          </cell>
        </row>
        <row r="21">
          <cell r="A21" t="str">
            <v>CORTADORA DE CONCRETO</v>
          </cell>
        </row>
        <row r="22">
          <cell r="A22" t="str">
            <v>CORTADORA DE CERAMICA</v>
          </cell>
        </row>
        <row r="23">
          <cell r="A23" t="str">
            <v>DOTACION DE P.A.</v>
          </cell>
        </row>
        <row r="24">
          <cell r="A24" t="str">
            <v>EQUIPO DE PERFORACION TRACKDRILL</v>
          </cell>
        </row>
        <row r="25">
          <cell r="A25" t="str">
            <v>EQUIPO DE SOLDADURA</v>
          </cell>
        </row>
        <row r="26">
          <cell r="A26" t="str">
            <v>EQUIPO DE TOPOGRAFIA</v>
          </cell>
        </row>
        <row r="27">
          <cell r="A27" t="str">
            <v>EQUIPO PARA DEMARCACION CON PINTURA</v>
          </cell>
        </row>
        <row r="28">
          <cell r="A28" t="str">
            <v>EQUIPO PARA SLURRY ASFALTICO</v>
          </cell>
        </row>
        <row r="29">
          <cell r="A29" t="str">
            <v>EQUIPO DE OXICORTE</v>
          </cell>
        </row>
        <row r="30">
          <cell r="A30" t="str">
            <v>ESTACION</v>
          </cell>
        </row>
        <row r="31">
          <cell r="A31" t="str">
            <v>EXCAVADORA</v>
          </cell>
        </row>
        <row r="32">
          <cell r="A32" t="str">
            <v>FORMALETA</v>
          </cell>
        </row>
        <row r="33">
          <cell r="A33" t="str">
            <v>FORMALETA METALICA</v>
          </cell>
        </row>
        <row r="34">
          <cell r="A34" t="str">
            <v>GRUA</v>
          </cell>
        </row>
        <row r="35">
          <cell r="A35" t="str">
            <v>GUADAÑADORA</v>
          </cell>
        </row>
        <row r="36">
          <cell r="A36" t="str">
            <v>HERRAMIENTA MENOR</v>
          </cell>
        </row>
        <row r="37">
          <cell r="A37" t="str">
            <v xml:space="preserve">HERRAMIENTA MENOR PLOMERIA </v>
          </cell>
        </row>
        <row r="38">
          <cell r="A38" t="str">
            <v>HERRAMIENTA MENOR ALBIÑERIA</v>
          </cell>
        </row>
        <row r="39">
          <cell r="A39" t="str">
            <v>MINICARGADOR</v>
          </cell>
        </row>
        <row r="40">
          <cell r="A40" t="str">
            <v>MOTOBOMBA</v>
          </cell>
        </row>
        <row r="41">
          <cell r="A41" t="str">
            <v>MOTOBOMBA 4"</v>
          </cell>
        </row>
        <row r="42">
          <cell r="A42" t="str">
            <v>MOTONIVELADORA</v>
          </cell>
        </row>
        <row r="43">
          <cell r="A43" t="str">
            <v>MOTOSIERRA</v>
          </cell>
        </row>
        <row r="44">
          <cell r="A44" t="str">
            <v>MOTOSOLDADOR</v>
          </cell>
        </row>
        <row r="45">
          <cell r="A45" t="str">
            <v>PILOTEADORA</v>
          </cell>
        </row>
        <row r="46">
          <cell r="A46" t="str">
            <v>PLANTA DOSIFICADORA DE CONCRETO</v>
          </cell>
        </row>
        <row r="47">
          <cell r="A47" t="str">
            <v>PLUMA</v>
          </cell>
        </row>
        <row r="48">
          <cell r="A48" t="str">
            <v>PULIDORA</v>
          </cell>
        </row>
        <row r="49">
          <cell r="A49" t="str">
            <v>PULIIDORA SUELO</v>
          </cell>
        </row>
        <row r="50">
          <cell r="A50" t="str">
            <v>RASPADORES DE TUBERIA</v>
          </cell>
        </row>
        <row r="51">
          <cell r="A51" t="str">
            <v>EQ. SANDBLASTING Y COMPRESOR</v>
          </cell>
        </row>
        <row r="52">
          <cell r="A52" t="str">
            <v>BRIDA CIEGA 8 "Ø SCH STD 150# RF</v>
          </cell>
        </row>
        <row r="53">
          <cell r="A53" t="str">
            <v>ESPARRAGOS 3/4"x4" UNC, A193 GrB7 - 2 TUR 3/4" A194 Gr 2H</v>
          </cell>
        </row>
        <row r="54">
          <cell r="A54" t="str">
            <v>DIAMETRO 8" 150#, FLEXITALICO e=1/8"</v>
          </cell>
        </row>
        <row r="55">
          <cell r="A55" t="str">
            <v>COMBUSTIBLE/ACPM</v>
          </cell>
        </row>
        <row r="56">
          <cell r="A56" t="str">
            <v xml:space="preserve">RASPADOR </v>
          </cell>
        </row>
        <row r="57">
          <cell r="A57" t="str">
            <v>REMOLCADOR + BOTE (PLANCHON)</v>
          </cell>
        </row>
        <row r="58">
          <cell r="A58" t="str">
            <v>RETROEXCAVADORA</v>
          </cell>
        </row>
        <row r="59">
          <cell r="A59" t="str">
            <v>SUBCONTRATO DE TENSIONAMIENTO</v>
          </cell>
        </row>
        <row r="60">
          <cell r="A60" t="str">
            <v>TALADRO</v>
          </cell>
        </row>
        <row r="61">
          <cell r="A61" t="str">
            <v>MARTILLO MANUAL</v>
          </cell>
        </row>
        <row r="62">
          <cell r="A62" t="str">
            <v>TALADRO MANO</v>
          </cell>
        </row>
        <row r="63">
          <cell r="A63" t="str">
            <v>TELEFERICO</v>
          </cell>
        </row>
        <row r="64">
          <cell r="A64" t="str">
            <v>TERMINADORA DE ASFALTO</v>
          </cell>
        </row>
        <row r="65">
          <cell r="A65" t="str">
            <v>VIBRADOR</v>
          </cell>
        </row>
        <row r="66">
          <cell r="A66" t="str">
            <v>VIBROCOMPACTADOR</v>
          </cell>
        </row>
        <row r="71">
          <cell r="A71" t="str">
            <v>ACERO DE REFUERZO Fy = 60.000 PSI</v>
          </cell>
        </row>
        <row r="72">
          <cell r="A72" t="str">
            <v>ACERO A-37 Fy = 34.200 PSI</v>
          </cell>
        </row>
        <row r="73">
          <cell r="A73" t="str">
            <v>AGREGADO GRUESO</v>
          </cell>
        </row>
        <row r="74">
          <cell r="A74" t="str">
            <v>AGUA</v>
          </cell>
        </row>
        <row r="75">
          <cell r="A75" t="str">
            <v>ALAMBRE DE PUAS</v>
          </cell>
        </row>
        <row r="76">
          <cell r="A76" t="str">
            <v>ALAMBRE NEGRO PARA AMARRE</v>
          </cell>
        </row>
        <row r="77">
          <cell r="A77" t="str">
            <v>ANCHORFIX</v>
          </cell>
        </row>
        <row r="78">
          <cell r="A78" t="str">
            <v>ANGULO DE HIERRO PARA CERRAMIENTO</v>
          </cell>
        </row>
        <row r="79">
          <cell r="A79" t="str">
            <v>ANTISOL</v>
          </cell>
        </row>
        <row r="80">
          <cell r="A80" t="str">
            <v>ARENA</v>
          </cell>
        </row>
        <row r="81">
          <cell r="A81" t="str">
            <v>ARENA LAVADA</v>
          </cell>
        </row>
        <row r="82">
          <cell r="A82" t="str">
            <v>BARANDA METALICA</v>
          </cell>
        </row>
        <row r="83">
          <cell r="A83" t="str">
            <v>BENTONITA</v>
          </cell>
        </row>
        <row r="84">
          <cell r="A84" t="str">
            <v>BOLSACRETO</v>
          </cell>
        </row>
        <row r="85">
          <cell r="A85" t="str">
            <v>CAMISA METALICA EN ACERO A - 37</v>
          </cell>
        </row>
        <row r="86">
          <cell r="A86" t="str">
            <v>CAOLIN</v>
          </cell>
        </row>
        <row r="87">
          <cell r="A87" t="str">
            <v>PINTURA VINILO</v>
          </cell>
        </row>
        <row r="88">
          <cell r="A88" t="str">
            <v>YESO</v>
          </cell>
        </row>
        <row r="89">
          <cell r="A89" t="str">
            <v>PINTURA KORAZA</v>
          </cell>
        </row>
        <row r="90">
          <cell r="A90" t="str">
            <v>BLOQUE No. 5</v>
          </cell>
        </row>
        <row r="91">
          <cell r="A91" t="str">
            <v>CAPTAFAROS</v>
          </cell>
        </row>
        <row r="92">
          <cell r="A92" t="str">
            <v>CEMENTO</v>
          </cell>
        </row>
        <row r="93">
          <cell r="A93" t="str">
            <v>CIELORASO EN LAMINA ACUSTICA FIBRA MINERAL</v>
          </cell>
        </row>
        <row r="94">
          <cell r="A94" t="str">
            <v>CONCERTINA DE 18"</v>
          </cell>
        </row>
        <row r="95">
          <cell r="A95" t="str">
            <v xml:space="preserve">CONCRETO CLASE </v>
          </cell>
        </row>
        <row r="96">
          <cell r="A96" t="str">
            <v>CONCRETO CLASE A</v>
          </cell>
        </row>
        <row r="97">
          <cell r="A97" t="str">
            <v>CONCRETO CLASE B  PARA FUNDACIONES</v>
          </cell>
        </row>
        <row r="98">
          <cell r="A98" t="str">
            <v>CONCRETO CLASE C</v>
          </cell>
        </row>
        <row r="99">
          <cell r="A99" t="str">
            <v>CONCRETO CLASE D</v>
          </cell>
        </row>
        <row r="100">
          <cell r="A100" t="str">
            <v>CONCRETO CLASE E</v>
          </cell>
        </row>
        <row r="101">
          <cell r="A101" t="str">
            <v>CONCRETO CLASE F</v>
          </cell>
        </row>
        <row r="102">
          <cell r="A102" t="str">
            <v>CONCRETO 2100 PSI PARA HEXAPODOS</v>
          </cell>
        </row>
        <row r="103">
          <cell r="A103" t="str">
            <v>CONCRETO CLASE G (CICLOPEO)</v>
          </cell>
        </row>
        <row r="104">
          <cell r="A104" t="str">
            <v>CORDON DETONANTE</v>
          </cell>
        </row>
        <row r="105">
          <cell r="A105" t="str">
            <v>DEFENSA METALICA</v>
          </cell>
        </row>
        <row r="106">
          <cell r="A106" t="str">
            <v>DESPERDICIO</v>
          </cell>
        </row>
        <row r="107">
          <cell r="A107" t="str">
            <v>EMULSION ASFALTICA CRL-1</v>
          </cell>
        </row>
        <row r="108">
          <cell r="A108" t="str">
            <v>ESTACAS,PINTURA,TACHUELAS,HILO</v>
          </cell>
        </row>
        <row r="109">
          <cell r="A109" t="str">
            <v>ESTACON</v>
          </cell>
        </row>
        <row r="110">
          <cell r="A110" t="str">
            <v>ESTOLON</v>
          </cell>
        </row>
        <row r="111">
          <cell r="A111" t="str">
            <v>ESTRUCTURA METALICA ASTM A-36</v>
          </cell>
        </row>
        <row r="112">
          <cell r="A112" t="str">
            <v>ESTRUCTURA METALICA PARA MISCELANEOS</v>
          </cell>
        </row>
        <row r="113">
          <cell r="A113" t="str">
            <v>EXPLOSIVOS</v>
          </cell>
        </row>
        <row r="114">
          <cell r="A114" t="str">
            <v>FERTILIZANTES</v>
          </cell>
        </row>
        <row r="115">
          <cell r="A115" t="str">
            <v>FILTRO FRANCES</v>
          </cell>
        </row>
        <row r="116">
          <cell r="A116" t="str">
            <v>FULMINANTES</v>
          </cell>
        </row>
        <row r="117">
          <cell r="A117" t="str">
            <v>GEOMEMBRANA HDPE 20 MILS PARA IMPERMEABILIZACIÓN</v>
          </cell>
        </row>
        <row r="118">
          <cell r="A118" t="str">
            <v>GEOMEMBRANA HDPE 40 MILS e=1.0 mm PARA IMPERMEABILIZACIÓN</v>
          </cell>
        </row>
        <row r="119">
          <cell r="A119" t="str">
            <v>GEOMEMBRANA HDPE 60 MILS e=1.5 mm PARA IMPERMEABILIZACIÓN</v>
          </cell>
        </row>
        <row r="120">
          <cell r="A120" t="str">
            <v>GEOTEXTILES EN SISTEMAS DE ABSORCION DE ENERGIA</v>
          </cell>
        </row>
        <row r="121">
          <cell r="A121" t="str">
            <v>GEOTEXTIL NT 1600</v>
          </cell>
        </row>
        <row r="122">
          <cell r="A122" t="str">
            <v>GEOTEXTILES EN SEPARACION</v>
          </cell>
        </row>
        <row r="123">
          <cell r="A123" t="str">
            <v>GEOTEXTILES EN ESTABILIZACION</v>
          </cell>
        </row>
        <row r="124">
          <cell r="A124" t="str">
            <v>GEOTEXTILES EN PROTECCION DE GEOMEMBRANAS</v>
          </cell>
        </row>
        <row r="125">
          <cell r="A125" t="str">
            <v>GRAVAS BIEN GRADADAS  (TIPO 9)</v>
          </cell>
        </row>
        <row r="126">
          <cell r="A126" t="str">
            <v>GRAVILLA</v>
          </cell>
        </row>
        <row r="127">
          <cell r="A127" t="str">
            <v>GROUTING CEMENTOSO</v>
          </cell>
        </row>
        <row r="128">
          <cell r="A128" t="str">
            <v>GROUTING EPOXICO</v>
          </cell>
        </row>
        <row r="129">
          <cell r="A129" t="str">
            <v>JUNTA TRANSVERSAL</v>
          </cell>
        </row>
        <row r="130">
          <cell r="A130" t="str">
            <v>LECHADA DE INYECCIÓN</v>
          </cell>
        </row>
        <row r="131">
          <cell r="A131" t="str">
            <v>LINEAS DE DEMARCACIÓN CON PINTURA EN FRIO</v>
          </cell>
        </row>
        <row r="132">
          <cell r="A132" t="str">
            <v>MALLA ELECTROSOLDADA GALV. PLASTIFICADA</v>
          </cell>
        </row>
        <row r="133">
          <cell r="A133" t="str">
            <v>MALLA ESLABONADA NIVEL I - TIPO 2</v>
          </cell>
        </row>
        <row r="134">
          <cell r="A134" t="str">
            <v>MANTO POLIESTER</v>
          </cell>
        </row>
        <row r="135">
          <cell r="A135" t="str">
            <v>MATERIAL COMUN (TIPO 10)</v>
          </cell>
        </row>
        <row r="136">
          <cell r="A136" t="str">
            <v>MATERIAL DE AFIRMADO</v>
          </cell>
        </row>
        <row r="137">
          <cell r="A137" t="str">
            <v>MATERIAL DE BASE GRANULAR (TIPO 7)</v>
          </cell>
        </row>
        <row r="138">
          <cell r="A138" t="str">
            <v>MATERIAL DE SUBBASE GRANULAR (TIPO 6)</v>
          </cell>
        </row>
        <row r="139">
          <cell r="A139" t="str">
            <v>MATERIAL PARA JUNTA DE CONSTRUCCION TIPO</v>
          </cell>
        </row>
        <row r="140">
          <cell r="A140" t="str">
            <v>MALLA GAVION</v>
          </cell>
        </row>
        <row r="141">
          <cell r="A141" t="str">
            <v>MATERIAL PARA JUNTA DE DILATACION</v>
          </cell>
        </row>
        <row r="142">
          <cell r="A142" t="str">
            <v>MATERIAL GRANULAR FILTRANTE (TIPO 3)</v>
          </cell>
        </row>
        <row r="143">
          <cell r="A143" t="str">
            <v>MATERIAL SELECCIONADO PARA RELLENO</v>
          </cell>
        </row>
        <row r="144">
          <cell r="A144" t="str">
            <v xml:space="preserve">MECHA LENTA </v>
          </cell>
        </row>
        <row r="145">
          <cell r="A145" t="str">
            <v>MEZCLA DENSA EN CALIENTE MDC-2</v>
          </cell>
        </row>
        <row r="146">
          <cell r="A146" t="str">
            <v>MEZCLA DENSA EN FRIO MDF-2</v>
          </cell>
        </row>
        <row r="147">
          <cell r="A147" t="str">
            <v>MICROESFERAS PARA DEMARCACIÓN</v>
          </cell>
        </row>
        <row r="148">
          <cell r="A148" t="str">
            <v>MINERAL ROJO</v>
          </cell>
        </row>
        <row r="149">
          <cell r="A149" t="str">
            <v>MORTERO SIN ADITIVOS</v>
          </cell>
        </row>
        <row r="150">
          <cell r="A150" t="str">
            <v>MORTERO IMPERMEABILIZADO</v>
          </cell>
        </row>
        <row r="151">
          <cell r="A151" t="str">
            <v>OBRA FALSA</v>
          </cell>
        </row>
        <row r="152">
          <cell r="A152" t="str">
            <v>PARRILLA DE REFUERZO</v>
          </cell>
        </row>
        <row r="153">
          <cell r="A153" t="str">
            <v>PERNOS DE ANCLAJE</v>
          </cell>
        </row>
        <row r="154">
          <cell r="A154" t="str">
            <v>PIEDRA PARTIDA O CANTO RODADO (TIPO 8)</v>
          </cell>
        </row>
        <row r="155">
          <cell r="A155" t="str">
            <v xml:space="preserve">PIEDRA CANTO </v>
          </cell>
        </row>
        <row r="156">
          <cell r="A156" t="str">
            <v>PIEDRA PARA FILTRO</v>
          </cell>
        </row>
        <row r="157">
          <cell r="A157" t="str">
            <v>PEGACOR</v>
          </cell>
        </row>
        <row r="158">
          <cell r="A158" t="str">
            <v>CODO SANITARIO 4" - 6" PVC</v>
          </cell>
        </row>
        <row r="159">
          <cell r="A159" t="str">
            <v>TUBO PVC 4" -  6"</v>
          </cell>
        </row>
        <row r="160">
          <cell r="A160" t="str">
            <v>ACCESORIOS TUB. 4"-6" PVC</v>
          </cell>
        </row>
        <row r="161">
          <cell r="A161" t="str">
            <v>CODO SANITARIO 8" - 12" PVC</v>
          </cell>
        </row>
        <row r="162">
          <cell r="A162" t="str">
            <v>TUBO PVC 8" -  12"</v>
          </cell>
        </row>
        <row r="163">
          <cell r="A163" t="str">
            <v>ACCESORIOS TUB. 8"-12" PVC</v>
          </cell>
        </row>
        <row r="164">
          <cell r="A164" t="str">
            <v>CODO  4" - 6" PVC</v>
          </cell>
        </row>
        <row r="165">
          <cell r="A165" t="str">
            <v>CODO 8" - 12" PVC</v>
          </cell>
        </row>
        <row r="166">
          <cell r="A166" t="str">
            <v>CODO PVC   Øs  1/2", 3/4", 1"</v>
          </cell>
        </row>
        <row r="167">
          <cell r="A167" t="str">
            <v>TUBERIA PVC   Øs  1/2", 3/4", 1"</v>
          </cell>
        </row>
        <row r="168">
          <cell r="A168" t="str">
            <v>SOLDADURA PVC</v>
          </cell>
        </row>
        <row r="169">
          <cell r="A169" t="str">
            <v>ACCESORIOS PVC   Øs  1/2", 3/4", 1"</v>
          </cell>
        </row>
        <row r="170">
          <cell r="A170" t="str">
            <v>TUBERIA PVC   Ø  2"</v>
          </cell>
        </row>
        <row r="171">
          <cell r="A171" t="str">
            <v>TUBERIA PVC   Ø  3"</v>
          </cell>
        </row>
        <row r="172">
          <cell r="A172" t="str">
            <v>TUBERIA PVC   Ø  4"</v>
          </cell>
        </row>
        <row r="173">
          <cell r="A173" t="str">
            <v xml:space="preserve">ACCESORIOS PVC   </v>
          </cell>
        </row>
        <row r="174">
          <cell r="A174" t="str">
            <v xml:space="preserve">ACCESORIOS PARA PARAL DE TECHO PUNTO   Øs  1/2", 3/4", 1"PVC </v>
          </cell>
        </row>
        <row r="175">
          <cell r="A175" t="str">
            <v>REGISTRO DE PASO   Ø 3/4,  1/2", 1", 1 1/2"</v>
          </cell>
        </row>
        <row r="176">
          <cell r="A176" t="str">
            <v>UNIVERSAL GALV. 1"</v>
          </cell>
        </row>
        <row r="177">
          <cell r="A177" t="str">
            <v>UNIVERSAL GALV. 1/2"</v>
          </cell>
        </row>
        <row r="178">
          <cell r="A178" t="str">
            <v>REGISTRO DE PASO   Ø 2- 2 1/2"</v>
          </cell>
        </row>
        <row r="179">
          <cell r="A179" t="str">
            <v>DRY WALL PLANO</v>
          </cell>
        </row>
        <row r="180">
          <cell r="A180" t="str">
            <v>VINILUX</v>
          </cell>
        </row>
        <row r="181">
          <cell r="A181" t="str">
            <v xml:space="preserve">CUBIERTA METÁLICA ACANALADA CALIBRE 26 </v>
          </cell>
        </row>
        <row r="182">
          <cell r="A182" t="str">
            <v>TORNILLO AUTOPER-SELLO NEOPRENO</v>
          </cell>
        </row>
        <row r="183">
          <cell r="A183" t="str">
            <v xml:space="preserve">BAJANTE DE PVC </v>
          </cell>
        </row>
        <row r="184">
          <cell r="A184" t="str">
            <v>CODO 45 PVC</v>
          </cell>
        </row>
        <row r="185">
          <cell r="A185" t="str">
            <v>SOPORTE BAJANTE</v>
          </cell>
        </row>
        <row r="186">
          <cell r="A186" t="str">
            <v>CABALLETE CUBIERTA</v>
          </cell>
        </row>
        <row r="187">
          <cell r="A187" t="str">
            <v>TORNILLO PARA CABALLETE</v>
          </cell>
        </row>
        <row r="188">
          <cell r="A188" t="str">
            <v>TEJA TERMOACUSTICA OND</v>
          </cell>
        </row>
        <row r="189">
          <cell r="A189" t="str">
            <v>TORNILLO POLIPROPILENO</v>
          </cell>
        </row>
        <row r="190">
          <cell r="A190" t="str">
            <v xml:space="preserve">ARANDELA </v>
          </cell>
        </row>
        <row r="191">
          <cell r="A191" t="str">
            <v>CANALETA PVC</v>
          </cell>
        </row>
        <row r="192">
          <cell r="A192" t="str">
            <v>SOPORTE CANAL</v>
          </cell>
        </row>
        <row r="193">
          <cell r="A193" t="str">
            <v>CANALETA LAMINA C. 20</v>
          </cell>
        </row>
        <row r="194">
          <cell r="A194" t="str">
            <v>PUERTA METALICA</v>
          </cell>
        </row>
        <row r="195">
          <cell r="A195" t="str">
            <v>VENTANERIA METALICA</v>
          </cell>
        </row>
        <row r="196">
          <cell r="A196" t="str">
            <v>VIDRIO DE 4MM</v>
          </cell>
        </row>
        <row r="197">
          <cell r="A197" t="str">
            <v>ESPEJO DE 5mm</v>
          </cell>
        </row>
        <row r="198">
          <cell r="A198" t="str">
            <v xml:space="preserve">BALDOSA DE GRANITO 40 X40 </v>
          </cell>
        </row>
        <row r="199">
          <cell r="A199" t="str">
            <v>CEMENTO BLANCO</v>
          </cell>
        </row>
        <row r="200">
          <cell r="A200" t="str">
            <v>BALDOSA DE CERAMICA DE 25X25</v>
          </cell>
        </row>
        <row r="201">
          <cell r="A201" t="str">
            <v>ENDURECEDOR DE SUELOS</v>
          </cell>
        </row>
        <row r="202">
          <cell r="A202" t="str">
            <v xml:space="preserve">LAVAMANOS DE SOBREPONER NACIONAL. INCLUYE GRIFERÍAS Y ACCESORIOS </v>
          </cell>
        </row>
        <row r="203">
          <cell r="A203" t="str">
            <v>ORINAL MEDIANO RACOR 3/4". NACIONAL. INCLUYE GRIFERÍA.</v>
          </cell>
        </row>
        <row r="204">
          <cell r="A204" t="str">
            <v>MORTERO DE PEGA</v>
          </cell>
        </row>
        <row r="205">
          <cell r="A205" t="str">
            <v>SANITARIO  INCLUYE GRIFERÍA.</v>
          </cell>
        </row>
        <row r="206">
          <cell r="A206" t="str">
            <v>GRESS PORCELANICO DE 40X40CM. COLOR: GRIS MATE</v>
          </cell>
        </row>
        <row r="207">
          <cell r="A207" t="str">
            <v>DILATACION DE BRONCE</v>
          </cell>
        </row>
        <row r="208">
          <cell r="A208" t="str">
            <v>GRANITO</v>
          </cell>
        </row>
        <row r="209">
          <cell r="A209" t="str">
            <v>MARMOLINA</v>
          </cell>
        </row>
        <row r="210">
          <cell r="A210" t="str">
            <v>GUARDAESCOBA EN CERÁMICA DE 10X25CM. COLOR: BLANCO</v>
          </cell>
        </row>
        <row r="211">
          <cell r="A211" t="str">
            <v>GUARDAESCOBA EN GRANITO</v>
          </cell>
        </row>
        <row r="212">
          <cell r="A212" t="str">
            <v>PINTURA ACRILICA BASE AGUA</v>
          </cell>
        </row>
        <row r="213">
          <cell r="A213" t="str">
            <v>PLATINA DE HIERRO</v>
          </cell>
        </row>
        <row r="214">
          <cell r="A214" t="str">
            <v>POSTE DE CONCRETO</v>
          </cell>
        </row>
        <row r="215">
          <cell r="A215" t="str">
            <v>PUERTA EN MALLA ESLAB. GALV, CALIBRE 10 2" X 2"</v>
          </cell>
        </row>
        <row r="216">
          <cell r="A216" t="str">
            <v xml:space="preserve">PUERTA ANTIPÁNICO DE 1.00 X2.00 M </v>
          </cell>
        </row>
        <row r="217">
          <cell r="A217" t="str">
            <v>QUIMICOS</v>
          </cell>
        </row>
        <row r="218">
          <cell r="A218" t="str">
            <v>RECEBO</v>
          </cell>
        </row>
        <row r="219">
          <cell r="A219" t="str">
            <v>SACO</v>
          </cell>
        </row>
        <row r="220">
          <cell r="A220" t="str">
            <v>SEÑAL VERTICAL DE TRÁNSITO TIPO I</v>
          </cell>
        </row>
        <row r="221">
          <cell r="A221" t="str">
            <v>SEÑAL VERTICAL DE TRÁNSITO TIPO IV</v>
          </cell>
        </row>
        <row r="222">
          <cell r="A222" t="str">
            <v xml:space="preserve">LADRILLO TOLETE </v>
          </cell>
        </row>
        <row r="223">
          <cell r="A223" t="str">
            <v>SLURRY ASFALTICO</v>
          </cell>
        </row>
        <row r="224">
          <cell r="A224" t="str">
            <v>MATERIAL ORGANICO</v>
          </cell>
        </row>
        <row r="225">
          <cell r="A225" t="str">
            <v>MATERIAL ARENOSO</v>
          </cell>
        </row>
        <row r="226">
          <cell r="A226" t="str">
            <v>SEMILLA</v>
          </cell>
        </row>
        <row r="227">
          <cell r="A227" t="str">
            <v>SOLDADURA</v>
          </cell>
        </row>
        <row r="228">
          <cell r="A228" t="str">
            <v>SOPORTE CIELORASDO EN LAMINA ACUSTICA</v>
          </cell>
        </row>
        <row r="229">
          <cell r="A229" t="str">
            <v>SUPERPLASTIFICANTE</v>
          </cell>
        </row>
        <row r="230">
          <cell r="A230" t="str">
            <v>TACHA REFLECTIVA</v>
          </cell>
        </row>
        <row r="245">
          <cell r="A245" t="str">
            <v>ESCOLTA Y TRANSPORTE EXPLOSIVOS</v>
          </cell>
        </row>
        <row r="246">
          <cell r="A246" t="str">
            <v>TTE. MEZCLA DE CONCRETO</v>
          </cell>
        </row>
        <row r="247">
          <cell r="A247" t="str">
            <v>MEZCLADORA DE CONCRETO  (MIXER)</v>
          </cell>
        </row>
        <row r="248">
          <cell r="A248" t="str">
            <v>TRANSPORTE FLUVIAL</v>
          </cell>
        </row>
        <row r="249">
          <cell r="A249" t="str">
            <v>TRANSPORTE MATERIAL GRANULARES</v>
          </cell>
        </row>
        <row r="250">
          <cell r="A250" t="str">
            <v>TRANSPORTE A BOTADERO</v>
          </cell>
        </row>
        <row r="251">
          <cell r="A251" t="str">
            <v>TRANSPORTE MEZCLA ASFALTICA</v>
          </cell>
        </row>
        <row r="252">
          <cell r="A252" t="str">
            <v>TRANSPORTES VARIOS</v>
          </cell>
        </row>
        <row r="253">
          <cell r="A253" t="str">
            <v>TRANSPORTES &lt;= 1 Km.</v>
          </cell>
        </row>
        <row r="260">
          <cell r="A260" t="str">
            <v>FACTOR PRESTACIONAL</v>
          </cell>
        </row>
        <row r="261">
          <cell r="A261" t="str">
            <v>CADENERO 1</v>
          </cell>
        </row>
        <row r="262">
          <cell r="A262" t="str">
            <v>CADENERO 2</v>
          </cell>
        </row>
        <row r="263">
          <cell r="A263" t="str">
            <v>CONDUCTOR AMBULANCIA</v>
          </cell>
        </row>
        <row r="264">
          <cell r="A264" t="str">
            <v>CONDUCTOR MIXER O SIMILAR (1)</v>
          </cell>
        </row>
        <row r="265">
          <cell r="A265" t="str">
            <v>CONDUCTOR VEHICULO (1)</v>
          </cell>
        </row>
        <row r="266">
          <cell r="A266" t="str">
            <v>CONDUCTOR VOLQUETA (1)</v>
          </cell>
        </row>
        <row r="267">
          <cell r="A267" t="str">
            <v>OBRERO (1)</v>
          </cell>
        </row>
        <row r="268">
          <cell r="A268" t="str">
            <v>OBREROS (2)</v>
          </cell>
        </row>
        <row r="269">
          <cell r="A269" t="str">
            <v>OBREROS (3)</v>
          </cell>
        </row>
        <row r="270">
          <cell r="A270" t="str">
            <v>OBREROS (4)</v>
          </cell>
        </row>
        <row r="271">
          <cell r="A271" t="str">
            <v>OBREROS (5)</v>
          </cell>
        </row>
        <row r="272">
          <cell r="A272" t="str">
            <v>OBREROS (6)</v>
          </cell>
        </row>
        <row r="273">
          <cell r="A273" t="str">
            <v>OBREROS (8)</v>
          </cell>
        </row>
        <row r="274">
          <cell r="A274" t="str">
            <v>OBREROS (9)</v>
          </cell>
        </row>
        <row r="275">
          <cell r="A275" t="str">
            <v>OFICIAL (1)</v>
          </cell>
        </row>
        <row r="276">
          <cell r="A276" t="str">
            <v>OFICIAL (2)</v>
          </cell>
        </row>
        <row r="277">
          <cell r="A277" t="str">
            <v>OFICIAL (3)</v>
          </cell>
        </row>
        <row r="278">
          <cell r="A278" t="str">
            <v>OPERADOR (1)</v>
          </cell>
        </row>
        <row r="279">
          <cell r="A279" t="str">
            <v>OPERADOR (2)</v>
          </cell>
        </row>
        <row r="280">
          <cell r="A280" t="str">
            <v>OPERADOR (3)</v>
          </cell>
        </row>
        <row r="281">
          <cell r="A281" t="str">
            <v>OPERADOR (4)</v>
          </cell>
        </row>
        <row r="282">
          <cell r="A282" t="str">
            <v>PALETEROS (2)</v>
          </cell>
        </row>
        <row r="283">
          <cell r="A283" t="str">
            <v>RASTRILLEROS (2)</v>
          </cell>
        </row>
        <row r="284">
          <cell r="A284" t="str">
            <v>SOLDADOR (2)</v>
          </cell>
        </row>
        <row r="285">
          <cell r="A285" t="str">
            <v>TOPOGRAFO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V-Indice"/>
      <sheetName val="EV-23"/>
      <sheetName val="EV-23(I)"/>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sheetData sheetId="7"/>
      <sheetData sheetId="8">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9"/>
      <sheetData sheetId="10"/>
      <sheetData sheetId="11">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5">
          <cell r="H5">
            <v>0.03</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CLAJES PENDIENTE"/>
      <sheetName val="TABLA"/>
      <sheetName val="Diseño"/>
      <sheetName val="Impresion diseño"/>
      <sheetName val="Cant Obra"/>
      <sheetName val="Cant Obra (imp)"/>
      <sheetName val="Plantilla C.O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Chek"/>
      <sheetName val="Impuestos"/>
      <sheetName val="A.I.U."/>
      <sheetName val="Bitacora"/>
      <sheetName val="Logistica"/>
      <sheetName val="Ins"/>
      <sheetName val="Cuadrillas"/>
      <sheetName val="Equ"/>
      <sheetName val="Salarios "/>
      <sheetName val="APU"/>
      <sheetName val="Presu"/>
      <sheetName val="Presu Metalico"/>
      <sheetName val="Presu Electrico"/>
      <sheetName val="Memorias"/>
      <sheetName val="Presu (2)"/>
      <sheetName val="M. Obra"/>
      <sheetName val="Mod 01"/>
      <sheetName val="Act-01"/>
      <sheetName val="Mod 02"/>
      <sheetName val="Act-02 Fin"/>
      <sheetName val="Act-Fin"/>
      <sheetName val="Inv Anticipo"/>
      <sheetName val="Anchos Excava"/>
      <sheetName val="Catastro Dom."/>
      <sheetName val="Inversión"/>
      <sheetName val="Inv-Anticipo"/>
    </sheetNames>
    <sheetDataSet>
      <sheetData sheetId="0" refreshError="1"/>
      <sheetData sheetId="1" refreshError="1"/>
      <sheetData sheetId="2" refreshError="1"/>
      <sheetData sheetId="3" refreshError="1"/>
      <sheetData sheetId="4" refreshError="1"/>
      <sheetData sheetId="5" refreshError="1">
        <row r="4">
          <cell r="A4" t="str">
            <v>APARATOS DE COCINA</v>
          </cell>
          <cell r="C4" t="str">
            <v xml:space="preserve"> </v>
          </cell>
        </row>
        <row r="5">
          <cell r="A5" t="str">
            <v>Lavadero pref/do 67*63*74</v>
          </cell>
          <cell r="B5" t="str">
            <v>Un</v>
          </cell>
          <cell r="C5">
            <v>52000</v>
          </cell>
        </row>
        <row r="6">
          <cell r="A6" t="str">
            <v>Lavadero pref/do 85*63*74</v>
          </cell>
          <cell r="B6" t="str">
            <v>Un</v>
          </cell>
          <cell r="C6">
            <v>56000</v>
          </cell>
        </row>
        <row r="7">
          <cell r="A7" t="str">
            <v>Lavaplatos acero 0.50*0.35</v>
          </cell>
          <cell r="B7" t="str">
            <v>Un</v>
          </cell>
          <cell r="C7">
            <v>43500</v>
          </cell>
        </row>
        <row r="8">
          <cell r="A8" t="str">
            <v>Lavaplatos acero 0.45*0.49</v>
          </cell>
          <cell r="B8" t="str">
            <v>Un</v>
          </cell>
          <cell r="C8">
            <v>38200</v>
          </cell>
        </row>
        <row r="9">
          <cell r="A9" t="str">
            <v>Lavaplatos acero 0.51*0.80</v>
          </cell>
          <cell r="B9" t="str">
            <v>Un</v>
          </cell>
          <cell r="C9">
            <v>38200</v>
          </cell>
        </row>
        <row r="10">
          <cell r="A10" t="str">
            <v>Lavaplatos acero 0.60*0.40</v>
          </cell>
          <cell r="B10" t="str">
            <v>Un</v>
          </cell>
          <cell r="C10">
            <v>38200</v>
          </cell>
        </row>
        <row r="11">
          <cell r="A11" t="str">
            <v>Lavaplatos acero 0.62*0.48</v>
          </cell>
          <cell r="B11" t="str">
            <v>Un</v>
          </cell>
          <cell r="C11">
            <v>38200</v>
          </cell>
        </row>
        <row r="12">
          <cell r="A12" t="str">
            <v>Lavaplatos acero 1.00*0.50</v>
          </cell>
          <cell r="B12" t="str">
            <v>Un</v>
          </cell>
          <cell r="C12">
            <v>38200</v>
          </cell>
        </row>
        <row r="13">
          <cell r="A13" t="str">
            <v>Lavaplatos acero 1.00*0.60</v>
          </cell>
          <cell r="B13" t="str">
            <v>Un</v>
          </cell>
          <cell r="C13">
            <v>38200</v>
          </cell>
        </row>
        <row r="14">
          <cell r="A14" t="str">
            <v>Lavaplatos acero 1.20*0.60</v>
          </cell>
          <cell r="B14" t="str">
            <v>Un</v>
          </cell>
          <cell r="C14">
            <v>38200</v>
          </cell>
        </row>
        <row r="15">
          <cell r="A15" t="str">
            <v>Lavaplatos acero 1.50*0.60</v>
          </cell>
          <cell r="B15" t="str">
            <v>Un</v>
          </cell>
          <cell r="C15">
            <v>38200</v>
          </cell>
        </row>
        <row r="16">
          <cell r="A16" t="str">
            <v>Lavaplatos acero 1.80*0.60</v>
          </cell>
          <cell r="B16" t="str">
            <v>Un</v>
          </cell>
          <cell r="C16">
            <v>38200</v>
          </cell>
        </row>
        <row r="17">
          <cell r="A17" t="str">
            <v>Lavaplatos acero 2.00*0.60</v>
          </cell>
          <cell r="B17" t="str">
            <v>Un</v>
          </cell>
          <cell r="C17">
            <v>38200</v>
          </cell>
        </row>
        <row r="18">
          <cell r="A18" t="str">
            <v>Lavaplatos acero 2.00*0.60</v>
          </cell>
          <cell r="B18" t="str">
            <v>Un</v>
          </cell>
          <cell r="C18">
            <v>38200</v>
          </cell>
        </row>
        <row r="19">
          <cell r="A19" t="str">
            <v>Lavaplatos aluminio 0.60*0.40</v>
          </cell>
          <cell r="B19" t="str">
            <v>Un</v>
          </cell>
          <cell r="C19">
            <v>38200</v>
          </cell>
        </row>
        <row r="20">
          <cell r="A20" t="str">
            <v>Lavaplatos esmaltado 0.35*0.50</v>
          </cell>
          <cell r="B20" t="str">
            <v>Un</v>
          </cell>
          <cell r="C20">
            <v>38200</v>
          </cell>
        </row>
        <row r="21">
          <cell r="A21" t="str">
            <v>Lavaplatos esmaltado 0.60*0.40</v>
          </cell>
          <cell r="B21" t="str">
            <v>Un</v>
          </cell>
          <cell r="C21">
            <v>38200</v>
          </cell>
        </row>
        <row r="22">
          <cell r="A22" t="str">
            <v>Lavaplatos esmaltado 0.60*0.46</v>
          </cell>
          <cell r="B22" t="str">
            <v>Un</v>
          </cell>
          <cell r="C22">
            <v>38200</v>
          </cell>
        </row>
        <row r="23">
          <cell r="A23" t="str">
            <v>Meson acero inoxidable 1.00</v>
          </cell>
          <cell r="B23" t="str">
            <v>Un</v>
          </cell>
          <cell r="C23">
            <v>38200</v>
          </cell>
        </row>
        <row r="24">
          <cell r="A24" t="str">
            <v>Meson acero inoxidable 1.50</v>
          </cell>
          <cell r="B24" t="str">
            <v>Un</v>
          </cell>
          <cell r="C24">
            <v>38200</v>
          </cell>
        </row>
        <row r="25">
          <cell r="A25" t="str">
            <v>Meson acero inoxidable 1.80</v>
          </cell>
          <cell r="B25" t="str">
            <v>Un</v>
          </cell>
          <cell r="C25">
            <v>38200</v>
          </cell>
        </row>
        <row r="26">
          <cell r="A26" t="str">
            <v>Meson acero inoxidable 1.80</v>
          </cell>
          <cell r="B26" t="str">
            <v>Un</v>
          </cell>
          <cell r="C26">
            <v>38200</v>
          </cell>
        </row>
        <row r="27">
          <cell r="A27" t="str">
            <v>Meson acero inoxidable 2.00</v>
          </cell>
          <cell r="B27" t="str">
            <v>Un</v>
          </cell>
          <cell r="C27">
            <v>38200</v>
          </cell>
        </row>
        <row r="28">
          <cell r="A28" t="str">
            <v>Mueble inferior 0.50 con cajon</v>
          </cell>
          <cell r="B28" t="str">
            <v>Un</v>
          </cell>
          <cell r="C28">
            <v>49861</v>
          </cell>
        </row>
        <row r="29">
          <cell r="A29" t="str">
            <v>Mueble inferior 0.60 con cajon</v>
          </cell>
          <cell r="B29" t="str">
            <v>Un</v>
          </cell>
          <cell r="C29">
            <v>52315</v>
          </cell>
        </row>
        <row r="30">
          <cell r="A30" t="str">
            <v>Muebel inferior 0.80 con horno</v>
          </cell>
          <cell r="B30" t="str">
            <v>Un</v>
          </cell>
          <cell r="C30">
            <v>43044</v>
          </cell>
        </row>
        <row r="31">
          <cell r="A31" t="str">
            <v>Mueble inferior 1.00 con cajon</v>
          </cell>
          <cell r="B31" t="str">
            <v>Un</v>
          </cell>
          <cell r="C31">
            <v>44295</v>
          </cell>
        </row>
        <row r="32">
          <cell r="A32" t="str">
            <v>Mueble inferior 1.20 con cajon</v>
          </cell>
          <cell r="B32" t="str">
            <v>Un</v>
          </cell>
          <cell r="C32">
            <v>44295</v>
          </cell>
        </row>
        <row r="33">
          <cell r="A33" t="str">
            <v>Mueble superior 0.50</v>
          </cell>
          <cell r="B33" t="str">
            <v>Un</v>
          </cell>
          <cell r="C33">
            <v>44295</v>
          </cell>
        </row>
        <row r="34">
          <cell r="A34" t="str">
            <v>Mueble superior 0.60</v>
          </cell>
          <cell r="B34" t="str">
            <v>Un</v>
          </cell>
          <cell r="C34">
            <v>44295</v>
          </cell>
        </row>
        <row r="35">
          <cell r="A35" t="str">
            <v>Mueble superior 0.60 campana</v>
          </cell>
          <cell r="B35" t="str">
            <v>Un</v>
          </cell>
          <cell r="C35">
            <v>44295</v>
          </cell>
        </row>
        <row r="36">
          <cell r="A36" t="str">
            <v>Mueble superior 1.00</v>
          </cell>
          <cell r="B36" t="str">
            <v>Un</v>
          </cell>
          <cell r="C36">
            <v>44295</v>
          </cell>
        </row>
        <row r="37">
          <cell r="A37" t="str">
            <v>Mueble superior 1.20</v>
          </cell>
          <cell r="B37" t="str">
            <v>Un</v>
          </cell>
          <cell r="C37">
            <v>44295</v>
          </cell>
        </row>
        <row r="38">
          <cell r="A38" t="str">
            <v>Poceta acero inox 33*22 doble</v>
          </cell>
          <cell r="B38" t="str">
            <v>Un</v>
          </cell>
          <cell r="C38">
            <v>76890</v>
          </cell>
        </row>
        <row r="39">
          <cell r="A39" t="str">
            <v>Poceta acero inox 60*40*17</v>
          </cell>
          <cell r="B39" t="str">
            <v>Un</v>
          </cell>
          <cell r="C39">
            <v>25960</v>
          </cell>
        </row>
        <row r="40">
          <cell r="A40" t="str">
            <v>Cocina integral meson acero</v>
          </cell>
          <cell r="B40" t="str">
            <v>Ml</v>
          </cell>
          <cell r="C40">
            <v>1660000</v>
          </cell>
        </row>
        <row r="41">
          <cell r="A41" t="str">
            <v>Cocina integral meson postfor.</v>
          </cell>
          <cell r="B41" t="str">
            <v>Ml</v>
          </cell>
          <cell r="C41">
            <v>0</v>
          </cell>
        </row>
        <row r="42">
          <cell r="A42" t="str">
            <v>Cocina integral industrial</v>
          </cell>
          <cell r="B42" t="str">
            <v>Ml</v>
          </cell>
          <cell r="C42">
            <v>0</v>
          </cell>
        </row>
        <row r="43">
          <cell r="A43" t="str">
            <v>Cilindro de gas 20 libras</v>
          </cell>
          <cell r="B43" t="str">
            <v>Un</v>
          </cell>
          <cell r="C43">
            <v>40000</v>
          </cell>
        </row>
        <row r="44">
          <cell r="A44" t="str">
            <v>Cilindro de gas 40 libras</v>
          </cell>
          <cell r="B44" t="str">
            <v>Un</v>
          </cell>
          <cell r="C44">
            <v>40000</v>
          </cell>
        </row>
        <row r="45">
          <cell r="A45" t="str">
            <v>Caseta para un cilindro a gas</v>
          </cell>
          <cell r="B45" t="str">
            <v>Gl</v>
          </cell>
          <cell r="C45">
            <v>1</v>
          </cell>
        </row>
        <row r="46">
          <cell r="A46" t="str">
            <v>Caseta para dos cilindro a gas</v>
          </cell>
          <cell r="B46" t="str">
            <v>Gl</v>
          </cell>
          <cell r="C46">
            <v>1</v>
          </cell>
        </row>
        <row r="47">
          <cell r="A47" t="str">
            <v>Regulador de gas una salida</v>
          </cell>
          <cell r="B47" t="str">
            <v>Un</v>
          </cell>
          <cell r="C47">
            <v>30000</v>
          </cell>
        </row>
        <row r="48">
          <cell r="A48" t="str">
            <v>Regulador de gas dos salida</v>
          </cell>
          <cell r="B48" t="str">
            <v>Un</v>
          </cell>
          <cell r="C48">
            <v>30000</v>
          </cell>
        </row>
        <row r="49">
          <cell r="A49" t="str">
            <v>Manguera conexion cilindros</v>
          </cell>
          <cell r="B49" t="str">
            <v>Un</v>
          </cell>
          <cell r="C49">
            <v>30000</v>
          </cell>
        </row>
        <row r="50">
          <cell r="A50" t="str">
            <v>ADITIVOS</v>
          </cell>
          <cell r="C50" t="str">
            <v xml:space="preserve"> </v>
          </cell>
        </row>
        <row r="51">
          <cell r="A51" t="str">
            <v>Aditivos para cemento</v>
          </cell>
          <cell r="C51" t="str">
            <v xml:space="preserve"> </v>
          </cell>
        </row>
        <row r="52">
          <cell r="A52" t="str">
            <v>Sika-2 un*25 kg</v>
          </cell>
          <cell r="B52" t="str">
            <v>Un</v>
          </cell>
          <cell r="C52">
            <v>30740</v>
          </cell>
        </row>
        <row r="53">
          <cell r="A53" t="str">
            <v>Sika-2 un*55 kg</v>
          </cell>
          <cell r="B53" t="str">
            <v>Un</v>
          </cell>
          <cell r="C53">
            <v>16269</v>
          </cell>
        </row>
        <row r="54">
          <cell r="A54" t="str">
            <v>Sika-2 un*250 kg</v>
          </cell>
          <cell r="B54" t="str">
            <v>Un</v>
          </cell>
          <cell r="C54">
            <v>65250</v>
          </cell>
        </row>
        <row r="55">
          <cell r="A55" t="str">
            <v>Sika-4 un*25 kg</v>
          </cell>
          <cell r="B55" t="str">
            <v>Un</v>
          </cell>
          <cell r="C55">
            <v>11310</v>
          </cell>
        </row>
        <row r="56">
          <cell r="A56" t="str">
            <v>Sika-4 un*55 kg</v>
          </cell>
          <cell r="B56" t="str">
            <v>Un</v>
          </cell>
          <cell r="C56">
            <v>20416</v>
          </cell>
        </row>
        <row r="57">
          <cell r="A57" t="str">
            <v>Sika-4 un*250 kg</v>
          </cell>
          <cell r="B57" t="str">
            <v>Un</v>
          </cell>
          <cell r="C57">
            <v>82650</v>
          </cell>
        </row>
        <row r="58">
          <cell r="A58" t="str">
            <v>Aditivos para morteros</v>
          </cell>
        </row>
        <row r="59">
          <cell r="A59" t="str">
            <v>Sika-1 un*1 kg</v>
          </cell>
          <cell r="B59" t="str">
            <v>Un</v>
          </cell>
          <cell r="C59">
            <v>7424</v>
          </cell>
        </row>
        <row r="60">
          <cell r="A60" t="str">
            <v>Sika-1 un*2 kg</v>
          </cell>
          <cell r="B60" t="str">
            <v>Un</v>
          </cell>
          <cell r="C60">
            <v>14616</v>
          </cell>
        </row>
        <row r="61">
          <cell r="A61" t="str">
            <v>Sika-1 un*4 kg</v>
          </cell>
          <cell r="B61" t="str">
            <v>Un</v>
          </cell>
          <cell r="C61">
            <v>28768</v>
          </cell>
        </row>
        <row r="62">
          <cell r="A62" t="str">
            <v>Sika-1 un*20 kg</v>
          </cell>
          <cell r="B62" t="str">
            <v>Un</v>
          </cell>
          <cell r="C62">
            <v>117160</v>
          </cell>
        </row>
        <row r="63">
          <cell r="A63" t="str">
            <v>Sika-1 un*60 kg</v>
          </cell>
          <cell r="B63" t="str">
            <v>Un</v>
          </cell>
          <cell r="C63">
            <v>337560</v>
          </cell>
        </row>
        <row r="64">
          <cell r="A64" t="str">
            <v>Sika-1 un*220 kg</v>
          </cell>
          <cell r="B64" t="str">
            <v>Un</v>
          </cell>
          <cell r="C64">
            <v>768152</v>
          </cell>
        </row>
        <row r="65">
          <cell r="A65" t="str">
            <v>Sika-3 un*50 kg</v>
          </cell>
          <cell r="B65" t="str">
            <v>Un</v>
          </cell>
          <cell r="C65">
            <v>11310</v>
          </cell>
        </row>
        <row r="66">
          <cell r="A66" t="str">
            <v>Sika-3 un*230 kg</v>
          </cell>
          <cell r="B66" t="str">
            <v>Un</v>
          </cell>
          <cell r="C66">
            <v>50692</v>
          </cell>
        </row>
        <row r="67">
          <cell r="A67" t="str">
            <v>Sika-3 un*750 kg</v>
          </cell>
          <cell r="B67" t="str">
            <v>Un</v>
          </cell>
          <cell r="C67">
            <v>134850</v>
          </cell>
        </row>
        <row r="68">
          <cell r="A68" t="str">
            <v>Sika-3 un*2300 kg</v>
          </cell>
          <cell r="B68" t="str">
            <v>Un</v>
          </cell>
          <cell r="C68">
            <v>365516</v>
          </cell>
        </row>
        <row r="69">
          <cell r="A69" t="str">
            <v>Sikatop-77 un*45 kg</v>
          </cell>
          <cell r="B69" t="str">
            <v>Un</v>
          </cell>
          <cell r="C69">
            <v>49590</v>
          </cell>
        </row>
        <row r="70">
          <cell r="A70" t="str">
            <v>Sikatop-77 un*200 kg</v>
          </cell>
          <cell r="B70" t="str">
            <v>Un</v>
          </cell>
          <cell r="C70">
            <v>208800</v>
          </cell>
        </row>
        <row r="71">
          <cell r="A71" t="str">
            <v>Sikatop-77 un*2000 kg</v>
          </cell>
          <cell r="B71" t="str">
            <v>Un</v>
          </cell>
          <cell r="C71">
            <v>1856000</v>
          </cell>
        </row>
        <row r="72">
          <cell r="A72" t="str">
            <v>Sikalatex un*45 kg</v>
          </cell>
          <cell r="B72" t="str">
            <v>Un</v>
          </cell>
          <cell r="C72">
            <v>38106</v>
          </cell>
        </row>
        <row r="73">
          <cell r="A73" t="str">
            <v>Sikalatex un*200 kg</v>
          </cell>
          <cell r="B73" t="str">
            <v>Un</v>
          </cell>
          <cell r="C73">
            <v>155440</v>
          </cell>
        </row>
        <row r="74">
          <cell r="A74" t="str">
            <v>Sikalatex un*2000 kg</v>
          </cell>
          <cell r="B74" t="str">
            <v>Un</v>
          </cell>
          <cell r="C74">
            <v>1461600</v>
          </cell>
        </row>
        <row r="75">
          <cell r="A75" t="str">
            <v>Sikalatex-r un*025 kg</v>
          </cell>
          <cell r="B75" t="str">
            <v>Un</v>
          </cell>
          <cell r="C75">
            <v>1668</v>
          </cell>
        </row>
        <row r="76">
          <cell r="A76" t="str">
            <v>Sikalatex-r un*45 kg</v>
          </cell>
          <cell r="B76" t="str">
            <v>Un</v>
          </cell>
          <cell r="C76">
            <v>21924</v>
          </cell>
        </row>
        <row r="77">
          <cell r="A77" t="str">
            <v>Sikalatex-r un*200 kg</v>
          </cell>
          <cell r="B77" t="str">
            <v>Un</v>
          </cell>
          <cell r="C77">
            <v>87000</v>
          </cell>
        </row>
        <row r="78">
          <cell r="A78" t="str">
            <v>Sikalatex-r un*2000 kg</v>
          </cell>
          <cell r="B78" t="str">
            <v>Un</v>
          </cell>
          <cell r="C78">
            <v>800400</v>
          </cell>
        </row>
        <row r="79">
          <cell r="A79" t="str">
            <v>Instraplast-z un*300 kg</v>
          </cell>
          <cell r="B79" t="str">
            <v>Un</v>
          </cell>
          <cell r="C79">
            <v>34104</v>
          </cell>
        </row>
        <row r="80">
          <cell r="A80" t="str">
            <v>Aditivos y adiciones concreto</v>
          </cell>
          <cell r="C80">
            <v>0</v>
          </cell>
        </row>
        <row r="81">
          <cell r="A81" t="str">
            <v>Sikaset-l un*5 kg</v>
          </cell>
          <cell r="B81" t="str">
            <v>Un</v>
          </cell>
          <cell r="C81">
            <v>41180</v>
          </cell>
        </row>
        <row r="82">
          <cell r="A82" t="str">
            <v>Sikaset-l un*250 kg</v>
          </cell>
          <cell r="B82" t="str">
            <v>Un</v>
          </cell>
          <cell r="C82">
            <v>56550</v>
          </cell>
        </row>
        <row r="83">
          <cell r="A83" t="str">
            <v>Sikaset-l un*750 kg</v>
          </cell>
          <cell r="B83" t="str">
            <v>Un</v>
          </cell>
          <cell r="C83">
            <v>139200</v>
          </cell>
        </row>
        <row r="84">
          <cell r="A84" t="str">
            <v>Sikaset-l un*2300 kg</v>
          </cell>
          <cell r="B84" t="str">
            <v>Un</v>
          </cell>
          <cell r="C84">
            <v>341504</v>
          </cell>
        </row>
        <row r="85">
          <cell r="A85" t="str">
            <v>Plastocrete 169 he un*2300 kg</v>
          </cell>
          <cell r="B85" t="str">
            <v>Un</v>
          </cell>
          <cell r="C85">
            <v>346840</v>
          </cell>
        </row>
        <row r="86">
          <cell r="A86" t="str">
            <v>Plastocrete 161 r un*2300 kg</v>
          </cell>
          <cell r="B86" t="str">
            <v>Un</v>
          </cell>
          <cell r="C86">
            <v>400200</v>
          </cell>
        </row>
        <row r="87">
          <cell r="A87" t="str">
            <v>Plastocrete 261 r un*2300 kg</v>
          </cell>
          <cell r="B87" t="str">
            <v>Un</v>
          </cell>
          <cell r="C87">
            <v>341504</v>
          </cell>
        </row>
        <row r="88">
          <cell r="A88" t="str">
            <v>Sikafluid * 25Kg</v>
          </cell>
          <cell r="B88" t="str">
            <v>Un</v>
          </cell>
          <cell r="C88">
            <v>136300</v>
          </cell>
        </row>
        <row r="89">
          <cell r="A89" t="str">
            <v>Plastiment-vz un*200 kg</v>
          </cell>
          <cell r="B89" t="str">
            <v>Un</v>
          </cell>
          <cell r="C89">
            <v>34800</v>
          </cell>
        </row>
        <row r="90">
          <cell r="A90" t="str">
            <v>Plastiment-vz un*2300 kg</v>
          </cell>
          <cell r="B90" t="str">
            <v>Un</v>
          </cell>
          <cell r="C90">
            <v>258796</v>
          </cell>
        </row>
        <row r="91">
          <cell r="A91" t="str">
            <v>Aditivos y adiciones concreto</v>
          </cell>
          <cell r="C91">
            <v>0</v>
          </cell>
        </row>
        <row r="92">
          <cell r="A92" t="str">
            <v>Plastiment rmx un*2300 kg</v>
          </cell>
          <cell r="B92" t="str">
            <v>Un</v>
          </cell>
          <cell r="C92">
            <v>346840</v>
          </cell>
        </row>
        <row r="93">
          <cell r="A93" t="str">
            <v>Plastiment bv-40 un*200 kg</v>
          </cell>
          <cell r="B93" t="str">
            <v>Un</v>
          </cell>
          <cell r="C93">
            <v>51040</v>
          </cell>
        </row>
        <row r="94">
          <cell r="A94" t="str">
            <v>Plastiment bv-40 un*2300 kg</v>
          </cell>
          <cell r="B94" t="str">
            <v>Un</v>
          </cell>
          <cell r="C94">
            <v>466900</v>
          </cell>
        </row>
        <row r="95">
          <cell r="A95" t="str">
            <v>Sikament-he 200 un*250 kg</v>
          </cell>
          <cell r="B95" t="str">
            <v>Un</v>
          </cell>
          <cell r="C95">
            <v>116000</v>
          </cell>
        </row>
        <row r="96">
          <cell r="A96" t="str">
            <v>Sikament-he 200 un*2300 kg</v>
          </cell>
          <cell r="B96" t="str">
            <v>Un</v>
          </cell>
          <cell r="C96">
            <v>827080</v>
          </cell>
        </row>
        <row r="97">
          <cell r="A97" t="str">
            <v>Sikament-ns un*55 kg</v>
          </cell>
          <cell r="B97" t="str">
            <v>Un</v>
          </cell>
          <cell r="C97">
            <v>27753</v>
          </cell>
        </row>
        <row r="98">
          <cell r="A98" t="str">
            <v>Sikament-ns un*250 kg</v>
          </cell>
          <cell r="B98" t="str">
            <v>Un</v>
          </cell>
          <cell r="C98">
            <v>116000</v>
          </cell>
        </row>
        <row r="99">
          <cell r="A99" t="str">
            <v>Sikament-ns un*2300 kg</v>
          </cell>
          <cell r="B99" t="str">
            <v>Un</v>
          </cell>
          <cell r="C99">
            <v>773720</v>
          </cell>
        </row>
        <row r="100">
          <cell r="A100" t="str">
            <v>Sikament-ff un*250 kg</v>
          </cell>
          <cell r="B100" t="str">
            <v>Un</v>
          </cell>
          <cell r="C100">
            <v>116000</v>
          </cell>
        </row>
        <row r="101">
          <cell r="A101" t="str">
            <v>Sikament-ff un*2300 kg</v>
          </cell>
          <cell r="B101" t="str">
            <v>Un</v>
          </cell>
          <cell r="C101">
            <v>827080</v>
          </cell>
        </row>
        <row r="102">
          <cell r="A102" t="str">
            <v>Sikament-320 un*250 kg</v>
          </cell>
          <cell r="B102" t="str">
            <v>Un</v>
          </cell>
          <cell r="C102">
            <v>116000</v>
          </cell>
        </row>
        <row r="103">
          <cell r="A103" t="str">
            <v>Sikament-320 un*2300 kg</v>
          </cell>
          <cell r="B103" t="str">
            <v>Un</v>
          </cell>
          <cell r="C103">
            <v>800400</v>
          </cell>
        </row>
        <row r="104">
          <cell r="A104" t="str">
            <v>Sikacrete p un*100 kg</v>
          </cell>
          <cell r="B104" t="str">
            <v>Un</v>
          </cell>
          <cell r="C104">
            <v>32480</v>
          </cell>
        </row>
        <row r="105">
          <cell r="A105" t="str">
            <v>Sika-aer d un*200 kg</v>
          </cell>
          <cell r="B105" t="str">
            <v>Un</v>
          </cell>
          <cell r="C105">
            <v>18328</v>
          </cell>
        </row>
        <row r="106">
          <cell r="A106" t="str">
            <v>Sika-aer d un*2000 kg</v>
          </cell>
          <cell r="B106" t="str">
            <v>Un</v>
          </cell>
          <cell r="C106">
            <v>164720</v>
          </cell>
        </row>
        <row r="107">
          <cell r="A107" t="str">
            <v>Plastocrete dm un*45 kg</v>
          </cell>
          <cell r="B107" t="str">
            <v>Un</v>
          </cell>
          <cell r="C107">
            <v>9866</v>
          </cell>
        </row>
        <row r="108">
          <cell r="A108" t="str">
            <v>Plastocrete dm un*200 kg</v>
          </cell>
          <cell r="B108" t="str">
            <v>Un</v>
          </cell>
          <cell r="C108">
            <v>40600</v>
          </cell>
        </row>
        <row r="109">
          <cell r="A109" t="str">
            <v>Plastocrete dm un*600 kg</v>
          </cell>
          <cell r="B109" t="str">
            <v>Un</v>
          </cell>
          <cell r="C109">
            <v>110664</v>
          </cell>
        </row>
        <row r="110">
          <cell r="A110" t="str">
            <v>Plastocrete dm un*2300 kg</v>
          </cell>
          <cell r="B110" t="str">
            <v>Un</v>
          </cell>
          <cell r="C110">
            <v>352176</v>
          </cell>
        </row>
        <row r="111">
          <cell r="A111" t="str">
            <v>Curadores y desencofrantes</v>
          </cell>
          <cell r="C111">
            <v>0</v>
          </cell>
        </row>
        <row r="112">
          <cell r="A112" t="str">
            <v>Antisol blanco un*200 kg</v>
          </cell>
          <cell r="B112" t="str">
            <v>Un</v>
          </cell>
          <cell r="C112">
            <v>707600</v>
          </cell>
        </row>
        <row r="113">
          <cell r="A113" t="str">
            <v>Antisol blanco un*2000 kg</v>
          </cell>
          <cell r="B113" t="str">
            <v>Un</v>
          </cell>
          <cell r="C113">
            <v>394400</v>
          </cell>
        </row>
        <row r="114">
          <cell r="A114" t="str">
            <v>Antisol rojo un*160 kg</v>
          </cell>
          <cell r="B114" t="str">
            <v>Un</v>
          </cell>
          <cell r="C114">
            <v>61805</v>
          </cell>
        </row>
        <row r="115">
          <cell r="A115" t="str">
            <v>Antisol rojo un*1700 kg</v>
          </cell>
          <cell r="B115" t="str">
            <v>Un</v>
          </cell>
          <cell r="C115">
            <v>473280</v>
          </cell>
        </row>
        <row r="116">
          <cell r="A116" t="str">
            <v>Separol un*30 kg</v>
          </cell>
          <cell r="B116" t="str">
            <v>Un</v>
          </cell>
          <cell r="C116">
            <v>18548</v>
          </cell>
        </row>
        <row r="117">
          <cell r="A117" t="str">
            <v>Separol un*150 kg</v>
          </cell>
          <cell r="B117" t="str">
            <v>Un</v>
          </cell>
          <cell r="C117">
            <v>87000</v>
          </cell>
        </row>
        <row r="118">
          <cell r="A118" t="str">
            <v>Separol un*1700 kg</v>
          </cell>
          <cell r="B118" t="str">
            <v>Un</v>
          </cell>
          <cell r="C118">
            <v>887400</v>
          </cell>
        </row>
        <row r="119">
          <cell r="A119" t="str">
            <v>Morteros listos</v>
          </cell>
          <cell r="C119">
            <v>0</v>
          </cell>
        </row>
        <row r="120">
          <cell r="A120" t="str">
            <v>Binda extra blanco un*10 kg</v>
          </cell>
          <cell r="B120" t="str">
            <v>Un</v>
          </cell>
          <cell r="C120">
            <v>11890</v>
          </cell>
        </row>
        <row r="121">
          <cell r="A121" t="str">
            <v>Binda extra blanco un*25 kg</v>
          </cell>
          <cell r="B121" t="str">
            <v>Un</v>
          </cell>
          <cell r="C121">
            <v>27695</v>
          </cell>
        </row>
        <row r="122">
          <cell r="A122" t="str">
            <v>Binda extra blanco un*50 kg</v>
          </cell>
          <cell r="B122" t="str">
            <v>Un</v>
          </cell>
          <cell r="C122">
            <v>47386</v>
          </cell>
        </row>
        <row r="123">
          <cell r="A123" t="str">
            <v>Binda extra gris un*25 kg</v>
          </cell>
          <cell r="B123" t="str">
            <v>Un</v>
          </cell>
          <cell r="C123">
            <v>20590</v>
          </cell>
        </row>
        <row r="124">
          <cell r="A124" t="str">
            <v>Binda extra gris un*50 kg</v>
          </cell>
          <cell r="B124" t="str">
            <v>Un</v>
          </cell>
          <cell r="C124">
            <v>39440</v>
          </cell>
        </row>
        <row r="125">
          <cell r="A125" t="str">
            <v>Binda boquilla color un*2 kg</v>
          </cell>
          <cell r="B125" t="str">
            <v>Un</v>
          </cell>
          <cell r="C125">
            <v>6264</v>
          </cell>
        </row>
        <row r="126">
          <cell r="A126" t="str">
            <v>Binda boquilla color un*10 kg</v>
          </cell>
          <cell r="B126" t="str">
            <v>Un</v>
          </cell>
          <cell r="C126">
            <v>29000</v>
          </cell>
        </row>
        <row r="127">
          <cell r="A127" t="str">
            <v>Binda boquilla acrilica un*2 kg</v>
          </cell>
          <cell r="B127" t="str">
            <v>Un</v>
          </cell>
          <cell r="C127">
            <v>8120</v>
          </cell>
        </row>
        <row r="128">
          <cell r="A128" t="str">
            <v>Binda boquilla acrilica un*10 kg</v>
          </cell>
          <cell r="B128" t="str">
            <v>Un</v>
          </cell>
          <cell r="C128">
            <v>38280</v>
          </cell>
        </row>
        <row r="129">
          <cell r="A129" t="str">
            <v>Sika cemento un*100 kg</v>
          </cell>
          <cell r="B129" t="str">
            <v>Un</v>
          </cell>
          <cell r="C129">
            <v>8352</v>
          </cell>
        </row>
        <row r="130">
          <cell r="A130" t="str">
            <v>Sika cemento un*250 kg</v>
          </cell>
          <cell r="B130" t="str">
            <v>Un</v>
          </cell>
          <cell r="C130">
            <v>18270</v>
          </cell>
        </row>
        <row r="131">
          <cell r="A131" t="str">
            <v>Sikalisto-p un*250 kg</v>
          </cell>
          <cell r="B131" t="str">
            <v>Un</v>
          </cell>
          <cell r="C131">
            <v>8410</v>
          </cell>
        </row>
        <row r="132">
          <cell r="A132" t="str">
            <v>Sikalisto-p un*500 kg</v>
          </cell>
          <cell r="B132" t="str">
            <v>Un</v>
          </cell>
          <cell r="C132">
            <v>15660</v>
          </cell>
        </row>
        <row r="133">
          <cell r="A133" t="str">
            <v>Sikalisto un*270 kg</v>
          </cell>
          <cell r="B133" t="str">
            <v>Un</v>
          </cell>
          <cell r="C133">
            <v>16913</v>
          </cell>
        </row>
        <row r="134">
          <cell r="A134" t="str">
            <v>Morteros listos</v>
          </cell>
          <cell r="C134">
            <v>0</v>
          </cell>
        </row>
        <row r="135">
          <cell r="A135" t="str">
            <v>Estuka un*20 kg</v>
          </cell>
          <cell r="B135" t="str">
            <v>Un</v>
          </cell>
          <cell r="C135">
            <v>1438</v>
          </cell>
        </row>
        <row r="136">
          <cell r="A136" t="str">
            <v>Estuka un*50 kg</v>
          </cell>
          <cell r="B136" t="str">
            <v>Un</v>
          </cell>
          <cell r="C136">
            <v>3074</v>
          </cell>
        </row>
        <row r="137">
          <cell r="A137" t="str">
            <v>Estuka un*100 kg</v>
          </cell>
          <cell r="B137" t="str">
            <v>Un</v>
          </cell>
          <cell r="C137">
            <v>6148</v>
          </cell>
        </row>
        <row r="138">
          <cell r="A138" t="str">
            <v>Estuka un*200 kg</v>
          </cell>
          <cell r="B138" t="str">
            <v>Un</v>
          </cell>
          <cell r="C138">
            <v>12296</v>
          </cell>
        </row>
        <row r="139">
          <cell r="A139" t="str">
            <v>Estuka un*400 kg</v>
          </cell>
          <cell r="B139" t="str">
            <v>Un</v>
          </cell>
          <cell r="C139">
            <v>22272</v>
          </cell>
        </row>
        <row r="140">
          <cell r="A140" t="str">
            <v>Sika-101 mortero blanco*20 kg</v>
          </cell>
          <cell r="B140" t="str">
            <v>Un</v>
          </cell>
          <cell r="C140">
            <v>3503</v>
          </cell>
        </row>
        <row r="141">
          <cell r="A141" t="str">
            <v>Sika-101 Mortero Blanco*100kg</v>
          </cell>
          <cell r="B141" t="str">
            <v>Un</v>
          </cell>
          <cell r="C141">
            <v>15660</v>
          </cell>
        </row>
        <row r="142">
          <cell r="A142" t="str">
            <v>Sika-101 Mortero Blanco*250kg</v>
          </cell>
          <cell r="B142" t="str">
            <v>Un</v>
          </cell>
          <cell r="C142">
            <v>35090</v>
          </cell>
        </row>
        <row r="143">
          <cell r="A143" t="str">
            <v>Sika-101 Mortero Gris Un*20kg</v>
          </cell>
          <cell r="B143" t="str">
            <v>Un</v>
          </cell>
          <cell r="C143">
            <v>2784</v>
          </cell>
        </row>
        <row r="144">
          <cell r="A144" t="str">
            <v>Sika-101 mortero gris un*10 kg</v>
          </cell>
          <cell r="B144" t="str">
            <v>Un</v>
          </cell>
          <cell r="C144">
            <v>12760</v>
          </cell>
        </row>
        <row r="145">
          <cell r="A145" t="str">
            <v>Sika-101 mortero gris un*25 kg</v>
          </cell>
          <cell r="B145" t="str">
            <v>Un</v>
          </cell>
          <cell r="C145">
            <v>27500</v>
          </cell>
        </row>
        <row r="146">
          <cell r="A146" t="str">
            <v>Sikagrout-200 un*300 kg</v>
          </cell>
          <cell r="B146" t="str">
            <v>Un</v>
          </cell>
          <cell r="C146">
            <v>32364</v>
          </cell>
        </row>
        <row r="147">
          <cell r="A147" t="str">
            <v>Sikagrout-212 un*300 kg</v>
          </cell>
          <cell r="B147" t="str">
            <v>Un</v>
          </cell>
          <cell r="C147">
            <v>32364</v>
          </cell>
        </row>
        <row r="148">
          <cell r="A148" t="str">
            <v>Sikapiso-40 neutro un*300 kg</v>
          </cell>
          <cell r="B148" t="str">
            <v>Un</v>
          </cell>
          <cell r="C148">
            <v>19140</v>
          </cell>
        </row>
        <row r="149">
          <cell r="A149" t="str">
            <v>Sikapiso-40 rojo un*300 kg</v>
          </cell>
          <cell r="B149" t="str">
            <v>Un</v>
          </cell>
          <cell r="C149">
            <v>34800</v>
          </cell>
        </row>
        <row r="150">
          <cell r="A150" t="str">
            <v>Sikapiso-40 verde un*300 kg</v>
          </cell>
          <cell r="B150" t="str">
            <v>Un</v>
          </cell>
          <cell r="C150">
            <v>53940</v>
          </cell>
        </row>
        <row r="151">
          <cell r="A151" t="str">
            <v>Sikapiso-50 neutro un*300 kg</v>
          </cell>
          <cell r="B151" t="str">
            <v>Un</v>
          </cell>
          <cell r="C151">
            <v>17052</v>
          </cell>
        </row>
        <row r="152">
          <cell r="A152" t="str">
            <v>Sikapiso-50 rojo un*300 kg</v>
          </cell>
          <cell r="B152" t="str">
            <v>Un</v>
          </cell>
          <cell r="C152">
            <v>33060</v>
          </cell>
        </row>
        <row r="153">
          <cell r="A153" t="str">
            <v>Sikapiso-50 verde un*300 kg</v>
          </cell>
          <cell r="B153" t="str">
            <v>Un</v>
          </cell>
          <cell r="C153">
            <v>50460</v>
          </cell>
        </row>
        <row r="154">
          <cell r="A154" t="str">
            <v>Morteros listos modificados</v>
          </cell>
          <cell r="C154">
            <v>0</v>
          </cell>
        </row>
        <row r="155">
          <cell r="A155" t="str">
            <v>Sikatop-armatec 108 un*40 kg</v>
          </cell>
          <cell r="B155" t="str">
            <v>Un</v>
          </cell>
          <cell r="C155">
            <v>17632</v>
          </cell>
        </row>
        <row r="156">
          <cell r="A156" t="str">
            <v>Sikatop-111-1 un*300 kg</v>
          </cell>
          <cell r="B156" t="str">
            <v>Un</v>
          </cell>
          <cell r="C156">
            <v>49068</v>
          </cell>
        </row>
        <row r="157">
          <cell r="A157" t="str">
            <v>Sikatop-111-3 un*340 kg</v>
          </cell>
          <cell r="B157" t="str">
            <v>Un</v>
          </cell>
          <cell r="C157">
            <v>53638</v>
          </cell>
        </row>
        <row r="158">
          <cell r="A158" t="str">
            <v>Sikatop-121 Clima Frio *200kg</v>
          </cell>
          <cell r="B158" t="str">
            <v>Un</v>
          </cell>
          <cell r="C158">
            <v>33640</v>
          </cell>
        </row>
        <row r="159">
          <cell r="A159" t="str">
            <v>Sikatop-121 clima calido*18 kg</v>
          </cell>
          <cell r="B159" t="str">
            <v>Un</v>
          </cell>
          <cell r="C159">
            <v>31529</v>
          </cell>
        </row>
        <row r="160">
          <cell r="A160" t="str">
            <v>Sikatop-122 Clima Frio Un*30kg</v>
          </cell>
          <cell r="B160" t="str">
            <v>Un</v>
          </cell>
          <cell r="C160">
            <v>49068</v>
          </cell>
        </row>
        <row r="161">
          <cell r="A161" t="str">
            <v>Sikatop-122 clima calido*27 kg</v>
          </cell>
          <cell r="B161" t="str">
            <v>Un</v>
          </cell>
          <cell r="C161">
            <v>44161</v>
          </cell>
        </row>
        <row r="162">
          <cell r="A162" t="str">
            <v>Sikatop-seal 107 un*200 kg</v>
          </cell>
          <cell r="B162" t="str">
            <v>Un</v>
          </cell>
          <cell r="C162">
            <v>46400</v>
          </cell>
        </row>
        <row r="163">
          <cell r="A163" t="str">
            <v>Sikatop-144 blanco un*45 kg</v>
          </cell>
          <cell r="B163" t="str">
            <v>Un</v>
          </cell>
          <cell r="C163">
            <v>31320</v>
          </cell>
        </row>
        <row r="164">
          <cell r="A164" t="str">
            <v>Sikatop-144 blanco un*510 kg</v>
          </cell>
          <cell r="B164" t="str">
            <v>Un</v>
          </cell>
          <cell r="C164">
            <v>207060</v>
          </cell>
        </row>
        <row r="165">
          <cell r="A165" t="str">
            <v>Sikatop-144 gris un*45 kg</v>
          </cell>
          <cell r="B165" t="str">
            <v>Un</v>
          </cell>
          <cell r="C165">
            <v>29232</v>
          </cell>
        </row>
        <row r="166">
          <cell r="A166" t="str">
            <v>Sikatop-144 gris un*510 kg</v>
          </cell>
          <cell r="B166" t="str">
            <v>Un</v>
          </cell>
          <cell r="C166">
            <v>177480</v>
          </cell>
        </row>
        <row r="167">
          <cell r="A167" t="str">
            <v>Adhesivos epoxicos</v>
          </cell>
          <cell r="C167">
            <v>0</v>
          </cell>
        </row>
        <row r="168">
          <cell r="A168" t="str">
            <v>Sikadur-31 gris un*05 kg</v>
          </cell>
          <cell r="B168" t="str">
            <v>Un</v>
          </cell>
          <cell r="C168">
            <v>8874</v>
          </cell>
        </row>
        <row r="169">
          <cell r="A169" t="str">
            <v>Sikadur-31 gris un*20 kg</v>
          </cell>
          <cell r="B169" t="str">
            <v>Un</v>
          </cell>
          <cell r="C169">
            <v>28768</v>
          </cell>
        </row>
        <row r="170">
          <cell r="A170" t="str">
            <v>Sikadur-31 ladrillo un*20 kg</v>
          </cell>
          <cell r="B170" t="str">
            <v>Un</v>
          </cell>
          <cell r="C170">
            <v>35496</v>
          </cell>
        </row>
        <row r="171">
          <cell r="A171" t="str">
            <v>Sikadur-32 primer un*1 kg</v>
          </cell>
          <cell r="B171" t="str">
            <v>Un</v>
          </cell>
          <cell r="C171">
            <v>55564</v>
          </cell>
        </row>
        <row r="172">
          <cell r="A172" t="str">
            <v>Sikadur-32 primer un*3 kg</v>
          </cell>
          <cell r="B172" t="str">
            <v>Un</v>
          </cell>
          <cell r="C172">
            <v>145464</v>
          </cell>
        </row>
        <row r="173">
          <cell r="A173" t="str">
            <v>Sikadur-32 primer l un*10 kg</v>
          </cell>
          <cell r="B173" t="str">
            <v>Un</v>
          </cell>
          <cell r="C173">
            <v>22040</v>
          </cell>
        </row>
        <row r="174">
          <cell r="A174" t="str">
            <v>Sikadur-32 primer l un*30 kg</v>
          </cell>
          <cell r="B174" t="str">
            <v>Un</v>
          </cell>
          <cell r="C174">
            <v>58464</v>
          </cell>
        </row>
        <row r="175">
          <cell r="A175" t="str">
            <v>Sikadur-42 anclaje un*50 kg</v>
          </cell>
          <cell r="B175" t="str">
            <v>Un</v>
          </cell>
          <cell r="C175">
            <v>42340</v>
          </cell>
        </row>
        <row r="176">
          <cell r="A176" t="str">
            <v>Sikadur-42 anclaje un*150 kg</v>
          </cell>
          <cell r="B176" t="str">
            <v>Un</v>
          </cell>
          <cell r="C176">
            <v>107880</v>
          </cell>
        </row>
        <row r="177">
          <cell r="A177" t="str">
            <v>Sikadur-52 inyeccion un*10 kg</v>
          </cell>
          <cell r="B177" t="str">
            <v>Un</v>
          </cell>
          <cell r="C177">
            <v>37352</v>
          </cell>
        </row>
        <row r="178">
          <cell r="A178" t="str">
            <v>Sikadur-52 inyeccion un*30 kg</v>
          </cell>
          <cell r="B178" t="str">
            <v>Un</v>
          </cell>
          <cell r="C178">
            <v>101964</v>
          </cell>
        </row>
        <row r="179">
          <cell r="A179" t="str">
            <v>Sika AnchorFix 4 * 300 cc</v>
          </cell>
          <cell r="B179" t="str">
            <v>Un</v>
          </cell>
          <cell r="C179">
            <v>46400</v>
          </cell>
        </row>
        <row r="180">
          <cell r="A180" t="str">
            <v>Sika AnchorFix 4 * 600 cc</v>
          </cell>
          <cell r="B180" t="str">
            <v>Un</v>
          </cell>
          <cell r="C180">
            <v>64960</v>
          </cell>
        </row>
        <row r="181">
          <cell r="A181" t="str">
            <v>Recubrimientos</v>
          </cell>
          <cell r="C181">
            <v>0</v>
          </cell>
        </row>
        <row r="182">
          <cell r="A182" t="str">
            <v>Sikacolor c un*50 kg</v>
          </cell>
          <cell r="B182" t="str">
            <v>Un</v>
          </cell>
          <cell r="C182">
            <v>44660</v>
          </cell>
        </row>
        <row r="183">
          <cell r="A183" t="str">
            <v>Sikacolor c un*250 kg</v>
          </cell>
          <cell r="B183" t="str">
            <v>Un</v>
          </cell>
          <cell r="C183">
            <v>203000</v>
          </cell>
        </row>
        <row r="184">
          <cell r="A184" t="str">
            <v>Sikacolor tex un*300 kg</v>
          </cell>
          <cell r="B184" t="str">
            <v>Un</v>
          </cell>
          <cell r="C184">
            <v>93960</v>
          </cell>
        </row>
        <row r="185">
          <cell r="A185" t="str">
            <v>Sikacolor primer un*55 kg</v>
          </cell>
          <cell r="B185" t="str">
            <v>Un</v>
          </cell>
          <cell r="C185">
            <v>21373</v>
          </cell>
        </row>
        <row r="186">
          <cell r="A186" t="str">
            <v>Sikaguard-62 gris un*30 kg</v>
          </cell>
          <cell r="B186" t="str">
            <v>Un</v>
          </cell>
          <cell r="C186">
            <v>74472</v>
          </cell>
        </row>
        <row r="187">
          <cell r="A187" t="str">
            <v>Sikaguard-62 marfil un*30 kg</v>
          </cell>
          <cell r="B187" t="str">
            <v>Un</v>
          </cell>
          <cell r="C187">
            <v>74472</v>
          </cell>
        </row>
        <row r="188">
          <cell r="A188" t="str">
            <v>Sikaguard-62 verde un*30 kg</v>
          </cell>
          <cell r="B188" t="str">
            <v>Un</v>
          </cell>
          <cell r="C188">
            <v>74472</v>
          </cell>
        </row>
        <row r="189">
          <cell r="A189" t="str">
            <v>Sikaguard-63 N gris un*40 kg</v>
          </cell>
          <cell r="B189" t="str">
            <v>Un</v>
          </cell>
          <cell r="C189">
            <v>357200</v>
          </cell>
        </row>
        <row r="190">
          <cell r="A190" t="str">
            <v>Sikaguard-63 N rojo un*40 kg</v>
          </cell>
          <cell r="B190" t="str">
            <v>Un</v>
          </cell>
          <cell r="C190">
            <v>156832</v>
          </cell>
        </row>
        <row r="191">
          <cell r="A191" t="str">
            <v>Sikaguard-63 N verde un*40 kg</v>
          </cell>
          <cell r="B191" t="str">
            <v>Un</v>
          </cell>
          <cell r="C191">
            <v>167040</v>
          </cell>
        </row>
        <row r="192">
          <cell r="A192" t="str">
            <v>Sikaguard-64 un*30 kg</v>
          </cell>
          <cell r="B192" t="str">
            <v>Un</v>
          </cell>
          <cell r="C192">
            <v>60552</v>
          </cell>
        </row>
        <row r="193">
          <cell r="A193" t="str">
            <v>Sikaguard-ht marfil un*40 kg</v>
          </cell>
          <cell r="B193" t="str">
            <v>Un</v>
          </cell>
          <cell r="C193">
            <v>83520</v>
          </cell>
        </row>
        <row r="194">
          <cell r="A194" t="str">
            <v>Sikaguard-ht gris un*40 kg</v>
          </cell>
          <cell r="B194" t="str">
            <v>Un</v>
          </cell>
          <cell r="C194">
            <v>83520</v>
          </cell>
        </row>
        <row r="195">
          <cell r="A195" t="str">
            <v>Sikaguard-65 gris cto un*5 kg</v>
          </cell>
          <cell r="B195" t="str">
            <v>Un</v>
          </cell>
          <cell r="C195">
            <v>88160</v>
          </cell>
        </row>
        <row r="196">
          <cell r="A196" t="str">
            <v>Sikaguard-65 gris clar.un*5 kg</v>
          </cell>
          <cell r="B196" t="str">
            <v>Un</v>
          </cell>
          <cell r="C196">
            <v>88160</v>
          </cell>
        </row>
        <row r="197">
          <cell r="A197" t="str">
            <v>Sikaguard-65 Blco Arena Un*5kg</v>
          </cell>
          <cell r="B197" t="str">
            <v>Un</v>
          </cell>
          <cell r="C197">
            <v>88160</v>
          </cell>
        </row>
        <row r="198">
          <cell r="A198" t="str">
            <v>Sikaguard-65 blanco un*50 kg</v>
          </cell>
          <cell r="B198" t="str">
            <v>Un</v>
          </cell>
          <cell r="C198">
            <v>88160</v>
          </cell>
        </row>
        <row r="199">
          <cell r="A199" t="str">
            <v>Sikaguard-65 verde un*50 kg</v>
          </cell>
          <cell r="B199" t="str">
            <v>Un</v>
          </cell>
          <cell r="C199">
            <v>88160</v>
          </cell>
        </row>
        <row r="200">
          <cell r="A200" t="str">
            <v>Sikauretano transp. Un*35 kg</v>
          </cell>
          <cell r="B200" t="str">
            <v>Un</v>
          </cell>
          <cell r="C200">
            <v>92568</v>
          </cell>
        </row>
        <row r="201">
          <cell r="A201" t="str">
            <v>Sikauretano blanco un*45 kg</v>
          </cell>
          <cell r="B201" t="str">
            <v>Un</v>
          </cell>
          <cell r="C201">
            <v>119016</v>
          </cell>
        </row>
        <row r="202">
          <cell r="A202" t="str">
            <v>Sikauretano gris un*45 kg</v>
          </cell>
          <cell r="B202" t="str">
            <v>Un</v>
          </cell>
          <cell r="C202">
            <v>119016</v>
          </cell>
        </row>
        <row r="203">
          <cell r="A203" t="str">
            <v>Sikaguard primer m</v>
          </cell>
          <cell r="B203" t="str">
            <v>Un</v>
          </cell>
          <cell r="C203">
            <v>0</v>
          </cell>
        </row>
        <row r="204">
          <cell r="A204" t="str">
            <v>Sikarefuerzo Tejido Un*300mt</v>
          </cell>
          <cell r="B204" t="str">
            <v>Un</v>
          </cell>
          <cell r="C204">
            <v>187920</v>
          </cell>
        </row>
        <row r="205">
          <cell r="A205" t="str">
            <v>Colma limpiador un*30 kg</v>
          </cell>
          <cell r="B205" t="str">
            <v>Un</v>
          </cell>
          <cell r="C205">
            <v>20532</v>
          </cell>
        </row>
        <row r="206">
          <cell r="A206" t="str">
            <v>Colma limpiador un*160 kg</v>
          </cell>
          <cell r="B206" t="str">
            <v>Un</v>
          </cell>
          <cell r="C206">
            <v>97440</v>
          </cell>
        </row>
        <row r="207">
          <cell r="A207" t="str">
            <v>Pisos polimericos (e.u.e)</v>
          </cell>
          <cell r="C207">
            <v>0</v>
          </cell>
        </row>
        <row r="208">
          <cell r="A208" t="str">
            <v>Sikafloor 3 QuartzTop Un*30Kg</v>
          </cell>
          <cell r="B208" t="str">
            <v>Un</v>
          </cell>
          <cell r="C208">
            <v>27840</v>
          </cell>
        </row>
        <row r="209">
          <cell r="A209" t="str">
            <v>Sikafloor 3 QuartzTop Un*50Kg amarillo</v>
          </cell>
          <cell r="B209" t="str">
            <v>Un</v>
          </cell>
          <cell r="C209">
            <v>121800</v>
          </cell>
        </row>
        <row r="210">
          <cell r="A210" t="str">
            <v>Sikafloor 3 QuartzTop Un*50Kg verde</v>
          </cell>
          <cell r="B210" t="str">
            <v>Un</v>
          </cell>
          <cell r="C210">
            <v>139200</v>
          </cell>
        </row>
        <row r="211">
          <cell r="A211" t="str">
            <v>Sikafloor Pack Gris 7035*60kg</v>
          </cell>
          <cell r="B211" t="str">
            <v>Un</v>
          </cell>
          <cell r="C211">
            <v>157296</v>
          </cell>
        </row>
        <row r="212">
          <cell r="A212" t="str">
            <v>Sikafloor Pack Gris 7030*60kg</v>
          </cell>
          <cell r="B212" t="str">
            <v>Un</v>
          </cell>
          <cell r="C212">
            <v>157296</v>
          </cell>
        </row>
        <row r="213">
          <cell r="A213" t="str">
            <v>Sikafloor pack marfil *60 kg</v>
          </cell>
          <cell r="B213" t="str">
            <v>Un</v>
          </cell>
          <cell r="C213">
            <v>157296</v>
          </cell>
        </row>
        <row r="214">
          <cell r="A214" t="str">
            <v>Sikafloor pack verde *60 kg</v>
          </cell>
          <cell r="B214" t="str">
            <v>Un</v>
          </cell>
          <cell r="C214">
            <v>157296</v>
          </cell>
        </row>
        <row r="215">
          <cell r="A215" t="str">
            <v>Sikafloor pack azul *60 kg</v>
          </cell>
          <cell r="B215" t="str">
            <v>Un</v>
          </cell>
          <cell r="C215">
            <v>157296</v>
          </cell>
        </row>
        <row r="216">
          <cell r="A216" t="str">
            <v>Sikafloor pack rojo *60 kg</v>
          </cell>
          <cell r="B216" t="str">
            <v>Un</v>
          </cell>
          <cell r="C216">
            <v>157296</v>
          </cell>
        </row>
        <row r="217">
          <cell r="A217" t="str">
            <v>Sikafloor pack filer 910*42 kg</v>
          </cell>
          <cell r="B217" t="str">
            <v>Un</v>
          </cell>
          <cell r="C217">
            <v>25334</v>
          </cell>
        </row>
        <row r="218">
          <cell r="A218" t="str">
            <v>Sikafloor pack filer 911*42 kg</v>
          </cell>
          <cell r="B218" t="str">
            <v>Un</v>
          </cell>
          <cell r="C218">
            <v>25334</v>
          </cell>
        </row>
        <row r="219">
          <cell r="A219" t="str">
            <v>Sikafloor Pack Filer 920*90kg</v>
          </cell>
          <cell r="B219" t="str">
            <v>Un</v>
          </cell>
          <cell r="C219">
            <v>6890</v>
          </cell>
        </row>
        <row r="220">
          <cell r="A220" t="str">
            <v>Sikafloor pack filer 930*23 kg</v>
          </cell>
          <cell r="B220" t="str">
            <v>Un</v>
          </cell>
          <cell r="C220">
            <v>15474</v>
          </cell>
        </row>
        <row r="221">
          <cell r="A221" t="str">
            <v>Sikafloor pack filer 962*12 kg</v>
          </cell>
          <cell r="B221" t="str">
            <v>Un</v>
          </cell>
          <cell r="C221">
            <v>8074</v>
          </cell>
        </row>
        <row r="222">
          <cell r="A222" t="str">
            <v>Sikafloor pack filer 954*13 kg</v>
          </cell>
          <cell r="B222" t="str">
            <v>Un</v>
          </cell>
          <cell r="C222">
            <v>11310</v>
          </cell>
        </row>
        <row r="223">
          <cell r="A223" t="str">
            <v>Sikafloor-94 primer un*30 kg</v>
          </cell>
          <cell r="B223" t="str">
            <v>Un</v>
          </cell>
          <cell r="C223">
            <v>81432</v>
          </cell>
        </row>
        <row r="224">
          <cell r="A224" t="str">
            <v>Sikafloor-89co Gris 7035*90kg</v>
          </cell>
          <cell r="B224" t="str">
            <v>Un</v>
          </cell>
          <cell r="C224">
            <v>204624</v>
          </cell>
        </row>
        <row r="225">
          <cell r="A225" t="str">
            <v>Sikafloor-89co Gris 7030*90kg</v>
          </cell>
          <cell r="B225" t="str">
            <v>Un</v>
          </cell>
          <cell r="C225">
            <v>204624</v>
          </cell>
        </row>
        <row r="226">
          <cell r="A226" t="str">
            <v>Sikafloor-89co Marfil *90 Kg</v>
          </cell>
          <cell r="B226" t="str">
            <v>Un</v>
          </cell>
          <cell r="C226">
            <v>204624</v>
          </cell>
        </row>
        <row r="227">
          <cell r="A227" t="str">
            <v>Sikafloor-89co Verde *90 Kg</v>
          </cell>
          <cell r="B227" t="str">
            <v>Un</v>
          </cell>
          <cell r="C227">
            <v>204624</v>
          </cell>
        </row>
        <row r="228">
          <cell r="A228" t="str">
            <v>Sikafloor-89co Rojo *90 Kg</v>
          </cell>
          <cell r="B228" t="str">
            <v>Un</v>
          </cell>
          <cell r="C228">
            <v>204624</v>
          </cell>
        </row>
        <row r="229">
          <cell r="A229" t="str">
            <v>Sikafloor-363co Azul Un*45 Kg</v>
          </cell>
          <cell r="B229" t="str">
            <v>Un</v>
          </cell>
          <cell r="C229">
            <v>147726</v>
          </cell>
        </row>
        <row r="230">
          <cell r="A230" t="str">
            <v>Sikafloor-363co Gris 7030*45k</v>
          </cell>
          <cell r="B230" t="str">
            <v>Un</v>
          </cell>
          <cell r="C230">
            <v>147726</v>
          </cell>
        </row>
        <row r="231">
          <cell r="A231" t="str">
            <v>Sikafloor-363co Gris 7035*45k</v>
          </cell>
          <cell r="B231" t="str">
            <v>Un</v>
          </cell>
          <cell r="C231">
            <v>147726</v>
          </cell>
        </row>
        <row r="232">
          <cell r="A232" t="str">
            <v>Sikafloor-363co Marfil *45 Kg</v>
          </cell>
          <cell r="B232" t="str">
            <v>Un</v>
          </cell>
          <cell r="C232">
            <v>147726</v>
          </cell>
        </row>
        <row r="233">
          <cell r="A233" t="str">
            <v>Sikafloor-363co Verde *45 Kg</v>
          </cell>
          <cell r="B233" t="str">
            <v>Un</v>
          </cell>
          <cell r="C233">
            <v>147726</v>
          </cell>
        </row>
        <row r="234">
          <cell r="A234" t="str">
            <v>Sikafloor-363co Rojo *45 Kg</v>
          </cell>
          <cell r="B234" t="str">
            <v>Un</v>
          </cell>
          <cell r="C234">
            <v>147726</v>
          </cell>
        </row>
        <row r="235">
          <cell r="A235" t="str">
            <v>Sikafloor-80 epocem un*373 kg</v>
          </cell>
          <cell r="B235" t="str">
            <v>Un</v>
          </cell>
          <cell r="C235">
            <v>71825</v>
          </cell>
        </row>
        <row r="236">
          <cell r="A236" t="str">
            <v>Sikafloor-82 Epocem Un*2373kg</v>
          </cell>
          <cell r="B236" t="str">
            <v>Un</v>
          </cell>
          <cell r="C236">
            <v>97721</v>
          </cell>
        </row>
        <row r="237">
          <cell r="A237" t="str">
            <v>Sikafloor-84 epocem un*160 kg</v>
          </cell>
          <cell r="B237" t="str">
            <v>Un</v>
          </cell>
          <cell r="C237">
            <v>90944</v>
          </cell>
        </row>
        <row r="238">
          <cell r="A238" t="str">
            <v>Impermeabilizantes</v>
          </cell>
          <cell r="C238">
            <v>0</v>
          </cell>
        </row>
        <row r="239">
          <cell r="A239" t="str">
            <v>Sika transparente un*3 kg</v>
          </cell>
          <cell r="B239" t="str">
            <v>Un</v>
          </cell>
          <cell r="C239">
            <v>36888</v>
          </cell>
        </row>
        <row r="240">
          <cell r="A240" t="str">
            <v>Sika transparente un*16 kg</v>
          </cell>
          <cell r="B240" t="str">
            <v>Un</v>
          </cell>
          <cell r="C240">
            <v>118400</v>
          </cell>
        </row>
        <row r="241">
          <cell r="A241" t="str">
            <v>Sika transparente un*170 kg</v>
          </cell>
          <cell r="B241" t="str">
            <v>Un</v>
          </cell>
          <cell r="C241">
            <v>847960</v>
          </cell>
        </row>
        <row r="242">
          <cell r="A242" t="str">
            <v>Sika repelente un*30 kg</v>
          </cell>
          <cell r="B242" t="str">
            <v>Un</v>
          </cell>
          <cell r="C242">
            <v>14964</v>
          </cell>
        </row>
        <row r="243">
          <cell r="A243" t="str">
            <v>Sika repelente un*160 kg</v>
          </cell>
          <cell r="B243" t="str">
            <v>Un</v>
          </cell>
          <cell r="C243">
            <v>69600</v>
          </cell>
        </row>
        <row r="244">
          <cell r="A244" t="str">
            <v>Sika repelente un*1700 kg</v>
          </cell>
          <cell r="B244" t="str">
            <v>Un</v>
          </cell>
          <cell r="C244">
            <v>640900</v>
          </cell>
        </row>
        <row r="245">
          <cell r="A245" t="str">
            <v>Igol imprimante un*08 kg</v>
          </cell>
          <cell r="B245" t="str">
            <v>Un</v>
          </cell>
          <cell r="C245">
            <v>4130</v>
          </cell>
        </row>
        <row r="246">
          <cell r="A246" t="str">
            <v>Igol imprimante un*30 kg</v>
          </cell>
          <cell r="B246" t="str">
            <v>Un</v>
          </cell>
          <cell r="C246">
            <v>12702</v>
          </cell>
        </row>
        <row r="247">
          <cell r="A247" t="str">
            <v>Igol imprimante un*160 kg</v>
          </cell>
          <cell r="B247" t="str">
            <v>Un</v>
          </cell>
          <cell r="C247">
            <v>57536</v>
          </cell>
        </row>
        <row r="248">
          <cell r="A248" t="str">
            <v>Igol imprimante un*1800 kg</v>
          </cell>
          <cell r="B248" t="str">
            <v>Un</v>
          </cell>
          <cell r="C248">
            <v>469800</v>
          </cell>
        </row>
        <row r="249">
          <cell r="A249" t="str">
            <v xml:space="preserve">Sikafill 3 Años </v>
          </cell>
          <cell r="B249" t="str">
            <v>Kg</v>
          </cell>
          <cell r="C249">
            <v>40020</v>
          </cell>
        </row>
        <row r="250">
          <cell r="A250" t="str">
            <v xml:space="preserve">Sikafill 5 Años </v>
          </cell>
          <cell r="B250" t="str">
            <v>Kg</v>
          </cell>
          <cell r="C250">
            <v>55680</v>
          </cell>
        </row>
        <row r="251">
          <cell r="A251" t="str">
            <v>Sikafill 10 Años * 5 Kg</v>
          </cell>
          <cell r="B251" t="str">
            <v>Kg</v>
          </cell>
          <cell r="C251">
            <v>71920</v>
          </cell>
        </row>
        <row r="252">
          <cell r="A252" t="str">
            <v>Igol techo un*30 kg</v>
          </cell>
          <cell r="B252" t="str">
            <v>Un</v>
          </cell>
          <cell r="C252">
            <v>12876</v>
          </cell>
        </row>
        <row r="253">
          <cell r="A253" t="str">
            <v>Igol techo un*180 kg</v>
          </cell>
          <cell r="B253" t="str">
            <v>Un</v>
          </cell>
          <cell r="C253">
            <v>61596</v>
          </cell>
        </row>
        <row r="254">
          <cell r="A254" t="str">
            <v>Igol techo un*1800 kg</v>
          </cell>
          <cell r="B254" t="str">
            <v>Un</v>
          </cell>
          <cell r="C254">
            <v>490680</v>
          </cell>
        </row>
        <row r="255">
          <cell r="A255" t="str">
            <v>Igol denso un*30 kg</v>
          </cell>
          <cell r="B255" t="str">
            <v>Un</v>
          </cell>
          <cell r="C255">
            <v>13746</v>
          </cell>
        </row>
        <row r="256">
          <cell r="A256" t="str">
            <v>Igol denso un*180 kg</v>
          </cell>
          <cell r="B256" t="str">
            <v>Un</v>
          </cell>
          <cell r="C256">
            <v>61596</v>
          </cell>
        </row>
        <row r="257">
          <cell r="A257" t="str">
            <v>Igol denso un*1800 kg</v>
          </cell>
          <cell r="B257" t="str">
            <v>Un</v>
          </cell>
          <cell r="C257">
            <v>563760</v>
          </cell>
        </row>
        <row r="258">
          <cell r="A258" t="str">
            <v>Igasol imprimante un*30 kg</v>
          </cell>
          <cell r="B258" t="str">
            <v>Un</v>
          </cell>
          <cell r="C258">
            <v>8004</v>
          </cell>
        </row>
        <row r="259">
          <cell r="A259" t="str">
            <v>Igasol imprimante un*200 kg</v>
          </cell>
          <cell r="B259" t="str">
            <v>Un</v>
          </cell>
          <cell r="C259">
            <v>33640</v>
          </cell>
        </row>
        <row r="260">
          <cell r="A260" t="str">
            <v>Igasol imprimante un*2000 kg</v>
          </cell>
          <cell r="B260" t="str">
            <v>Un</v>
          </cell>
          <cell r="C260">
            <v>266800</v>
          </cell>
        </row>
        <row r="261">
          <cell r="A261" t="str">
            <v>Igasol cubierta un*35 kg</v>
          </cell>
          <cell r="B261" t="str">
            <v>Un</v>
          </cell>
          <cell r="C261">
            <v>7105</v>
          </cell>
        </row>
        <row r="262">
          <cell r="A262" t="str">
            <v>Igasol cubierta un*200 kg</v>
          </cell>
          <cell r="B262" t="str">
            <v>Un</v>
          </cell>
          <cell r="C262">
            <v>31320</v>
          </cell>
        </row>
        <row r="263">
          <cell r="A263" t="str">
            <v>Igasol cubierta un*2000 kg</v>
          </cell>
          <cell r="B263" t="str">
            <v>Un</v>
          </cell>
          <cell r="C263">
            <v>250560</v>
          </cell>
        </row>
        <row r="264">
          <cell r="A264" t="str">
            <v>Sikafelt rl de 40*12 mts</v>
          </cell>
          <cell r="B264" t="str">
            <v>Rl</v>
          </cell>
          <cell r="C264">
            <v>35728</v>
          </cell>
        </row>
        <row r="265">
          <cell r="A265" t="str">
            <v>Alumol un*30 kg</v>
          </cell>
          <cell r="B265" t="str">
            <v>Un</v>
          </cell>
          <cell r="C265">
            <v>25578</v>
          </cell>
        </row>
        <row r="266">
          <cell r="A266" t="str">
            <v>Alumol un*160 kg</v>
          </cell>
          <cell r="B266" t="str">
            <v>Un</v>
          </cell>
          <cell r="C266">
            <v>114144</v>
          </cell>
        </row>
        <row r="267">
          <cell r="A267" t="str">
            <v>Multi-seal 10 un*10 mts</v>
          </cell>
          <cell r="B267" t="str">
            <v>Rl</v>
          </cell>
          <cell r="C267">
            <v>40020</v>
          </cell>
        </row>
        <row r="268">
          <cell r="A268" t="str">
            <v>Multi-seal 15 un*100 mts</v>
          </cell>
          <cell r="B268" t="str">
            <v>Rl</v>
          </cell>
          <cell r="C268">
            <v>52200</v>
          </cell>
        </row>
        <row r="269">
          <cell r="A269" t="str">
            <v>Inmunizantes para madera</v>
          </cell>
        </row>
        <row r="270">
          <cell r="A270" t="str">
            <v>Merulex i.f.s negro un*3 kg</v>
          </cell>
          <cell r="B270" t="str">
            <v>Un</v>
          </cell>
          <cell r="C270">
            <v>19500</v>
          </cell>
        </row>
        <row r="271">
          <cell r="A271" t="str">
            <v>Merulex i.f. negro un*160 kg</v>
          </cell>
          <cell r="B271" t="str">
            <v>Un</v>
          </cell>
          <cell r="C271">
            <v>99200</v>
          </cell>
        </row>
        <row r="272">
          <cell r="A272" t="str">
            <v>Merulex i.f. negro un*1700 kg</v>
          </cell>
          <cell r="B272" t="str">
            <v>Un</v>
          </cell>
          <cell r="C272">
            <v>918000</v>
          </cell>
        </row>
        <row r="273">
          <cell r="A273" t="str">
            <v>Merulex i.f. transp. Un*30 kg</v>
          </cell>
          <cell r="B273" t="str">
            <v>Un</v>
          </cell>
          <cell r="C273">
            <v>19500</v>
          </cell>
        </row>
        <row r="274">
          <cell r="A274" t="str">
            <v>Merulex i.f. transp.un*160 kg</v>
          </cell>
          <cell r="B274" t="str">
            <v>Un</v>
          </cell>
          <cell r="C274">
            <v>99200</v>
          </cell>
        </row>
        <row r="275">
          <cell r="A275" t="str">
            <v>Merulex i.f.transp.un*1700 kg</v>
          </cell>
          <cell r="B275" t="str">
            <v>Un</v>
          </cell>
          <cell r="C275">
            <v>918000</v>
          </cell>
        </row>
        <row r="276">
          <cell r="A276" t="str">
            <v>Merulex aq un*35 kg</v>
          </cell>
          <cell r="B276" t="str">
            <v>Un</v>
          </cell>
          <cell r="C276">
            <v>13300</v>
          </cell>
        </row>
        <row r="277">
          <cell r="A277" t="str">
            <v>Merulex aq un*200 kg</v>
          </cell>
          <cell r="B277" t="str">
            <v>Un</v>
          </cell>
          <cell r="C277">
            <v>73000</v>
          </cell>
        </row>
        <row r="278">
          <cell r="A278" t="str">
            <v>Merulex aq un*2200 kg</v>
          </cell>
          <cell r="B278" t="str">
            <v>Un</v>
          </cell>
          <cell r="C278">
            <v>638000</v>
          </cell>
        </row>
        <row r="279">
          <cell r="A279" t="str">
            <v>Masillas y sellos</v>
          </cell>
          <cell r="C279">
            <v>0</v>
          </cell>
        </row>
        <row r="280">
          <cell r="A280" t="str">
            <v>Sikaflex-1a Blanco Un*10 Kg</v>
          </cell>
          <cell r="B280" t="str">
            <v>UN</v>
          </cell>
          <cell r="C280">
            <v>9280</v>
          </cell>
        </row>
        <row r="281">
          <cell r="A281" t="str">
            <v>Sikaflex-1a Gris Un*10 Kg</v>
          </cell>
          <cell r="B281" t="str">
            <v>UN</v>
          </cell>
          <cell r="C281">
            <v>9280</v>
          </cell>
        </row>
        <row r="282">
          <cell r="A282" t="str">
            <v>Sikaflex-1a Negro Un*10 Kg</v>
          </cell>
          <cell r="B282" t="str">
            <v>UN</v>
          </cell>
          <cell r="C282">
            <v>9280</v>
          </cell>
        </row>
        <row r="283">
          <cell r="A283" t="str">
            <v>Sikaflex 1csl Un*10 Kg</v>
          </cell>
          <cell r="B283" t="str">
            <v>Un</v>
          </cell>
          <cell r="C283">
            <v>14616</v>
          </cell>
        </row>
        <row r="284">
          <cell r="A284" t="str">
            <v>Sikaflex-11 Fc Blanco Un*10un</v>
          </cell>
          <cell r="B284" t="str">
            <v>UN</v>
          </cell>
          <cell r="C284">
            <v>10440</v>
          </cell>
        </row>
        <row r="285">
          <cell r="A285" t="str">
            <v>Sikaflex-11 fc gris un*10 un</v>
          </cell>
          <cell r="B285" t="str">
            <v>Un</v>
          </cell>
          <cell r="C285">
            <v>10440</v>
          </cell>
        </row>
        <row r="286">
          <cell r="A286" t="str">
            <v>Sikaflex-11 fc negro un*10 un</v>
          </cell>
          <cell r="B286" t="str">
            <v>Un</v>
          </cell>
          <cell r="C286">
            <v>10440</v>
          </cell>
        </row>
        <row r="287">
          <cell r="A287" t="str">
            <v>Sika primer t68 un*10 kg</v>
          </cell>
          <cell r="B287" t="str">
            <v>Un</v>
          </cell>
          <cell r="C287">
            <v>69600</v>
          </cell>
        </row>
        <row r="288">
          <cell r="A288" t="str">
            <v>Sikaflex-t68 ns un*35 kg</v>
          </cell>
          <cell r="B288" t="str">
            <v>Un</v>
          </cell>
          <cell r="C288">
            <v>105000</v>
          </cell>
        </row>
        <row r="289">
          <cell r="A289" t="str">
            <v>Sikaflex-t68 w un*100 kg</v>
          </cell>
          <cell r="B289" t="str">
            <v>Un</v>
          </cell>
          <cell r="C289">
            <v>214600</v>
          </cell>
        </row>
        <row r="290">
          <cell r="A290" t="str">
            <v>Sikaflex®-15 LM SL</v>
          </cell>
          <cell r="B290" t="str">
            <v>Kg</v>
          </cell>
          <cell r="C290">
            <v>30148</v>
          </cell>
        </row>
        <row r="291">
          <cell r="A291" t="str">
            <v>Igas gris un*02 kg</v>
          </cell>
          <cell r="B291" t="str">
            <v>Un</v>
          </cell>
          <cell r="C291">
            <v>2065</v>
          </cell>
        </row>
        <row r="292">
          <cell r="A292" t="str">
            <v>Igas gris un*10 kg</v>
          </cell>
          <cell r="B292" t="str">
            <v>Un</v>
          </cell>
          <cell r="C292">
            <v>8932</v>
          </cell>
        </row>
        <row r="293">
          <cell r="A293" t="str">
            <v>Igas gris un*50 kg</v>
          </cell>
          <cell r="B293" t="str">
            <v>Un</v>
          </cell>
          <cell r="C293">
            <v>31625</v>
          </cell>
        </row>
        <row r="294">
          <cell r="A294" t="str">
            <v>Igas gris un*300 kg</v>
          </cell>
          <cell r="B294" t="str">
            <v>Ad</v>
          </cell>
          <cell r="C294">
            <v>123540</v>
          </cell>
        </row>
        <row r="295">
          <cell r="A295" t="str">
            <v>Igas perfil 3/8" un*45 kg</v>
          </cell>
          <cell r="B295" t="str">
            <v>Un</v>
          </cell>
          <cell r="C295">
            <v>8091</v>
          </cell>
        </row>
        <row r="296">
          <cell r="A296" t="str">
            <v>Igas negro un*10 kg</v>
          </cell>
          <cell r="B296" t="str">
            <v>Un</v>
          </cell>
          <cell r="C296">
            <v>3944</v>
          </cell>
        </row>
        <row r="297">
          <cell r="A297" t="str">
            <v>Igas negro un*50 kg</v>
          </cell>
          <cell r="B297" t="str">
            <v>Un</v>
          </cell>
          <cell r="C297">
            <v>16240</v>
          </cell>
        </row>
        <row r="298">
          <cell r="A298" t="str">
            <v>Igas negro un*200 kg</v>
          </cell>
          <cell r="B298" t="str">
            <v>Un</v>
          </cell>
          <cell r="C298">
            <v>62640</v>
          </cell>
        </row>
        <row r="299">
          <cell r="A299" t="str">
            <v>Arenas tecnicas</v>
          </cell>
          <cell r="C299">
            <v>0</v>
          </cell>
        </row>
        <row r="300">
          <cell r="A300" t="str">
            <v>Sikarod de  3/8" (10mm)</v>
          </cell>
          <cell r="B300" t="str">
            <v>MT</v>
          </cell>
          <cell r="C300">
            <v>533</v>
          </cell>
        </row>
        <row r="301">
          <cell r="A301" t="str">
            <v>Sikarod de  5/8" (16mm)</v>
          </cell>
          <cell r="B301" t="str">
            <v>MT</v>
          </cell>
          <cell r="C301">
            <v>680</v>
          </cell>
        </row>
        <row r="302">
          <cell r="A302" t="str">
            <v>Sikarod de  7/8" (22mm)</v>
          </cell>
          <cell r="B302" t="str">
            <v>MT</v>
          </cell>
          <cell r="C302">
            <v>980</v>
          </cell>
        </row>
        <row r="303">
          <cell r="A303" t="str">
            <v>Sikarod de  1.1/8" (29mm)</v>
          </cell>
          <cell r="B303" t="str">
            <v>MT</v>
          </cell>
          <cell r="C303">
            <v>1450</v>
          </cell>
        </row>
        <row r="304">
          <cell r="A304" t="str">
            <v>Cinta sika pvc V-10 * 30 mt</v>
          </cell>
          <cell r="B304" t="str">
            <v>Rl</v>
          </cell>
          <cell r="C304">
            <v>320682</v>
          </cell>
        </row>
        <row r="305">
          <cell r="A305" t="str">
            <v>Cinta sika pvc V-15 * 30 mt</v>
          </cell>
          <cell r="B305" t="str">
            <v>Rl</v>
          </cell>
          <cell r="C305">
            <v>571938</v>
          </cell>
        </row>
        <row r="306">
          <cell r="A306" t="str">
            <v>Cinta sika pvc O-22 * 15 mt</v>
          </cell>
          <cell r="B306" t="str">
            <v>Rl</v>
          </cell>
          <cell r="C306">
            <v>492590</v>
          </cell>
        </row>
        <row r="307">
          <cell r="A307" t="str">
            <v>Sikadur combiflex h-10*125 mt</v>
          </cell>
          <cell r="B307" t="str">
            <v>Un</v>
          </cell>
          <cell r="C307">
            <v>246500</v>
          </cell>
        </row>
        <row r="308">
          <cell r="A308" t="str">
            <v>Sikadur combiflex h-15*125 mt</v>
          </cell>
          <cell r="B308" t="str">
            <v>Un</v>
          </cell>
          <cell r="C308">
            <v>311750</v>
          </cell>
        </row>
        <row r="309">
          <cell r="A309" t="str">
            <v>Sikadur combiflex h-20*125 mt</v>
          </cell>
          <cell r="B309" t="str">
            <v>Un</v>
          </cell>
          <cell r="C309">
            <v>368300</v>
          </cell>
        </row>
        <row r="310">
          <cell r="A310" t="str">
            <v>Arena colma fina un*500 kg</v>
          </cell>
          <cell r="B310" t="str">
            <v>Bt</v>
          </cell>
          <cell r="C310">
            <v>30160</v>
          </cell>
        </row>
        <row r="311">
          <cell r="A311" t="str">
            <v>Arena colma media un*500 kg</v>
          </cell>
          <cell r="B311" t="str">
            <v>Bt</v>
          </cell>
          <cell r="C311">
            <v>30160</v>
          </cell>
        </row>
        <row r="312">
          <cell r="A312" t="str">
            <v>Arena colma gruesa un*500 kg</v>
          </cell>
          <cell r="B312" t="str">
            <v>Bt</v>
          </cell>
          <cell r="C312">
            <v>30160</v>
          </cell>
        </row>
        <row r="313">
          <cell r="A313" t="str">
            <v>Herramientas</v>
          </cell>
          <cell r="C313" t="str">
            <v xml:space="preserve"> </v>
          </cell>
        </row>
        <row r="314">
          <cell r="A314" t="str">
            <v>Sikapistola</v>
          </cell>
          <cell r="B314" t="str">
            <v>Un</v>
          </cell>
          <cell r="C314">
            <v>25520</v>
          </cell>
        </row>
        <row r="315">
          <cell r="A315" t="str">
            <v>Pistola de calafateo h-2</v>
          </cell>
          <cell r="B315" t="str">
            <v>Un</v>
          </cell>
          <cell r="C315">
            <v>118320</v>
          </cell>
        </row>
        <row r="316">
          <cell r="A316" t="str">
            <v>Brocha de fibra</v>
          </cell>
          <cell r="B316" t="str">
            <v>Un</v>
          </cell>
          <cell r="C316">
            <v>12500</v>
          </cell>
        </row>
        <row r="317">
          <cell r="A317" t="str">
            <v>Rodillo de puas</v>
          </cell>
          <cell r="B317" t="str">
            <v>Un</v>
          </cell>
          <cell r="C317">
            <v>53360</v>
          </cell>
        </row>
        <row r="318">
          <cell r="A318" t="str">
            <v>APARATOS ELECTRICOS</v>
          </cell>
          <cell r="C318" t="str">
            <v xml:space="preserve"> </v>
          </cell>
        </row>
        <row r="319">
          <cell r="A319" t="str">
            <v>Placa ciega</v>
          </cell>
          <cell r="B319" t="str">
            <v>Un</v>
          </cell>
          <cell r="C319">
            <v>1050</v>
          </cell>
        </row>
        <row r="320">
          <cell r="A320" t="str">
            <v>Placa para tomas varias</v>
          </cell>
          <cell r="B320" t="str">
            <v>Un</v>
          </cell>
          <cell r="C320">
            <v>1050</v>
          </cell>
        </row>
        <row r="321">
          <cell r="A321" t="str">
            <v>Interruptor sencillo Arqueo</v>
          </cell>
          <cell r="B321" t="str">
            <v>Un</v>
          </cell>
          <cell r="C321">
            <v>9512</v>
          </cell>
        </row>
        <row r="322">
          <cell r="A322" t="str">
            <v>Interruptor sencillo</v>
          </cell>
          <cell r="B322" t="str">
            <v>Un</v>
          </cell>
          <cell r="C322">
            <v>2940</v>
          </cell>
        </row>
        <row r="323">
          <cell r="A323" t="str">
            <v>Interruptor sencillo-lp</v>
          </cell>
          <cell r="B323" t="str">
            <v>Un</v>
          </cell>
          <cell r="C323">
            <v>3690</v>
          </cell>
        </row>
        <row r="324">
          <cell r="A324" t="str">
            <v>Interruptor sencillo cal/dor</v>
          </cell>
          <cell r="B324" t="str">
            <v>Un</v>
          </cell>
          <cell r="C324">
            <v>3700</v>
          </cell>
        </row>
        <row r="325">
          <cell r="A325" t="str">
            <v>Interruptor bipolar boton gran</v>
          </cell>
          <cell r="B325" t="str">
            <v>Un</v>
          </cell>
          <cell r="C325">
            <v>4420</v>
          </cell>
        </row>
        <row r="326">
          <cell r="A326" t="str">
            <v>Interruptor doble</v>
          </cell>
          <cell r="B326" t="str">
            <v>Un</v>
          </cell>
          <cell r="C326">
            <v>3017.24</v>
          </cell>
        </row>
        <row r="327">
          <cell r="A327" t="str">
            <v>Interruptor doble-lp</v>
          </cell>
          <cell r="B327" t="str">
            <v>Un</v>
          </cell>
          <cell r="C327">
            <v>5890</v>
          </cell>
        </row>
        <row r="328">
          <cell r="A328" t="str">
            <v>Interruptor triple</v>
          </cell>
          <cell r="B328" t="str">
            <v>Un</v>
          </cell>
          <cell r="C328">
            <v>4060</v>
          </cell>
        </row>
        <row r="329">
          <cell r="A329" t="str">
            <v>Interruptor triple-lp</v>
          </cell>
          <cell r="B329" t="str">
            <v>Un</v>
          </cell>
          <cell r="C329">
            <v>8040</v>
          </cell>
        </row>
        <row r="330">
          <cell r="A330" t="str">
            <v>Interruptor conmutable</v>
          </cell>
          <cell r="B330" t="str">
            <v>Un</v>
          </cell>
          <cell r="C330">
            <v>2350</v>
          </cell>
        </row>
        <row r="331">
          <cell r="A331" t="str">
            <v>Interruptor conmutable-lp</v>
          </cell>
          <cell r="B331" t="str">
            <v>Un</v>
          </cell>
          <cell r="C331">
            <v>4050</v>
          </cell>
        </row>
        <row r="332">
          <cell r="A332" t="str">
            <v>Interruptor conmutable doble</v>
          </cell>
          <cell r="B332" t="str">
            <v>Un</v>
          </cell>
          <cell r="C332">
            <v>3570</v>
          </cell>
        </row>
        <row r="333">
          <cell r="A333" t="str">
            <v>Interruptor conm. Doble-lp</v>
          </cell>
          <cell r="B333" t="str">
            <v>Un</v>
          </cell>
          <cell r="C333">
            <v>6720</v>
          </cell>
        </row>
        <row r="334">
          <cell r="A334" t="str">
            <v>Interruptor conm. Triple</v>
          </cell>
          <cell r="B334" t="str">
            <v>Un</v>
          </cell>
          <cell r="C334">
            <v>4137.93</v>
          </cell>
        </row>
        <row r="335">
          <cell r="A335" t="str">
            <v>Interruptor conm. Triple-lp</v>
          </cell>
          <cell r="B335" t="str">
            <v>Un</v>
          </cell>
          <cell r="C335">
            <v>9010</v>
          </cell>
        </row>
        <row r="336">
          <cell r="A336" t="str">
            <v>Interruptor 4 vias boton grand</v>
          </cell>
          <cell r="B336" t="str">
            <v>Un</v>
          </cell>
          <cell r="C336">
            <v>5430</v>
          </cell>
        </row>
        <row r="337">
          <cell r="A337" t="str">
            <v>Interruptor 4 vias b.g.-lp</v>
          </cell>
          <cell r="B337" t="str">
            <v>Un</v>
          </cell>
          <cell r="C337">
            <v>7260</v>
          </cell>
        </row>
        <row r="338">
          <cell r="A338" t="str">
            <v>Interruptor conm.+sencillo</v>
          </cell>
          <cell r="B338" t="str">
            <v>Un</v>
          </cell>
          <cell r="C338">
            <v>3330</v>
          </cell>
        </row>
        <row r="339">
          <cell r="A339" t="str">
            <v>Interruptor conm.+sencillo-lp</v>
          </cell>
          <cell r="B339" t="str">
            <v>Un</v>
          </cell>
          <cell r="C339">
            <v>6720</v>
          </cell>
        </row>
        <row r="340">
          <cell r="A340" t="str">
            <v>Interruptor conm.doble+sencill</v>
          </cell>
          <cell r="B340" t="str">
            <v>Un</v>
          </cell>
          <cell r="C340">
            <v>4780</v>
          </cell>
        </row>
        <row r="341">
          <cell r="A341" t="str">
            <v>Interruptor conm.doble+senc-lp</v>
          </cell>
          <cell r="B341" t="str">
            <v>Un</v>
          </cell>
          <cell r="C341">
            <v>8590</v>
          </cell>
        </row>
        <row r="342">
          <cell r="A342" t="str">
            <v>Tomacorriente sencillo</v>
          </cell>
          <cell r="B342" t="str">
            <v>Un</v>
          </cell>
          <cell r="C342">
            <v>2170</v>
          </cell>
        </row>
        <row r="343">
          <cell r="A343" t="str">
            <v>Tomacorriente doble</v>
          </cell>
          <cell r="B343" t="str">
            <v>Un</v>
          </cell>
          <cell r="C343">
            <v>10788</v>
          </cell>
        </row>
        <row r="344">
          <cell r="A344" t="str">
            <v>Tomacorriente triple f.indepe.</v>
          </cell>
          <cell r="B344" t="str">
            <v>Un</v>
          </cell>
          <cell r="C344">
            <v>3360</v>
          </cell>
        </row>
        <row r="345">
          <cell r="A345" t="str">
            <v>Tomacorriente senc.polo tierra</v>
          </cell>
          <cell r="B345" t="str">
            <v>Un</v>
          </cell>
          <cell r="C345">
            <v>2350</v>
          </cell>
        </row>
        <row r="346">
          <cell r="A346" t="str">
            <v>Tomacorriente dob.polo tierra</v>
          </cell>
          <cell r="B346" t="str">
            <v>Un</v>
          </cell>
          <cell r="C346">
            <v>3420</v>
          </cell>
        </row>
        <row r="347">
          <cell r="A347" t="str">
            <v>Toma doble p.a.t. f.indep.</v>
          </cell>
          <cell r="B347" t="str">
            <v>Un</v>
          </cell>
          <cell r="C347">
            <v>2155.17</v>
          </cell>
        </row>
        <row r="348">
          <cell r="A348" t="str">
            <v>Toma triple p.a.t. f.indep.</v>
          </cell>
          <cell r="B348" t="str">
            <v>Un</v>
          </cell>
          <cell r="C348">
            <v>4500</v>
          </cell>
        </row>
        <row r="349">
          <cell r="A349" t="str">
            <v>Tomacorriente sencillo</v>
          </cell>
          <cell r="B349" t="str">
            <v>Un</v>
          </cell>
          <cell r="C349">
            <v>2170</v>
          </cell>
        </row>
        <row r="350">
          <cell r="A350" t="str">
            <v>Tomacorriente doble sobreponer</v>
          </cell>
          <cell r="B350" t="str">
            <v>Un</v>
          </cell>
          <cell r="C350">
            <v>72152</v>
          </cell>
        </row>
        <row r="351">
          <cell r="A351" t="str">
            <v>Tomacorriente triple</v>
          </cell>
          <cell r="B351" t="str">
            <v>Un</v>
          </cell>
          <cell r="C351">
            <v>3510</v>
          </cell>
        </row>
        <row r="352">
          <cell r="A352" t="str">
            <v>Toma de incrustar trifasico 250V</v>
          </cell>
          <cell r="B352" t="str">
            <v>Un</v>
          </cell>
          <cell r="C352">
            <v>12000</v>
          </cell>
        </row>
        <row r="353">
          <cell r="A353" t="str">
            <v>Tomacorriente pata trabada 220V</v>
          </cell>
          <cell r="B353" t="str">
            <v>Un</v>
          </cell>
          <cell r="C353">
            <v>6160</v>
          </cell>
        </row>
        <row r="354">
          <cell r="A354" t="str">
            <v>Toma pata trabada+toma p.a.t.</v>
          </cell>
          <cell r="B354" t="str">
            <v>Un</v>
          </cell>
          <cell r="C354">
            <v>3420</v>
          </cell>
        </row>
        <row r="355">
          <cell r="A355" t="str">
            <v>Toma grado Hospitalario</v>
          </cell>
          <cell r="B355" t="str">
            <v>Un</v>
          </cell>
          <cell r="C355">
            <v>25000</v>
          </cell>
        </row>
        <row r="356">
          <cell r="A356" t="str">
            <v>Toma+interruptor sencillo</v>
          </cell>
          <cell r="B356" t="str">
            <v>Un</v>
          </cell>
          <cell r="C356">
            <v>3150</v>
          </cell>
        </row>
        <row r="357">
          <cell r="A357" t="str">
            <v>Toma+interr. Sencillo-lp</v>
          </cell>
          <cell r="B357" t="str">
            <v>Un</v>
          </cell>
          <cell r="C357">
            <v>5170</v>
          </cell>
        </row>
        <row r="358">
          <cell r="A358" t="str">
            <v>Toma+interruptor doble</v>
          </cell>
          <cell r="B358" t="str">
            <v>Un</v>
          </cell>
          <cell r="C358">
            <v>3570</v>
          </cell>
        </row>
        <row r="359">
          <cell r="A359" t="str">
            <v>Toma+interruptor doble-lp</v>
          </cell>
          <cell r="B359" t="str">
            <v>Un</v>
          </cell>
          <cell r="C359">
            <v>6450</v>
          </cell>
        </row>
        <row r="360">
          <cell r="A360" t="str">
            <v>Toma+inter.conm.+interr.senci.</v>
          </cell>
          <cell r="B360" t="str">
            <v>Un</v>
          </cell>
          <cell r="C360">
            <v>5120</v>
          </cell>
        </row>
        <row r="361">
          <cell r="A361" t="str">
            <v>Toma+int.conm.+int.senc+luz pl</v>
          </cell>
          <cell r="B361" t="str">
            <v>Un</v>
          </cell>
          <cell r="C361">
            <v>6760</v>
          </cell>
        </row>
        <row r="362">
          <cell r="A362" t="str">
            <v>Toma doble + interrup.sencillo</v>
          </cell>
          <cell r="B362" t="str">
            <v>Un</v>
          </cell>
          <cell r="C362">
            <v>3370</v>
          </cell>
        </row>
        <row r="363">
          <cell r="A363" t="str">
            <v>Toma doble+interrup.senc.-lp</v>
          </cell>
          <cell r="B363" t="str">
            <v>Un</v>
          </cell>
          <cell r="C363">
            <v>5430</v>
          </cell>
        </row>
        <row r="364">
          <cell r="A364" t="str">
            <v>Toma doble+interru. Conmutable</v>
          </cell>
          <cell r="B364" t="str">
            <v>Un</v>
          </cell>
          <cell r="C364">
            <v>3890</v>
          </cell>
        </row>
        <row r="365">
          <cell r="A365" t="str">
            <v>Toma doble+interru. Conm.-lp</v>
          </cell>
          <cell r="B365" t="str">
            <v>Un</v>
          </cell>
          <cell r="C365">
            <v>5580</v>
          </cell>
        </row>
        <row r="366">
          <cell r="A366" t="str">
            <v>Toma p.a.t.+interru. Sencillo</v>
          </cell>
          <cell r="B366" t="str">
            <v>Un</v>
          </cell>
          <cell r="C366">
            <v>3410</v>
          </cell>
        </row>
        <row r="367">
          <cell r="A367" t="str">
            <v>Toma p.a.t.+interru. Senc.-lp</v>
          </cell>
          <cell r="B367" t="str">
            <v>Un</v>
          </cell>
          <cell r="C367">
            <v>5270</v>
          </cell>
        </row>
        <row r="368">
          <cell r="A368" t="str">
            <v>Toma p.a.t.+interru. Conm/ble</v>
          </cell>
          <cell r="B368" t="str">
            <v>Un</v>
          </cell>
          <cell r="C368">
            <v>3690</v>
          </cell>
        </row>
        <row r="369">
          <cell r="A369" t="str">
            <v>Toma p.a.t.+interru. Conm.-lp</v>
          </cell>
          <cell r="B369" t="str">
            <v>Un</v>
          </cell>
          <cell r="C369">
            <v>5730</v>
          </cell>
        </row>
        <row r="370">
          <cell r="A370" t="str">
            <v>Toma+interruptor sencillo</v>
          </cell>
          <cell r="B370" t="str">
            <v>Un</v>
          </cell>
          <cell r="C370">
            <v>3240</v>
          </cell>
        </row>
        <row r="371">
          <cell r="A371" t="str">
            <v>Toma+interruptor sencillo-lp</v>
          </cell>
          <cell r="B371" t="str">
            <v>Un</v>
          </cell>
          <cell r="C371">
            <v>5210</v>
          </cell>
        </row>
        <row r="372">
          <cell r="A372" t="str">
            <v>Toma+interruptor conmutable</v>
          </cell>
          <cell r="B372" t="str">
            <v>Un</v>
          </cell>
          <cell r="C372">
            <v>3480</v>
          </cell>
        </row>
        <row r="373">
          <cell r="A373" t="str">
            <v>Toma+interruptor conmutable-lp</v>
          </cell>
          <cell r="B373" t="str">
            <v>Un</v>
          </cell>
          <cell r="C373">
            <v>5580</v>
          </cell>
        </row>
        <row r="374">
          <cell r="A374" t="str">
            <v>Toma+interruptor doble</v>
          </cell>
          <cell r="B374" t="str">
            <v>Un</v>
          </cell>
          <cell r="C374">
            <v>3630</v>
          </cell>
        </row>
        <row r="375">
          <cell r="A375" t="str">
            <v>Toma+interruptor doble-lp</v>
          </cell>
          <cell r="B375" t="str">
            <v>Un</v>
          </cell>
          <cell r="C375">
            <v>6580</v>
          </cell>
        </row>
        <row r="376">
          <cell r="A376" t="str">
            <v>Tomadoble+interruptor sencillo</v>
          </cell>
          <cell r="B376" t="str">
            <v>Un</v>
          </cell>
          <cell r="C376">
            <v>3480</v>
          </cell>
        </row>
        <row r="377">
          <cell r="A377" t="str">
            <v>Tomadoble+interru.sencillo-lp</v>
          </cell>
          <cell r="B377" t="str">
            <v>Un</v>
          </cell>
          <cell r="C377">
            <v>5550</v>
          </cell>
        </row>
        <row r="378">
          <cell r="A378" t="str">
            <v>Pulsador para timbre</v>
          </cell>
          <cell r="B378" t="str">
            <v>Un</v>
          </cell>
          <cell r="C378">
            <v>2140</v>
          </cell>
        </row>
        <row r="379">
          <cell r="A379" t="str">
            <v>Pulsador para timbre-lp</v>
          </cell>
          <cell r="B379" t="str">
            <v>Un</v>
          </cell>
          <cell r="C379">
            <v>4140</v>
          </cell>
        </row>
        <row r="380">
          <cell r="A380" t="str">
            <v>Pulsador doble para timbre</v>
          </cell>
          <cell r="B380" t="str">
            <v>Un</v>
          </cell>
          <cell r="C380">
            <v>3130</v>
          </cell>
        </row>
        <row r="381">
          <cell r="A381" t="str">
            <v>Pulsador doble para timbre-lp</v>
          </cell>
          <cell r="B381" t="str">
            <v>Un</v>
          </cell>
          <cell r="C381">
            <v>5530</v>
          </cell>
        </row>
        <row r="382">
          <cell r="A382" t="str">
            <v>Pulsador triple timbre</v>
          </cell>
          <cell r="B382" t="str">
            <v>Un</v>
          </cell>
          <cell r="C382">
            <v>4170</v>
          </cell>
        </row>
        <row r="383">
          <cell r="A383" t="str">
            <v>Pulsador triple timbre-lp</v>
          </cell>
          <cell r="B383" t="str">
            <v>Un</v>
          </cell>
          <cell r="C383">
            <v>6500</v>
          </cell>
        </row>
        <row r="384">
          <cell r="A384" t="str">
            <v>Pulsador para temporizador</v>
          </cell>
          <cell r="B384" t="str">
            <v>Un</v>
          </cell>
          <cell r="C384">
            <v>1940</v>
          </cell>
        </row>
        <row r="385">
          <cell r="A385" t="str">
            <v>Pulsador temporizador luz pilo</v>
          </cell>
          <cell r="B385" t="str">
            <v>Un</v>
          </cell>
          <cell r="C385">
            <v>3760</v>
          </cell>
        </row>
        <row r="386">
          <cell r="A386" t="str">
            <v>Toma telefonica doble funcion</v>
          </cell>
          <cell r="B386" t="str">
            <v>Un</v>
          </cell>
          <cell r="C386">
            <v>3400</v>
          </cell>
        </row>
        <row r="387">
          <cell r="A387" t="str">
            <v>Toma telefonica sencilla</v>
          </cell>
          <cell r="B387" t="str">
            <v>Un</v>
          </cell>
          <cell r="C387">
            <v>2020</v>
          </cell>
        </row>
        <row r="388">
          <cell r="A388" t="str">
            <v>Toma telefonica duplex</v>
          </cell>
          <cell r="B388" t="str">
            <v>Un</v>
          </cell>
          <cell r="C388">
            <v>3450</v>
          </cell>
        </row>
        <row r="389">
          <cell r="A389" t="str">
            <v>Toma telefonica sencilla</v>
          </cell>
          <cell r="B389" t="str">
            <v>Un</v>
          </cell>
          <cell r="C389">
            <v>2700</v>
          </cell>
        </row>
        <row r="390">
          <cell r="A390" t="str">
            <v>Toma telefonica duplex</v>
          </cell>
          <cell r="B390" t="str">
            <v>Un</v>
          </cell>
          <cell r="C390">
            <v>3760</v>
          </cell>
        </row>
        <row r="391">
          <cell r="A391" t="str">
            <v>Salida cordon t.v.</v>
          </cell>
          <cell r="B391" t="str">
            <v>Un</v>
          </cell>
          <cell r="C391">
            <v>1050</v>
          </cell>
        </row>
        <row r="392">
          <cell r="A392" t="str">
            <v>Toma terminal coaxial t.v.</v>
          </cell>
          <cell r="B392" t="str">
            <v>Un</v>
          </cell>
          <cell r="C392">
            <v>2530</v>
          </cell>
        </row>
        <row r="393">
          <cell r="A393" t="str">
            <v>Toma GFCI</v>
          </cell>
          <cell r="B393" t="str">
            <v>Un</v>
          </cell>
          <cell r="C393">
            <v>31822</v>
          </cell>
        </row>
        <row r="394">
          <cell r="A394" t="str">
            <v>Toma coaxial t.v. y derivacion</v>
          </cell>
          <cell r="B394" t="str">
            <v>Un</v>
          </cell>
          <cell r="C394">
            <v>8584</v>
          </cell>
        </row>
        <row r="395">
          <cell r="A395" t="str">
            <v>Toma coaxial t.v. y derivacion</v>
          </cell>
          <cell r="B395" t="str">
            <v>Un</v>
          </cell>
          <cell r="C395">
            <v>4040</v>
          </cell>
        </row>
        <row r="396">
          <cell r="A396" t="str">
            <v>Salida para audio 2 parlantes</v>
          </cell>
          <cell r="B396" t="str">
            <v>Un</v>
          </cell>
          <cell r="C396">
            <v>7030</v>
          </cell>
        </row>
        <row r="397">
          <cell r="A397" t="str">
            <v>Toma term.coax.tv+toma tel.sen</v>
          </cell>
          <cell r="B397" t="str">
            <v>Un</v>
          </cell>
          <cell r="C397">
            <v>4030</v>
          </cell>
        </row>
        <row r="398">
          <cell r="A398" t="str">
            <v>Toma ter.coax.tv+toma tel.senc</v>
          </cell>
          <cell r="B398" t="str">
            <v>Un</v>
          </cell>
          <cell r="C398">
            <v>4710</v>
          </cell>
        </row>
        <row r="399">
          <cell r="A399" t="str">
            <v>Dimmer sencillo giratorio</v>
          </cell>
          <cell r="B399" t="str">
            <v>Un</v>
          </cell>
          <cell r="C399">
            <v>16180</v>
          </cell>
        </row>
        <row r="400">
          <cell r="A400" t="str">
            <v>Dimmer sencillo giratorio</v>
          </cell>
          <cell r="B400" t="str">
            <v>Un</v>
          </cell>
          <cell r="C400">
            <v>16180</v>
          </cell>
        </row>
        <row r="401">
          <cell r="A401" t="str">
            <v>Dimmer conmutable giratorio</v>
          </cell>
          <cell r="B401" t="str">
            <v>Un</v>
          </cell>
          <cell r="C401">
            <v>16180</v>
          </cell>
        </row>
        <row r="402">
          <cell r="A402" t="str">
            <v>Dimmer conmutable giratorio</v>
          </cell>
          <cell r="B402" t="str">
            <v>Un</v>
          </cell>
          <cell r="C402">
            <v>16180</v>
          </cell>
        </row>
        <row r="403">
          <cell r="A403" t="str">
            <v>APANTALLAMIENTO</v>
          </cell>
        </row>
        <row r="404">
          <cell r="A404" t="str">
            <v>Pararrayo tipo Franklin</v>
          </cell>
          <cell r="B404" t="str">
            <v>Un</v>
          </cell>
          <cell r="C404">
            <v>135000</v>
          </cell>
        </row>
        <row r="405">
          <cell r="A405" t="str">
            <v>Aislador de resina</v>
          </cell>
          <cell r="B405" t="str">
            <v>Un</v>
          </cell>
          <cell r="C405">
            <v>6010</v>
          </cell>
        </row>
        <row r="406">
          <cell r="A406" t="str">
            <v>Grapa de conexion 8-10 / 8-10 bimetalica POWERCOL ref: P1274</v>
          </cell>
          <cell r="B406" t="str">
            <v xml:space="preserve"> UN </v>
          </cell>
          <cell r="C406">
            <v>35000</v>
          </cell>
        </row>
        <row r="407">
          <cell r="A407" t="str">
            <v>Base plastica para soportar alambron POWERCOL ref: P1000</v>
          </cell>
          <cell r="B407" t="str">
            <v xml:space="preserve"> UN </v>
          </cell>
          <cell r="C407">
            <v>8000</v>
          </cell>
        </row>
        <row r="408">
          <cell r="A408" t="str">
            <v>Grapa Universal Cruz/ Paralela en Aluminio POWERCOL ref: P1276</v>
          </cell>
          <cell r="B408" t="str">
            <v xml:space="preserve"> UN </v>
          </cell>
          <cell r="C408">
            <v>18000</v>
          </cell>
        </row>
        <row r="409">
          <cell r="A409" t="str">
            <v>Alambron de Aluminio de 8 mm de diametro</v>
          </cell>
          <cell r="B409" t="str">
            <v xml:space="preserve"> ML </v>
          </cell>
          <cell r="C409">
            <v>4900</v>
          </cell>
        </row>
        <row r="410">
          <cell r="A410" t="str">
            <v>Soporte Inoxidable Snap POWERCOL ref: P111003</v>
          </cell>
          <cell r="B410" t="str">
            <v xml:space="preserve"> UN </v>
          </cell>
          <cell r="C410">
            <v>7500</v>
          </cell>
        </row>
        <row r="411">
          <cell r="A411" t="str">
            <v>ACCESORIOS HIERRO FUNDIDO</v>
          </cell>
          <cell r="B411" t="str">
            <v xml:space="preserve"> </v>
          </cell>
          <cell r="C411" t="str">
            <v xml:space="preserve"> </v>
          </cell>
        </row>
        <row r="412">
          <cell r="A412" t="str">
            <v>Valvula norma awwa c-509</v>
          </cell>
          <cell r="C412" t="str">
            <v xml:space="preserve"> </v>
          </cell>
        </row>
        <row r="413">
          <cell r="A413" t="str">
            <v>Valvula se-vna hd el-jr 2"</v>
          </cell>
          <cell r="B413" t="str">
            <v>Un</v>
          </cell>
          <cell r="C413">
            <v>56000</v>
          </cell>
        </row>
        <row r="414">
          <cell r="A414" t="str">
            <v>Valvula se-vna hd el-jr 3"</v>
          </cell>
          <cell r="B414" t="str">
            <v>Un</v>
          </cell>
          <cell r="C414">
            <v>78300</v>
          </cell>
        </row>
        <row r="415">
          <cell r="A415" t="str">
            <v>Valvula se-vna hd el-jr 4"</v>
          </cell>
          <cell r="B415" t="str">
            <v>Un</v>
          </cell>
          <cell r="C415">
            <v>121800</v>
          </cell>
        </row>
        <row r="416">
          <cell r="A416" t="str">
            <v>Valvula se-vna hd el-jr 6"</v>
          </cell>
          <cell r="B416" t="str">
            <v>Un</v>
          </cell>
          <cell r="C416">
            <v>245600</v>
          </cell>
        </row>
        <row r="417">
          <cell r="A417" t="str">
            <v>Valvula se-vna hd el-jr 8"</v>
          </cell>
          <cell r="B417" t="str">
            <v>Un</v>
          </cell>
          <cell r="C417">
            <v>325000</v>
          </cell>
        </row>
        <row r="418">
          <cell r="A418" t="str">
            <v>Valvula se-vna hd el-jr 10"</v>
          </cell>
          <cell r="B418" t="str">
            <v>Un</v>
          </cell>
          <cell r="C418">
            <v>549700</v>
          </cell>
        </row>
        <row r="419">
          <cell r="A419" t="str">
            <v>Valvula se-vna hd el-jr 12"</v>
          </cell>
          <cell r="B419" t="str">
            <v>Un</v>
          </cell>
          <cell r="C419">
            <v>712000</v>
          </cell>
        </row>
        <row r="420">
          <cell r="A420" t="str">
            <v>Valvula se-vna hd eb 2"</v>
          </cell>
          <cell r="B420" t="str">
            <v>Un</v>
          </cell>
          <cell r="C420">
            <v>56000</v>
          </cell>
        </row>
        <row r="421">
          <cell r="A421" t="str">
            <v>Valvula se-vna hd eb 3"</v>
          </cell>
          <cell r="B421" t="str">
            <v>Un</v>
          </cell>
          <cell r="C421">
            <v>78300</v>
          </cell>
        </row>
        <row r="422">
          <cell r="A422" t="str">
            <v>Valvula se-vna hd eb 4"</v>
          </cell>
          <cell r="B422" t="str">
            <v>Un</v>
          </cell>
          <cell r="C422">
            <v>121800</v>
          </cell>
        </row>
        <row r="423">
          <cell r="A423" t="str">
            <v>Valvula se-vna hd eb 6"</v>
          </cell>
          <cell r="B423" t="str">
            <v>Un</v>
          </cell>
          <cell r="C423">
            <v>245600</v>
          </cell>
        </row>
        <row r="424">
          <cell r="A424" t="str">
            <v>Valvula se-vna hd eb 8"</v>
          </cell>
          <cell r="B424" t="str">
            <v>Un</v>
          </cell>
          <cell r="C424">
            <v>325000</v>
          </cell>
        </row>
        <row r="425">
          <cell r="A425" t="str">
            <v>Valvula se-vna hd eb 10"</v>
          </cell>
          <cell r="B425" t="str">
            <v>Un</v>
          </cell>
          <cell r="C425">
            <v>549700</v>
          </cell>
        </row>
        <row r="426">
          <cell r="A426" t="str">
            <v>Valvula se-vna hd eb 12"</v>
          </cell>
          <cell r="B426" t="str">
            <v>Un</v>
          </cell>
          <cell r="C426">
            <v>712000</v>
          </cell>
        </row>
        <row r="427">
          <cell r="A427" t="str">
            <v>Valvula norma awwa c-500</v>
          </cell>
          <cell r="C427">
            <v>0</v>
          </cell>
        </row>
        <row r="428">
          <cell r="A428" t="str">
            <v>Valvula sb-vna hf el-jr 3"</v>
          </cell>
          <cell r="B428" t="str">
            <v>Un</v>
          </cell>
          <cell r="C428">
            <v>1589000</v>
          </cell>
        </row>
        <row r="429">
          <cell r="A429" t="str">
            <v>Valvula sb-vna hf el-jr 4"</v>
          </cell>
          <cell r="B429" t="str">
            <v>Un</v>
          </cell>
          <cell r="C429">
            <v>3246500</v>
          </cell>
        </row>
        <row r="430">
          <cell r="A430" t="str">
            <v>Valvula sb-vna hf el-jr 6"</v>
          </cell>
          <cell r="B430" t="str">
            <v>Un</v>
          </cell>
          <cell r="C430">
            <v>4743800</v>
          </cell>
        </row>
        <row r="431">
          <cell r="A431" t="str">
            <v>Valvula sb-vna hf el-jr 8"</v>
          </cell>
          <cell r="B431" t="str">
            <v>Un</v>
          </cell>
          <cell r="C431">
            <v>42900</v>
          </cell>
        </row>
        <row r="432">
          <cell r="A432" t="str">
            <v>Valvula sb-vna hf el-jr 10"</v>
          </cell>
          <cell r="B432" t="str">
            <v>Un</v>
          </cell>
          <cell r="C432">
            <v>64400</v>
          </cell>
        </row>
        <row r="433">
          <cell r="A433" t="str">
            <v>Valvula sb-vna hf el-jr 12"</v>
          </cell>
          <cell r="B433" t="str">
            <v>Un</v>
          </cell>
          <cell r="C433">
            <v>90500</v>
          </cell>
        </row>
        <row r="434">
          <cell r="A434" t="str">
            <v>Valvula sb-vna hf el-jr 14"</v>
          </cell>
          <cell r="B434" t="str">
            <v>Un</v>
          </cell>
          <cell r="C434">
            <v>187500</v>
          </cell>
        </row>
        <row r="435">
          <cell r="A435" t="str">
            <v>Valvula sb-vna hf el-jr 16"</v>
          </cell>
          <cell r="B435" t="str">
            <v>Un</v>
          </cell>
          <cell r="C435">
            <v>235800</v>
          </cell>
        </row>
        <row r="436">
          <cell r="A436" t="str">
            <v>Valvula sb-vna hf el-jr 18"</v>
          </cell>
          <cell r="B436" t="str">
            <v>Un</v>
          </cell>
          <cell r="C436">
            <v>235800</v>
          </cell>
        </row>
        <row r="437">
          <cell r="A437" t="str">
            <v>Valvula sb-vna hf el-jr 20"</v>
          </cell>
          <cell r="B437" t="str">
            <v>Un</v>
          </cell>
          <cell r="C437">
            <v>235800</v>
          </cell>
        </row>
        <row r="438">
          <cell r="A438" t="str">
            <v>Valvula sb-vna hf el-jr 24"</v>
          </cell>
          <cell r="B438" t="str">
            <v>Un</v>
          </cell>
          <cell r="C438">
            <v>235800</v>
          </cell>
        </row>
        <row r="439">
          <cell r="A439" t="str">
            <v>Valvula sb-vna hf eb 2"</v>
          </cell>
          <cell r="B439" t="str">
            <v>Un</v>
          </cell>
          <cell r="C439">
            <v>990200</v>
          </cell>
        </row>
        <row r="440">
          <cell r="A440" t="str">
            <v>Valvula sb-vna hf eb 3"</v>
          </cell>
          <cell r="B440" t="str">
            <v>Un</v>
          </cell>
          <cell r="C440">
            <v>1589000</v>
          </cell>
        </row>
        <row r="441">
          <cell r="A441" t="str">
            <v>Valvula sb-vna hf eb 4"</v>
          </cell>
          <cell r="B441" t="str">
            <v>Un</v>
          </cell>
          <cell r="C441">
            <v>3246500</v>
          </cell>
        </row>
        <row r="442">
          <cell r="A442" t="str">
            <v>Valvula sb-vna hf eb 6"</v>
          </cell>
          <cell r="B442" t="str">
            <v>Un</v>
          </cell>
          <cell r="C442">
            <v>4743800</v>
          </cell>
        </row>
        <row r="443">
          <cell r="A443" t="str">
            <v>Valvula sb-vna hf eb 8"</v>
          </cell>
          <cell r="B443" t="str">
            <v>Un</v>
          </cell>
          <cell r="C443">
            <v>42900</v>
          </cell>
        </row>
        <row r="444">
          <cell r="A444" t="str">
            <v>Valvula sb-vna hf eb 10"</v>
          </cell>
          <cell r="B444" t="str">
            <v>Un</v>
          </cell>
          <cell r="C444">
            <v>64400</v>
          </cell>
        </row>
        <row r="445">
          <cell r="A445" t="str">
            <v>Valvula sb-vna hf eb 12"</v>
          </cell>
          <cell r="B445" t="str">
            <v>Un</v>
          </cell>
          <cell r="C445">
            <v>90500</v>
          </cell>
        </row>
        <row r="446">
          <cell r="A446" t="str">
            <v>Valvula sb-vna hf eb 14"</v>
          </cell>
          <cell r="B446" t="str">
            <v>Un</v>
          </cell>
          <cell r="C446">
            <v>187500</v>
          </cell>
        </row>
        <row r="447">
          <cell r="A447" t="str">
            <v>Valvula sb-vna hf eb 16"</v>
          </cell>
          <cell r="B447" t="str">
            <v>Un</v>
          </cell>
          <cell r="C447">
            <v>235800</v>
          </cell>
        </row>
        <row r="448">
          <cell r="A448" t="str">
            <v>Valvula sb-vna hf eb 18"</v>
          </cell>
          <cell r="B448" t="str">
            <v>Un</v>
          </cell>
          <cell r="C448">
            <v>235800</v>
          </cell>
        </row>
        <row r="449">
          <cell r="A449" t="str">
            <v>Valvula sb-vna hf eb 20"</v>
          </cell>
          <cell r="B449" t="str">
            <v>Un</v>
          </cell>
          <cell r="C449">
            <v>235800</v>
          </cell>
        </row>
        <row r="450">
          <cell r="A450" t="str">
            <v>Valvula sb-vna hf eb 24"</v>
          </cell>
          <cell r="B450" t="str">
            <v>Un</v>
          </cell>
          <cell r="C450">
            <v>235800</v>
          </cell>
        </row>
        <row r="451">
          <cell r="A451" t="str">
            <v>Valvula clase 125</v>
          </cell>
          <cell r="C451">
            <v>0</v>
          </cell>
        </row>
        <row r="452">
          <cell r="A452" t="str">
            <v>Valvula com/ta va hd-eb-2"</v>
          </cell>
          <cell r="B452" t="str">
            <v>Un</v>
          </cell>
          <cell r="C452">
            <v>659000</v>
          </cell>
        </row>
        <row r="453">
          <cell r="A453" t="str">
            <v>Valvula com/ta va hd-eb-3"</v>
          </cell>
          <cell r="B453" t="str">
            <v>Un</v>
          </cell>
          <cell r="C453">
            <v>659000</v>
          </cell>
        </row>
        <row r="454">
          <cell r="A454" t="str">
            <v>Valvula com/ta va hd-eb-4"</v>
          </cell>
          <cell r="B454" t="str">
            <v>Un</v>
          </cell>
          <cell r="C454">
            <v>659000</v>
          </cell>
        </row>
        <row r="455">
          <cell r="A455" t="str">
            <v>Valvula com/ta va hd-eb-6"</v>
          </cell>
          <cell r="B455" t="str">
            <v>Un</v>
          </cell>
          <cell r="C455">
            <v>659000</v>
          </cell>
        </row>
        <row r="456">
          <cell r="A456" t="str">
            <v>Valvula com/ta va hd-eb-8"</v>
          </cell>
          <cell r="B456" t="str">
            <v>Un</v>
          </cell>
          <cell r="C456">
            <v>659000</v>
          </cell>
        </row>
        <row r="457">
          <cell r="A457" t="str">
            <v>Valvula com/ta va hd-eb-10"</v>
          </cell>
          <cell r="B457" t="str">
            <v>Un</v>
          </cell>
          <cell r="C457">
            <v>659000</v>
          </cell>
        </row>
        <row r="458">
          <cell r="A458" t="str">
            <v>Valvula clase 150</v>
          </cell>
          <cell r="C458">
            <v>0</v>
          </cell>
        </row>
        <row r="459">
          <cell r="A459" t="str">
            <v>Valvula com/ta va acero eb-2"</v>
          </cell>
          <cell r="B459" t="str">
            <v>Un</v>
          </cell>
          <cell r="C459">
            <v>659000</v>
          </cell>
        </row>
        <row r="460">
          <cell r="A460" t="str">
            <v>Valvula com/ta va acero eb-3"</v>
          </cell>
          <cell r="B460" t="str">
            <v>Un</v>
          </cell>
          <cell r="C460">
            <v>659000</v>
          </cell>
        </row>
        <row r="461">
          <cell r="A461" t="str">
            <v>Valvula com/ta va acero eb-4"</v>
          </cell>
          <cell r="B461" t="str">
            <v>Un</v>
          </cell>
          <cell r="C461">
            <v>659000</v>
          </cell>
        </row>
        <row r="462">
          <cell r="A462" t="str">
            <v>Valvula com/ta va acero eb-6"</v>
          </cell>
          <cell r="B462" t="str">
            <v>Un</v>
          </cell>
          <cell r="C462">
            <v>659000</v>
          </cell>
        </row>
        <row r="463">
          <cell r="A463" t="str">
            <v>Valvula com/ta va acero eb-8"</v>
          </cell>
          <cell r="B463" t="str">
            <v>Un</v>
          </cell>
          <cell r="C463">
            <v>659000</v>
          </cell>
        </row>
        <row r="464">
          <cell r="A464" t="str">
            <v>Valvula com/ta va acero eb-10"</v>
          </cell>
          <cell r="B464" t="str">
            <v>Un</v>
          </cell>
          <cell r="C464">
            <v>659000</v>
          </cell>
        </row>
        <row r="465">
          <cell r="A465" t="str">
            <v>Valvula clase 300</v>
          </cell>
          <cell r="C465">
            <v>0</v>
          </cell>
        </row>
        <row r="466">
          <cell r="A466" t="str">
            <v>Valvula com/ta va acero eb-2"</v>
          </cell>
          <cell r="B466" t="str">
            <v>Un</v>
          </cell>
          <cell r="C466">
            <v>659000</v>
          </cell>
        </row>
        <row r="467">
          <cell r="A467" t="str">
            <v>Valvula com/ta va acero eb-3"</v>
          </cell>
          <cell r="B467" t="str">
            <v>Un</v>
          </cell>
          <cell r="C467">
            <v>659000</v>
          </cell>
        </row>
        <row r="468">
          <cell r="A468" t="str">
            <v>Valvula com/ta va acero eb-4"</v>
          </cell>
          <cell r="B468" t="str">
            <v>Un</v>
          </cell>
          <cell r="C468">
            <v>659000</v>
          </cell>
        </row>
        <row r="469">
          <cell r="A469" t="str">
            <v>Valvula com/ta va acero eb-6"</v>
          </cell>
          <cell r="B469" t="str">
            <v>Un</v>
          </cell>
          <cell r="C469">
            <v>659000</v>
          </cell>
        </row>
        <row r="470">
          <cell r="A470" t="str">
            <v>Valvula com/ta va acero eb-8"</v>
          </cell>
          <cell r="B470" t="str">
            <v>Un</v>
          </cell>
          <cell r="C470">
            <v>659000</v>
          </cell>
        </row>
        <row r="471">
          <cell r="A471" t="str">
            <v>Valvula norma api 600 c-150</v>
          </cell>
          <cell r="C471">
            <v>0</v>
          </cell>
        </row>
        <row r="472">
          <cell r="A472" t="str">
            <v>Valvula com/ta va ac.in eb-2"</v>
          </cell>
          <cell r="B472" t="str">
            <v>Un</v>
          </cell>
          <cell r="C472">
            <v>659000</v>
          </cell>
        </row>
        <row r="473">
          <cell r="A473" t="str">
            <v>Valvula com/ta va ac.in eb-3"</v>
          </cell>
          <cell r="B473" t="str">
            <v>Un</v>
          </cell>
          <cell r="C473">
            <v>659000</v>
          </cell>
        </row>
        <row r="474">
          <cell r="A474" t="str">
            <v>Valvula com/ta va ac.in eb-4"</v>
          </cell>
          <cell r="B474" t="str">
            <v>Un</v>
          </cell>
          <cell r="C474">
            <v>659000</v>
          </cell>
        </row>
        <row r="475">
          <cell r="A475" t="str">
            <v>Valvula com/ta va ac.in eb-6"</v>
          </cell>
          <cell r="B475" t="str">
            <v>Un</v>
          </cell>
          <cell r="C475">
            <v>659000</v>
          </cell>
        </row>
        <row r="476">
          <cell r="A476" t="str">
            <v>Valvula com/ta va ac.in eb-8"</v>
          </cell>
          <cell r="B476" t="str">
            <v>Un</v>
          </cell>
          <cell r="C476">
            <v>659000</v>
          </cell>
        </row>
        <row r="477">
          <cell r="A477" t="str">
            <v>Valvula com/ta va ac.in eb-10"</v>
          </cell>
          <cell r="B477" t="str">
            <v>Un</v>
          </cell>
          <cell r="C477">
            <v>659000</v>
          </cell>
        </row>
        <row r="478">
          <cell r="A478" t="str">
            <v>Valvula norma api 600 c-300</v>
          </cell>
          <cell r="C478">
            <v>0</v>
          </cell>
        </row>
        <row r="479">
          <cell r="A479" t="str">
            <v>Valvula com/ta va ac.in eb-2"</v>
          </cell>
          <cell r="B479" t="str">
            <v>Un</v>
          </cell>
          <cell r="C479">
            <v>659000</v>
          </cell>
        </row>
        <row r="480">
          <cell r="A480" t="str">
            <v>Valvula com/ta va ac.in eb-3"</v>
          </cell>
          <cell r="B480" t="str">
            <v>Un</v>
          </cell>
          <cell r="C480">
            <v>659000</v>
          </cell>
        </row>
        <row r="481">
          <cell r="A481" t="str">
            <v>Valvula com/ta va ac.in eb-4"</v>
          </cell>
          <cell r="B481" t="str">
            <v>Un</v>
          </cell>
          <cell r="C481">
            <v>659000</v>
          </cell>
        </row>
        <row r="482">
          <cell r="A482" t="str">
            <v>Valvula com/ta va ac.in eb-6"</v>
          </cell>
          <cell r="B482" t="str">
            <v>Un</v>
          </cell>
          <cell r="C482">
            <v>659000</v>
          </cell>
        </row>
        <row r="483">
          <cell r="A483" t="str">
            <v>Valvula com/ta va ac.in eb-8"</v>
          </cell>
          <cell r="B483" t="str">
            <v>Un</v>
          </cell>
          <cell r="C483">
            <v>659000</v>
          </cell>
        </row>
        <row r="484">
          <cell r="A484" t="str">
            <v>Valvula norma api 6D c-150</v>
          </cell>
          <cell r="C484">
            <v>0</v>
          </cell>
        </row>
        <row r="485">
          <cell r="A485" t="str">
            <v>Valvula retencion acero eb-2"</v>
          </cell>
          <cell r="B485" t="str">
            <v>Un</v>
          </cell>
          <cell r="C485">
            <v>882000</v>
          </cell>
        </row>
        <row r="486">
          <cell r="A486" t="str">
            <v>Valvula retencion acero eb-3"</v>
          </cell>
          <cell r="B486" t="str">
            <v>Un</v>
          </cell>
          <cell r="C486">
            <v>882000</v>
          </cell>
        </row>
        <row r="487">
          <cell r="A487" t="str">
            <v>Valvula retencion acero eb-4"</v>
          </cell>
          <cell r="B487" t="str">
            <v>Un</v>
          </cell>
          <cell r="C487">
            <v>882000</v>
          </cell>
        </row>
        <row r="488">
          <cell r="A488" t="str">
            <v>Valvula retencion acero eb-6"</v>
          </cell>
          <cell r="B488" t="str">
            <v>Un</v>
          </cell>
          <cell r="C488">
            <v>882000</v>
          </cell>
        </row>
        <row r="489">
          <cell r="A489" t="str">
            <v>Valvula retencion acero eb-8"</v>
          </cell>
          <cell r="B489" t="str">
            <v>Un</v>
          </cell>
          <cell r="C489">
            <v>882000</v>
          </cell>
        </row>
        <row r="490">
          <cell r="A490" t="str">
            <v>Valvula retencion acero eb-10"</v>
          </cell>
          <cell r="B490" t="str">
            <v>Un</v>
          </cell>
          <cell r="C490">
            <v>882000</v>
          </cell>
        </row>
        <row r="491">
          <cell r="A491" t="str">
            <v>Valvula retencion acero eb-12"</v>
          </cell>
          <cell r="B491" t="str">
            <v>Un</v>
          </cell>
          <cell r="C491">
            <v>882000</v>
          </cell>
        </row>
        <row r="492">
          <cell r="A492" t="str">
            <v>Valvula norma api 6D  c-300</v>
          </cell>
          <cell r="C492">
            <v>0</v>
          </cell>
        </row>
        <row r="493">
          <cell r="A493" t="str">
            <v>Valvula retencion acero eb-2"</v>
          </cell>
          <cell r="B493" t="str">
            <v>Un</v>
          </cell>
          <cell r="C493">
            <v>882000</v>
          </cell>
        </row>
        <row r="494">
          <cell r="A494" t="str">
            <v>Valvula retencion acero eb-3"</v>
          </cell>
          <cell r="B494" t="str">
            <v>Un</v>
          </cell>
          <cell r="C494">
            <v>882000</v>
          </cell>
        </row>
        <row r="495">
          <cell r="A495" t="str">
            <v>Valvula retencion acero eb-4"</v>
          </cell>
          <cell r="B495" t="str">
            <v>Un</v>
          </cell>
          <cell r="C495">
            <v>882000</v>
          </cell>
        </row>
        <row r="496">
          <cell r="A496" t="str">
            <v>Valvula retencion acero eb-6"</v>
          </cell>
          <cell r="B496" t="str">
            <v>Un</v>
          </cell>
          <cell r="C496">
            <v>882000</v>
          </cell>
        </row>
        <row r="497">
          <cell r="A497" t="str">
            <v>Valvula retencion acero eb-8"</v>
          </cell>
          <cell r="B497" t="str">
            <v>Un</v>
          </cell>
          <cell r="C497">
            <v>882000</v>
          </cell>
        </row>
        <row r="498">
          <cell r="A498" t="str">
            <v>Valvula retencion acero eb-10"</v>
          </cell>
          <cell r="B498" t="str">
            <v>Un</v>
          </cell>
          <cell r="C498">
            <v>882000</v>
          </cell>
        </row>
        <row r="499">
          <cell r="A499" t="str">
            <v>Valvula retencion acero eb-12"</v>
          </cell>
          <cell r="B499" t="str">
            <v>Un</v>
          </cell>
          <cell r="C499">
            <v>882000</v>
          </cell>
        </row>
        <row r="500">
          <cell r="A500" t="str">
            <v>Valvula norma awwa c 508 c-125</v>
          </cell>
          <cell r="C500">
            <v>0</v>
          </cell>
        </row>
        <row r="501">
          <cell r="A501" t="str">
            <v>Valvula retencion en hf eb-2"</v>
          </cell>
          <cell r="B501" t="str">
            <v>Un</v>
          </cell>
          <cell r="C501">
            <v>882000</v>
          </cell>
        </row>
        <row r="502">
          <cell r="A502" t="str">
            <v>Valvula retencion en hf eb-3"</v>
          </cell>
          <cell r="B502" t="str">
            <v>Un</v>
          </cell>
          <cell r="C502">
            <v>882000</v>
          </cell>
        </row>
        <row r="503">
          <cell r="A503" t="str">
            <v>Valvula retencion en hf eb-4"</v>
          </cell>
          <cell r="B503" t="str">
            <v>Un</v>
          </cell>
          <cell r="C503">
            <v>882000</v>
          </cell>
        </row>
        <row r="504">
          <cell r="A504" t="str">
            <v>Valvula retencion en hf eb-6"</v>
          </cell>
          <cell r="B504" t="str">
            <v>Un</v>
          </cell>
          <cell r="C504">
            <v>882000</v>
          </cell>
        </row>
        <row r="505">
          <cell r="A505" t="str">
            <v>Valvula retencion en hf eb-8"</v>
          </cell>
          <cell r="B505" t="str">
            <v>Un</v>
          </cell>
          <cell r="C505">
            <v>882000</v>
          </cell>
        </row>
        <row r="506">
          <cell r="A506" t="str">
            <v>Valvula retencion en hf eb-10"</v>
          </cell>
          <cell r="B506" t="str">
            <v>Un</v>
          </cell>
          <cell r="C506">
            <v>882000</v>
          </cell>
        </row>
        <row r="507">
          <cell r="A507" t="str">
            <v>Valvula retencion en hf eb-12"</v>
          </cell>
          <cell r="B507" t="str">
            <v>Un</v>
          </cell>
          <cell r="C507">
            <v>882000</v>
          </cell>
        </row>
        <row r="508">
          <cell r="A508" t="str">
            <v>Valvula retencion en hf eb-18"</v>
          </cell>
          <cell r="B508" t="str">
            <v>Un</v>
          </cell>
          <cell r="C508">
            <v>882000</v>
          </cell>
        </row>
        <row r="509">
          <cell r="A509" t="str">
            <v>Valvula norma iso 2531</v>
          </cell>
          <cell r="C509">
            <v>0</v>
          </cell>
        </row>
        <row r="510">
          <cell r="A510" t="str">
            <v>Valvula admision aire eb-2"</v>
          </cell>
          <cell r="B510" t="str">
            <v>Un</v>
          </cell>
          <cell r="C510">
            <v>73000</v>
          </cell>
        </row>
        <row r="511">
          <cell r="A511" t="str">
            <v>Valvula admision aire eb-3"</v>
          </cell>
          <cell r="B511" t="str">
            <v>Un</v>
          </cell>
          <cell r="C511">
            <v>73000</v>
          </cell>
        </row>
        <row r="512">
          <cell r="A512" t="str">
            <v>Valvula admision aire eb-4"</v>
          </cell>
          <cell r="B512" t="str">
            <v>Un</v>
          </cell>
          <cell r="C512">
            <v>73000</v>
          </cell>
        </row>
        <row r="513">
          <cell r="A513" t="str">
            <v>Valvula admision aire eb-6"</v>
          </cell>
          <cell r="B513" t="str">
            <v>Un</v>
          </cell>
          <cell r="C513">
            <v>73000</v>
          </cell>
        </row>
        <row r="514">
          <cell r="A514" t="str">
            <v>Valvula admision aire eb-8"</v>
          </cell>
          <cell r="B514" t="str">
            <v>Un</v>
          </cell>
          <cell r="C514">
            <v>73000</v>
          </cell>
        </row>
        <row r="515">
          <cell r="A515" t="str">
            <v>Valvula admision aire eb-10"</v>
          </cell>
          <cell r="B515" t="str">
            <v>Un</v>
          </cell>
          <cell r="C515">
            <v>73000</v>
          </cell>
        </row>
        <row r="516">
          <cell r="A516" t="str">
            <v>Valvula expulsion aire eb-2"</v>
          </cell>
          <cell r="B516" t="str">
            <v>Un</v>
          </cell>
          <cell r="C516">
            <v>73000</v>
          </cell>
        </row>
        <row r="517">
          <cell r="A517" t="str">
            <v>Valvula expulsion aire eb-3"</v>
          </cell>
          <cell r="B517" t="str">
            <v>Un</v>
          </cell>
          <cell r="C517">
            <v>73000</v>
          </cell>
        </row>
        <row r="518">
          <cell r="A518" t="str">
            <v>Valvula expulsion aire eb-4"</v>
          </cell>
          <cell r="B518" t="str">
            <v>Un</v>
          </cell>
          <cell r="C518">
            <v>73000</v>
          </cell>
        </row>
        <row r="519">
          <cell r="A519" t="str">
            <v>Valvula expulsion aire eb-6"</v>
          </cell>
          <cell r="B519" t="str">
            <v>Un</v>
          </cell>
          <cell r="C519">
            <v>73000</v>
          </cell>
        </row>
        <row r="520">
          <cell r="A520" t="str">
            <v>Valvula expulsion aire eb-8"</v>
          </cell>
          <cell r="B520" t="str">
            <v>Un</v>
          </cell>
          <cell r="C520">
            <v>73000</v>
          </cell>
        </row>
        <row r="521">
          <cell r="A521" t="str">
            <v>Valvula expulsion aire eb-10"</v>
          </cell>
          <cell r="B521" t="str">
            <v>Un</v>
          </cell>
          <cell r="C521">
            <v>73000</v>
          </cell>
        </row>
        <row r="522">
          <cell r="A522" t="str">
            <v>Hidrante norma awwa c 502</v>
          </cell>
          <cell r="C522">
            <v>0</v>
          </cell>
        </row>
        <row r="523">
          <cell r="A523" t="str">
            <v>Hidrante tipo trafico el-jr 4"</v>
          </cell>
          <cell r="B523" t="str">
            <v>Un</v>
          </cell>
          <cell r="C523">
            <v>326600</v>
          </cell>
        </row>
        <row r="524">
          <cell r="A524" t="str">
            <v>Hidrante tipo trafico el-jr 6"</v>
          </cell>
          <cell r="B524" t="str">
            <v>Un</v>
          </cell>
          <cell r="C524">
            <v>347300</v>
          </cell>
        </row>
        <row r="525">
          <cell r="A525" t="str">
            <v>Hidrante tipo trafico eb 4"</v>
          </cell>
          <cell r="B525" t="str">
            <v>Un</v>
          </cell>
          <cell r="C525">
            <v>373200</v>
          </cell>
        </row>
        <row r="526">
          <cell r="A526" t="str">
            <v>Hidrante tipo trafico eb 6"</v>
          </cell>
          <cell r="B526" t="str">
            <v>Un</v>
          </cell>
          <cell r="C526">
            <v>390900</v>
          </cell>
        </row>
        <row r="527">
          <cell r="A527" t="str">
            <v>Hidrante tipo poste eb 4"</v>
          </cell>
          <cell r="B527" t="str">
            <v>Un</v>
          </cell>
          <cell r="C527">
            <v>319000</v>
          </cell>
        </row>
        <row r="528">
          <cell r="A528" t="str">
            <v>Hidrante tipo poste eb 6"</v>
          </cell>
          <cell r="B528" t="str">
            <v>Un</v>
          </cell>
          <cell r="C528">
            <v>330000</v>
          </cell>
        </row>
        <row r="529">
          <cell r="A529" t="str">
            <v>Hidrante norma awwa c 503</v>
          </cell>
          <cell r="C529">
            <v>0</v>
          </cell>
        </row>
        <row r="530">
          <cell r="A530" t="str">
            <v>Hidrante tipo milan el-jr 3"</v>
          </cell>
          <cell r="B530" t="str">
            <v>Un</v>
          </cell>
          <cell r="C530">
            <v>196700</v>
          </cell>
        </row>
        <row r="531">
          <cell r="A531" t="str">
            <v>Hidrante tipo milan el-jr 4"</v>
          </cell>
          <cell r="B531" t="str">
            <v>Un</v>
          </cell>
          <cell r="C531">
            <v>297500</v>
          </cell>
        </row>
        <row r="532">
          <cell r="A532" t="str">
            <v>Hidrante tipo milan eb 3"</v>
          </cell>
          <cell r="B532" t="str">
            <v>Un</v>
          </cell>
          <cell r="C532">
            <v>235800</v>
          </cell>
        </row>
        <row r="533">
          <cell r="A533" t="str">
            <v>Hidrante tipo milan eb 4"</v>
          </cell>
          <cell r="B533" t="str">
            <v>Un</v>
          </cell>
          <cell r="C533">
            <v>332900</v>
          </cell>
        </row>
        <row r="534">
          <cell r="A534" t="str">
            <v>Tee en hierro nodular</v>
          </cell>
          <cell r="B534" t="str">
            <v>Un</v>
          </cell>
          <cell r="C534">
            <v>6500</v>
          </cell>
        </row>
        <row r="535">
          <cell r="A535" t="str">
            <v>Tee en hd el-jr 2"* 2"</v>
          </cell>
          <cell r="B535" t="str">
            <v>Un</v>
          </cell>
          <cell r="C535">
            <v>6500</v>
          </cell>
        </row>
        <row r="536">
          <cell r="A536" t="str">
            <v>Tee en hd el-jr 2"* 2"</v>
          </cell>
          <cell r="B536" t="str">
            <v>Un</v>
          </cell>
          <cell r="C536">
            <v>6500</v>
          </cell>
        </row>
        <row r="537">
          <cell r="A537" t="str">
            <v>Tee en hd el-jr 3"* 2"</v>
          </cell>
          <cell r="B537" t="str">
            <v>Un</v>
          </cell>
          <cell r="C537">
            <v>8700</v>
          </cell>
        </row>
        <row r="538">
          <cell r="A538" t="str">
            <v>Tee en hd el-jr 3"* 3"</v>
          </cell>
          <cell r="B538" t="str">
            <v>Un</v>
          </cell>
          <cell r="C538">
            <v>10100</v>
          </cell>
        </row>
        <row r="539">
          <cell r="A539" t="str">
            <v>Tee en hd el-jr 4"* 2"</v>
          </cell>
          <cell r="B539" t="str">
            <v>Un</v>
          </cell>
          <cell r="C539">
            <v>10700</v>
          </cell>
        </row>
        <row r="540">
          <cell r="A540" t="str">
            <v>Tee en hd el-jr 4"* 3"</v>
          </cell>
          <cell r="B540" t="str">
            <v>Un</v>
          </cell>
          <cell r="C540">
            <v>13000</v>
          </cell>
        </row>
        <row r="541">
          <cell r="A541" t="str">
            <v>Tee en hd el-jr 4"* 4"</v>
          </cell>
          <cell r="B541" t="str">
            <v>Un</v>
          </cell>
          <cell r="C541">
            <v>15000</v>
          </cell>
        </row>
        <row r="542">
          <cell r="A542" t="str">
            <v>Tee en hd el-jr 6"* 2"</v>
          </cell>
          <cell r="B542" t="str">
            <v>Un</v>
          </cell>
          <cell r="C542">
            <v>22600</v>
          </cell>
        </row>
        <row r="543">
          <cell r="A543" t="str">
            <v>Tee en hd el-jr 6"* 3"</v>
          </cell>
          <cell r="B543" t="str">
            <v>Un</v>
          </cell>
          <cell r="C543">
            <v>23200</v>
          </cell>
        </row>
        <row r="544">
          <cell r="A544" t="str">
            <v>Tee en hd el-jr 6"* 4"</v>
          </cell>
          <cell r="B544" t="str">
            <v>Un</v>
          </cell>
          <cell r="C544">
            <v>34500</v>
          </cell>
        </row>
        <row r="545">
          <cell r="A545" t="str">
            <v>Tee en hd el-jr 6"* 6"</v>
          </cell>
          <cell r="B545" t="str">
            <v>Un</v>
          </cell>
          <cell r="C545">
            <v>37500</v>
          </cell>
        </row>
        <row r="546">
          <cell r="A546" t="str">
            <v>Tee en hd el-jr 8"* 2"</v>
          </cell>
          <cell r="B546" t="str">
            <v>Un</v>
          </cell>
          <cell r="C546">
            <v>57300</v>
          </cell>
        </row>
        <row r="547">
          <cell r="A547" t="str">
            <v>Tee en hd el-jr 8"* 3"</v>
          </cell>
          <cell r="B547" t="str">
            <v>Un</v>
          </cell>
          <cell r="C547">
            <v>57300</v>
          </cell>
        </row>
        <row r="548">
          <cell r="A548" t="str">
            <v>Tee en hd el-jr 8"* 4"</v>
          </cell>
          <cell r="B548" t="str">
            <v>Un</v>
          </cell>
          <cell r="C548">
            <v>61600</v>
          </cell>
        </row>
        <row r="549">
          <cell r="A549" t="str">
            <v>Tee en hd el-jr 8"* 6"</v>
          </cell>
          <cell r="B549" t="str">
            <v>Un</v>
          </cell>
          <cell r="C549">
            <v>69000</v>
          </cell>
        </row>
        <row r="550">
          <cell r="A550" t="str">
            <v>Tee en hd el-jr 8"* 8"</v>
          </cell>
          <cell r="B550" t="str">
            <v>Un</v>
          </cell>
          <cell r="C550">
            <v>75900</v>
          </cell>
        </row>
        <row r="551">
          <cell r="A551" t="str">
            <v>Tee en hd el-jr 10"* 2"</v>
          </cell>
          <cell r="B551" t="str">
            <v>Un</v>
          </cell>
          <cell r="C551">
            <v>90900</v>
          </cell>
        </row>
        <row r="552">
          <cell r="A552" t="str">
            <v>Tee en hd el-jr 10"* 3"</v>
          </cell>
          <cell r="B552" t="str">
            <v>Un</v>
          </cell>
          <cell r="C552">
            <v>90900</v>
          </cell>
        </row>
        <row r="553">
          <cell r="A553" t="str">
            <v>Tee en hd el-jr 10"* 4"</v>
          </cell>
          <cell r="B553" t="str">
            <v>Un</v>
          </cell>
          <cell r="C553">
            <v>93200</v>
          </cell>
        </row>
        <row r="554">
          <cell r="A554" t="str">
            <v>Tee en hd el-jr 10"* 6"</v>
          </cell>
          <cell r="B554" t="str">
            <v>Un</v>
          </cell>
          <cell r="C554">
            <v>98400</v>
          </cell>
        </row>
        <row r="555">
          <cell r="A555" t="str">
            <v>Tee en hd el-jr 10"* 8"</v>
          </cell>
          <cell r="B555" t="str">
            <v>Un</v>
          </cell>
          <cell r="C555">
            <v>113500</v>
          </cell>
        </row>
        <row r="556">
          <cell r="A556" t="str">
            <v>Tee en hd el-jr 10"*10"</v>
          </cell>
          <cell r="B556" t="str">
            <v>Un</v>
          </cell>
          <cell r="C556">
            <v>155300</v>
          </cell>
        </row>
        <row r="557">
          <cell r="A557" t="str">
            <v>Tee en hd el-jr 12"* 2"</v>
          </cell>
          <cell r="B557" t="str">
            <v>Un</v>
          </cell>
          <cell r="C557">
            <v>120900</v>
          </cell>
        </row>
        <row r="558">
          <cell r="A558" t="str">
            <v>Tee en hd el-jr 12"* 3"</v>
          </cell>
          <cell r="B558" t="str">
            <v>Un</v>
          </cell>
          <cell r="C558">
            <v>120900</v>
          </cell>
        </row>
        <row r="559">
          <cell r="A559" t="str">
            <v>Tee en hd el-jr 12"* 4"</v>
          </cell>
          <cell r="B559" t="str">
            <v>Un</v>
          </cell>
          <cell r="C559">
            <v>120900</v>
          </cell>
        </row>
        <row r="560">
          <cell r="A560" t="str">
            <v>Tee en hd el-jr 12"* 6"</v>
          </cell>
          <cell r="B560" t="str">
            <v>Un</v>
          </cell>
          <cell r="C560">
            <v>151500</v>
          </cell>
        </row>
        <row r="561">
          <cell r="A561" t="str">
            <v>Tee en hd el-jr 12"* 8"</v>
          </cell>
          <cell r="B561" t="str">
            <v>Un</v>
          </cell>
          <cell r="C561">
            <v>156400</v>
          </cell>
        </row>
        <row r="562">
          <cell r="A562" t="str">
            <v>Tee en hd el-jr 12"*10"</v>
          </cell>
          <cell r="B562" t="str">
            <v>Un</v>
          </cell>
          <cell r="C562">
            <v>120900</v>
          </cell>
        </row>
        <row r="563">
          <cell r="A563" t="str">
            <v>Tee en hd el-jr 12"*12"</v>
          </cell>
          <cell r="B563" t="str">
            <v>Un</v>
          </cell>
          <cell r="C563">
            <v>243700</v>
          </cell>
        </row>
        <row r="564">
          <cell r="A564" t="str">
            <v>Tee en hd el-jr 14"* 3"</v>
          </cell>
          <cell r="B564" t="str">
            <v>Un</v>
          </cell>
          <cell r="C564">
            <v>180300</v>
          </cell>
        </row>
        <row r="565">
          <cell r="A565" t="str">
            <v>Tee en hd el-jr 14"* 4"</v>
          </cell>
          <cell r="B565" t="str">
            <v>Un</v>
          </cell>
          <cell r="C565">
            <v>208700</v>
          </cell>
        </row>
        <row r="566">
          <cell r="A566" t="str">
            <v>Tee en hd el-jr 14"* 6"</v>
          </cell>
          <cell r="B566" t="str">
            <v>Un</v>
          </cell>
          <cell r="C566">
            <v>234100</v>
          </cell>
        </row>
        <row r="567">
          <cell r="A567" t="str">
            <v>Tee en hd el-jr 14"* 8"</v>
          </cell>
          <cell r="B567" t="str">
            <v>Un</v>
          </cell>
          <cell r="C567">
            <v>242700</v>
          </cell>
        </row>
        <row r="568">
          <cell r="A568" t="str">
            <v>Tee en hd el-jr 14"*10"</v>
          </cell>
          <cell r="B568" t="str">
            <v>Un</v>
          </cell>
          <cell r="C568">
            <v>251500</v>
          </cell>
        </row>
        <row r="569">
          <cell r="A569" t="str">
            <v>Tee en hd el-jr 14"*12"</v>
          </cell>
          <cell r="B569" t="str">
            <v>Un</v>
          </cell>
          <cell r="C569">
            <v>260800</v>
          </cell>
        </row>
        <row r="570">
          <cell r="A570" t="str">
            <v>Tee en hd el-jr 14"*14"</v>
          </cell>
          <cell r="B570" t="str">
            <v>Un</v>
          </cell>
          <cell r="C570">
            <v>288700</v>
          </cell>
        </row>
        <row r="571">
          <cell r="A571" t="str">
            <v>Tee en hd el-jr 16"* 4"</v>
          </cell>
          <cell r="B571" t="str">
            <v>Un</v>
          </cell>
          <cell r="C571">
            <v>11700</v>
          </cell>
        </row>
        <row r="572">
          <cell r="A572" t="str">
            <v>Tee en hd el-jr 16"* 6"</v>
          </cell>
          <cell r="B572" t="str">
            <v>Un</v>
          </cell>
          <cell r="C572">
            <v>14400</v>
          </cell>
        </row>
        <row r="573">
          <cell r="A573" t="str">
            <v>Tee en hd el-jr 16"* 4"</v>
          </cell>
          <cell r="B573" t="str">
            <v>Un</v>
          </cell>
          <cell r="C573">
            <v>322600</v>
          </cell>
        </row>
        <row r="574">
          <cell r="A574" t="str">
            <v>Tee en hd el-jr 16"* 6"</v>
          </cell>
          <cell r="B574" t="str">
            <v>Un</v>
          </cell>
          <cell r="C574">
            <v>332200</v>
          </cell>
        </row>
        <row r="575">
          <cell r="A575" t="str">
            <v>Tee en hd el-jr 16"* 8"</v>
          </cell>
          <cell r="B575" t="str">
            <v>Un</v>
          </cell>
          <cell r="C575">
            <v>340400</v>
          </cell>
        </row>
        <row r="576">
          <cell r="A576" t="str">
            <v>Tee en hd el-jr 16"*10"</v>
          </cell>
          <cell r="B576" t="str">
            <v>Un</v>
          </cell>
          <cell r="C576">
            <v>349800</v>
          </cell>
        </row>
        <row r="577">
          <cell r="A577" t="str">
            <v>Tee en hd el-jr 16"*12"</v>
          </cell>
          <cell r="B577" t="str">
            <v>Un</v>
          </cell>
          <cell r="C577">
            <v>395500</v>
          </cell>
        </row>
        <row r="578">
          <cell r="A578" t="str">
            <v>Tee en hd el-jr 16"*14"</v>
          </cell>
          <cell r="B578" t="str">
            <v>Un</v>
          </cell>
          <cell r="C578">
            <v>423300</v>
          </cell>
        </row>
        <row r="579">
          <cell r="A579" t="str">
            <v>Tee en hd el-jr 16"*16"</v>
          </cell>
          <cell r="B579" t="str">
            <v>Un</v>
          </cell>
          <cell r="C579">
            <v>453100</v>
          </cell>
        </row>
        <row r="580">
          <cell r="A580" t="str">
            <v>Tee en hd el-jr 18"* 6"</v>
          </cell>
          <cell r="B580" t="str">
            <v>Un</v>
          </cell>
          <cell r="C580">
            <v>633800</v>
          </cell>
        </row>
        <row r="581">
          <cell r="A581" t="str">
            <v>Tee en hd el-jr 18"* 8"</v>
          </cell>
          <cell r="B581" t="str">
            <v>Un</v>
          </cell>
          <cell r="C581">
            <v>659900</v>
          </cell>
        </row>
        <row r="582">
          <cell r="A582" t="str">
            <v>Tee en hd el-jr 18"*10"</v>
          </cell>
          <cell r="B582" t="str">
            <v>Un</v>
          </cell>
          <cell r="C582">
            <v>673900</v>
          </cell>
        </row>
        <row r="583">
          <cell r="A583" t="str">
            <v>Tee en hd el-jr 18"*12"</v>
          </cell>
          <cell r="B583" t="str">
            <v>Un</v>
          </cell>
          <cell r="C583">
            <v>679700</v>
          </cell>
        </row>
        <row r="584">
          <cell r="A584" t="str">
            <v>Tee en hd el-jr 18"*14"</v>
          </cell>
          <cell r="B584" t="str">
            <v>Un</v>
          </cell>
          <cell r="C584">
            <v>733700</v>
          </cell>
        </row>
        <row r="585">
          <cell r="A585" t="str">
            <v>Tee en hd el-jr 18"*16"</v>
          </cell>
          <cell r="B585" t="str">
            <v>Un</v>
          </cell>
          <cell r="C585">
            <v>824400</v>
          </cell>
        </row>
        <row r="586">
          <cell r="A586" t="str">
            <v>Tee en hd el-jr 18"*18"</v>
          </cell>
          <cell r="B586" t="str">
            <v>Un</v>
          </cell>
          <cell r="C586">
            <v>866600</v>
          </cell>
        </row>
        <row r="587">
          <cell r="A587" t="str">
            <v>Tee en hd el-jr 20"* 8"</v>
          </cell>
          <cell r="B587" t="str">
            <v>Un</v>
          </cell>
          <cell r="C587">
            <v>647500</v>
          </cell>
        </row>
        <row r="588">
          <cell r="A588" t="str">
            <v>Tee en hd el-jr 20"*10"</v>
          </cell>
          <cell r="B588" t="str">
            <v>Un</v>
          </cell>
          <cell r="C588">
            <v>655600</v>
          </cell>
        </row>
        <row r="589">
          <cell r="A589" t="str">
            <v>Tee en hd el-jr 20"*12"</v>
          </cell>
          <cell r="B589" t="str">
            <v>Un</v>
          </cell>
          <cell r="C589">
            <v>733700</v>
          </cell>
        </row>
        <row r="590">
          <cell r="A590" t="str">
            <v>Tee en hd el-jr 20"*14"</v>
          </cell>
          <cell r="B590" t="str">
            <v>Un</v>
          </cell>
          <cell r="C590">
            <v>771300</v>
          </cell>
        </row>
        <row r="591">
          <cell r="A591" t="str">
            <v>Tee en hd el-jr 20"*16"</v>
          </cell>
          <cell r="B591" t="str">
            <v>Un</v>
          </cell>
          <cell r="C591">
            <v>861200</v>
          </cell>
        </row>
        <row r="592">
          <cell r="A592" t="str">
            <v>Tee en hd el-jr 20"*18"</v>
          </cell>
          <cell r="B592" t="str">
            <v>Un</v>
          </cell>
          <cell r="C592">
            <v>903900</v>
          </cell>
        </row>
        <row r="593">
          <cell r="A593" t="str">
            <v>Tee en hd el-jr 20"*20"</v>
          </cell>
          <cell r="B593" t="str">
            <v>Un</v>
          </cell>
          <cell r="C593">
            <v>973600</v>
          </cell>
        </row>
        <row r="594">
          <cell r="A594" t="str">
            <v>Tee en hd el-jr 24"* 8"</v>
          </cell>
          <cell r="B594" t="str">
            <v>Un</v>
          </cell>
          <cell r="C594">
            <v>825700</v>
          </cell>
        </row>
        <row r="595">
          <cell r="A595" t="str">
            <v>Tee en hd el-jr 24"*10"</v>
          </cell>
          <cell r="B595" t="str">
            <v>Un</v>
          </cell>
          <cell r="C595">
            <v>903900</v>
          </cell>
        </row>
        <row r="596">
          <cell r="A596" t="str">
            <v>Tee en hd el-jr 24"*12"</v>
          </cell>
          <cell r="B596" t="str">
            <v>Un</v>
          </cell>
          <cell r="C596">
            <v>925800</v>
          </cell>
        </row>
        <row r="597">
          <cell r="A597" t="str">
            <v>Tee en hd el-jr 24"*14"</v>
          </cell>
          <cell r="B597" t="str">
            <v>Un</v>
          </cell>
          <cell r="C597">
            <v>986500</v>
          </cell>
        </row>
        <row r="598">
          <cell r="A598" t="str">
            <v>Tee en hd el-jr 24"*16"</v>
          </cell>
          <cell r="B598" t="str">
            <v>Un</v>
          </cell>
          <cell r="C598">
            <v>1063800</v>
          </cell>
        </row>
        <row r="599">
          <cell r="A599" t="str">
            <v>Tee en hd el-jr 24"*18"</v>
          </cell>
          <cell r="B599" t="str">
            <v>Un</v>
          </cell>
          <cell r="C599">
            <v>1231100</v>
          </cell>
        </row>
        <row r="600">
          <cell r="A600" t="str">
            <v>Tee en hd el-jr 24"*20"</v>
          </cell>
          <cell r="B600" t="str">
            <v>Un</v>
          </cell>
          <cell r="C600">
            <v>1422000</v>
          </cell>
        </row>
        <row r="601">
          <cell r="A601" t="str">
            <v>Tee en hd el-jr 24"*24"</v>
          </cell>
          <cell r="B601" t="str">
            <v>Un</v>
          </cell>
          <cell r="C601">
            <v>1560600</v>
          </cell>
        </row>
        <row r="602">
          <cell r="A602" t="str">
            <v>Tee en hierro nodular eb</v>
          </cell>
          <cell r="B602" t="str">
            <v>Un</v>
          </cell>
          <cell r="C602">
            <v>6500</v>
          </cell>
        </row>
        <row r="603">
          <cell r="A603" t="str">
            <v>Tee en hd eb-2"* 2"</v>
          </cell>
          <cell r="B603" t="str">
            <v>Un</v>
          </cell>
          <cell r="C603">
            <v>17800</v>
          </cell>
        </row>
        <row r="604">
          <cell r="A604" t="str">
            <v>Tee en hd eb-3"* 2"</v>
          </cell>
          <cell r="B604" t="str">
            <v>Un</v>
          </cell>
          <cell r="C604">
            <v>17800</v>
          </cell>
        </row>
        <row r="605">
          <cell r="A605" t="str">
            <v>Tee en hd eb-3"* 3"</v>
          </cell>
          <cell r="B605" t="str">
            <v>Un</v>
          </cell>
          <cell r="C605">
            <v>17800</v>
          </cell>
        </row>
        <row r="606">
          <cell r="A606" t="str">
            <v>Tee en hd eb-4"* 2"</v>
          </cell>
          <cell r="B606" t="str">
            <v>Un</v>
          </cell>
          <cell r="C606">
            <v>22700</v>
          </cell>
        </row>
        <row r="607">
          <cell r="A607" t="str">
            <v>Tee en hd eb-4"* 3"</v>
          </cell>
          <cell r="B607" t="str">
            <v>Un</v>
          </cell>
          <cell r="C607">
            <v>24800</v>
          </cell>
        </row>
        <row r="608">
          <cell r="A608" t="str">
            <v>Tee en hd eb-4"* 4"</v>
          </cell>
          <cell r="B608" t="str">
            <v>Un</v>
          </cell>
          <cell r="C608">
            <v>27500</v>
          </cell>
        </row>
        <row r="609">
          <cell r="A609" t="str">
            <v>Tee en hd eb-6"* 2"</v>
          </cell>
          <cell r="B609" t="str">
            <v>Un</v>
          </cell>
          <cell r="C609">
            <v>35900</v>
          </cell>
        </row>
        <row r="610">
          <cell r="A610" t="str">
            <v>Tee en hd eb-6"* 3"</v>
          </cell>
          <cell r="B610" t="str">
            <v>Un</v>
          </cell>
          <cell r="C610">
            <v>38600</v>
          </cell>
        </row>
        <row r="611">
          <cell r="A611" t="str">
            <v>Tee en hd eb-6"* 4"</v>
          </cell>
          <cell r="B611" t="str">
            <v>Un</v>
          </cell>
          <cell r="C611">
            <v>41000</v>
          </cell>
        </row>
        <row r="612">
          <cell r="A612" t="str">
            <v>Tee en hd eb-6"* 6"</v>
          </cell>
          <cell r="B612" t="str">
            <v>Un</v>
          </cell>
          <cell r="C612">
            <v>46000</v>
          </cell>
        </row>
        <row r="613">
          <cell r="A613" t="str">
            <v>Tee en hd eb-8"* 3"</v>
          </cell>
          <cell r="B613" t="str">
            <v>Un</v>
          </cell>
          <cell r="C613">
            <v>79400</v>
          </cell>
        </row>
        <row r="614">
          <cell r="A614" t="str">
            <v>Tee en hd eb-8"* 4"</v>
          </cell>
          <cell r="B614" t="str">
            <v>Un</v>
          </cell>
          <cell r="C614">
            <v>82200</v>
          </cell>
        </row>
        <row r="615">
          <cell r="A615" t="str">
            <v>Tee en hd eb-8"* 6"</v>
          </cell>
          <cell r="B615" t="str">
            <v>Un</v>
          </cell>
          <cell r="C615">
            <v>85100</v>
          </cell>
        </row>
        <row r="616">
          <cell r="A616" t="str">
            <v>Tee en hd eb-8"* 8"</v>
          </cell>
          <cell r="B616" t="str">
            <v>Un</v>
          </cell>
          <cell r="C616">
            <v>92000</v>
          </cell>
        </row>
        <row r="617">
          <cell r="A617" t="str">
            <v>Tee en hd eb-10"* 3"</v>
          </cell>
          <cell r="B617" t="str">
            <v>Un</v>
          </cell>
          <cell r="C617">
            <v>119000</v>
          </cell>
        </row>
        <row r="618">
          <cell r="A618" t="str">
            <v>Tee en hd eb-10"* 4"</v>
          </cell>
          <cell r="B618" t="str">
            <v>Un</v>
          </cell>
          <cell r="C618">
            <v>149500</v>
          </cell>
        </row>
        <row r="619">
          <cell r="A619" t="str">
            <v>Tee en hd eb-10"* 6"</v>
          </cell>
          <cell r="B619" t="str">
            <v>Un</v>
          </cell>
          <cell r="C619">
            <v>157000</v>
          </cell>
        </row>
        <row r="620">
          <cell r="A620" t="str">
            <v>Tee en hd eb-10"* 8"</v>
          </cell>
          <cell r="B620" t="str">
            <v>Un</v>
          </cell>
          <cell r="C620">
            <v>166800</v>
          </cell>
        </row>
        <row r="621">
          <cell r="A621" t="str">
            <v>Tee en hd eb-10"* 10"</v>
          </cell>
          <cell r="B621" t="str">
            <v>Un</v>
          </cell>
          <cell r="C621">
            <v>180600</v>
          </cell>
        </row>
        <row r="622">
          <cell r="A622" t="str">
            <v>Tee en hd eb-12"* 3"</v>
          </cell>
          <cell r="B622" t="str">
            <v>Un</v>
          </cell>
          <cell r="C622">
            <v>208200</v>
          </cell>
        </row>
        <row r="623">
          <cell r="A623" t="str">
            <v>Tee en hd eb-12"* 4"</v>
          </cell>
          <cell r="B623" t="str">
            <v>Un</v>
          </cell>
          <cell r="C623">
            <v>213900</v>
          </cell>
        </row>
        <row r="624">
          <cell r="A624" t="str">
            <v>Tee en hd eb-12"* 6"</v>
          </cell>
          <cell r="B624" t="str">
            <v>Un</v>
          </cell>
          <cell r="C624">
            <v>224300</v>
          </cell>
        </row>
        <row r="625">
          <cell r="A625" t="str">
            <v>Tee en hd eb-12"* 8"</v>
          </cell>
          <cell r="B625" t="str">
            <v>Un</v>
          </cell>
          <cell r="C625">
            <v>230000</v>
          </cell>
        </row>
        <row r="626">
          <cell r="A626" t="str">
            <v>Tee en hd eb-12"* 10"</v>
          </cell>
          <cell r="B626" t="str">
            <v>Un</v>
          </cell>
          <cell r="C626">
            <v>258400</v>
          </cell>
        </row>
        <row r="627">
          <cell r="A627" t="str">
            <v>Tee en hd eb-12"* 12"</v>
          </cell>
          <cell r="B627" t="str">
            <v>Un</v>
          </cell>
          <cell r="C627">
            <v>280600</v>
          </cell>
        </row>
        <row r="628">
          <cell r="A628" t="str">
            <v>Tee en hd eb-14"* 3"</v>
          </cell>
          <cell r="B628" t="str">
            <v>Un</v>
          </cell>
          <cell r="C628">
            <v>284600</v>
          </cell>
        </row>
        <row r="629">
          <cell r="A629" t="str">
            <v>Tee en hd eb-14"* 4"</v>
          </cell>
          <cell r="B629" t="str">
            <v>Un</v>
          </cell>
          <cell r="C629">
            <v>286100</v>
          </cell>
        </row>
        <row r="630">
          <cell r="A630" t="str">
            <v>Tee en hd eb-14"* 6"</v>
          </cell>
          <cell r="B630" t="str">
            <v>Un</v>
          </cell>
          <cell r="C630">
            <v>294200</v>
          </cell>
        </row>
        <row r="631">
          <cell r="A631" t="str">
            <v>Tee en hd eb-14"* 8"</v>
          </cell>
          <cell r="B631" t="str">
            <v>Un</v>
          </cell>
          <cell r="C631">
            <v>306800</v>
          </cell>
        </row>
        <row r="632">
          <cell r="A632" t="str">
            <v>Tee en hd eb-14"* 10"</v>
          </cell>
          <cell r="B632" t="str">
            <v>Un</v>
          </cell>
          <cell r="C632">
            <v>329900</v>
          </cell>
        </row>
        <row r="633">
          <cell r="A633" t="str">
            <v>Tee en hd eb-14"* 12"</v>
          </cell>
          <cell r="B633" t="str">
            <v>Un</v>
          </cell>
          <cell r="C633">
            <v>340400</v>
          </cell>
        </row>
        <row r="634">
          <cell r="A634" t="str">
            <v>Tee en hd eb-14"* 14"</v>
          </cell>
          <cell r="B634" t="str">
            <v>Un</v>
          </cell>
          <cell r="C634">
            <v>355400</v>
          </cell>
        </row>
        <row r="635">
          <cell r="A635" t="str">
            <v>Tee en hd eb-16"* 4"</v>
          </cell>
          <cell r="B635" t="str">
            <v>Un</v>
          </cell>
          <cell r="C635">
            <v>420400</v>
          </cell>
        </row>
        <row r="636">
          <cell r="A636" t="str">
            <v>Tee en hd eb-16"* 6"</v>
          </cell>
          <cell r="B636" t="str">
            <v>Un</v>
          </cell>
          <cell r="C636">
            <v>432400</v>
          </cell>
        </row>
        <row r="637">
          <cell r="A637" t="str">
            <v>Tee en hd eb-16"* 8"</v>
          </cell>
          <cell r="B637" t="str">
            <v>Un</v>
          </cell>
          <cell r="C637">
            <v>442800</v>
          </cell>
        </row>
        <row r="638">
          <cell r="A638" t="str">
            <v>Tee en hd eb-16"* 10"</v>
          </cell>
          <cell r="B638" t="str">
            <v>Un</v>
          </cell>
          <cell r="C638">
            <v>457400</v>
          </cell>
        </row>
        <row r="639">
          <cell r="A639" t="str">
            <v>Tee en hd eb-16"* 12"</v>
          </cell>
          <cell r="B639" t="str">
            <v>Un</v>
          </cell>
          <cell r="C639">
            <v>473800</v>
          </cell>
        </row>
        <row r="640">
          <cell r="A640" t="str">
            <v>Tee en hd eb-16"* 14"</v>
          </cell>
          <cell r="B640" t="str">
            <v>Un</v>
          </cell>
          <cell r="C640">
            <v>486800</v>
          </cell>
        </row>
        <row r="641">
          <cell r="A641" t="str">
            <v>Tee en hd eb-16"* 16"</v>
          </cell>
          <cell r="B641" t="str">
            <v>Un</v>
          </cell>
          <cell r="C641">
            <v>512300</v>
          </cell>
        </row>
        <row r="642">
          <cell r="A642" t="str">
            <v>Tee en hd eb-18"* 6"</v>
          </cell>
          <cell r="B642" t="str">
            <v>Un</v>
          </cell>
          <cell r="C642">
            <v>639500</v>
          </cell>
        </row>
        <row r="643">
          <cell r="A643" t="str">
            <v>Tee en hd eb-18"* 8"</v>
          </cell>
          <cell r="B643" t="str">
            <v>Un</v>
          </cell>
          <cell r="C643">
            <v>669200</v>
          </cell>
        </row>
        <row r="644">
          <cell r="A644" t="str">
            <v>Tee en hd eb-18"* 10"</v>
          </cell>
          <cell r="B644" t="str">
            <v>Un</v>
          </cell>
          <cell r="C644">
            <v>679300</v>
          </cell>
        </row>
        <row r="645">
          <cell r="A645" t="str">
            <v>Tee en hd eb-18"* 12"</v>
          </cell>
          <cell r="B645" t="str">
            <v>Un</v>
          </cell>
          <cell r="C645">
            <v>686600</v>
          </cell>
        </row>
        <row r="646">
          <cell r="A646" t="str">
            <v>Tee en hd eb-18"* 14"</v>
          </cell>
          <cell r="B646" t="str">
            <v>Un</v>
          </cell>
          <cell r="C646">
            <v>742300</v>
          </cell>
        </row>
        <row r="647">
          <cell r="A647" t="str">
            <v>Tee en hd eb-18"* 16"</v>
          </cell>
          <cell r="B647" t="str">
            <v>Un</v>
          </cell>
          <cell r="C647">
            <v>829200</v>
          </cell>
        </row>
        <row r="648">
          <cell r="A648" t="str">
            <v>Tee en hd eb-18"* 18"</v>
          </cell>
          <cell r="B648" t="str">
            <v>Un</v>
          </cell>
          <cell r="C648">
            <v>873700</v>
          </cell>
        </row>
        <row r="649">
          <cell r="A649" t="str">
            <v>Tee en hd eb-20"* 8"</v>
          </cell>
          <cell r="B649" t="str">
            <v>Un</v>
          </cell>
          <cell r="C649">
            <v>660100</v>
          </cell>
        </row>
        <row r="650">
          <cell r="A650" t="str">
            <v>Tee en hd eb-20"* 10"</v>
          </cell>
          <cell r="B650" t="str">
            <v>Un</v>
          </cell>
          <cell r="C650">
            <v>673900</v>
          </cell>
        </row>
        <row r="651">
          <cell r="A651" t="str">
            <v>Tee en hd eb-20"* 12"</v>
          </cell>
          <cell r="B651" t="str">
            <v>Un</v>
          </cell>
          <cell r="C651">
            <v>751500</v>
          </cell>
        </row>
        <row r="652">
          <cell r="A652" t="str">
            <v>Tee en hd eb-20"* 14"</v>
          </cell>
          <cell r="B652" t="str">
            <v>Un</v>
          </cell>
          <cell r="C652">
            <v>795700</v>
          </cell>
        </row>
        <row r="653">
          <cell r="A653" t="str">
            <v>Tee en hd eb-20"* 16"</v>
          </cell>
          <cell r="B653" t="str">
            <v>Un</v>
          </cell>
          <cell r="C653">
            <v>876400</v>
          </cell>
        </row>
        <row r="654">
          <cell r="A654" t="str">
            <v>Tee en hd eb-20"* 18"</v>
          </cell>
          <cell r="B654" t="str">
            <v>Un</v>
          </cell>
          <cell r="C654">
            <v>921200</v>
          </cell>
        </row>
        <row r="655">
          <cell r="A655" t="str">
            <v>Tee en hd eb-20"* 20"</v>
          </cell>
          <cell r="B655" t="str">
            <v>Un</v>
          </cell>
          <cell r="C655">
            <v>992000</v>
          </cell>
        </row>
        <row r="656">
          <cell r="A656" t="str">
            <v>Tee en hd eb-24"*  8"</v>
          </cell>
          <cell r="B656" t="str">
            <v>Un</v>
          </cell>
          <cell r="C656">
            <v>852200</v>
          </cell>
        </row>
        <row r="657">
          <cell r="A657" t="str">
            <v>Tee en hd eb-24"* 10"</v>
          </cell>
          <cell r="B657" t="str">
            <v>Un</v>
          </cell>
          <cell r="C657">
            <v>906200</v>
          </cell>
        </row>
        <row r="658">
          <cell r="A658" t="str">
            <v>Tee en hd eb-24"* 12"</v>
          </cell>
          <cell r="B658" t="str">
            <v>Un</v>
          </cell>
          <cell r="C658">
            <v>949900</v>
          </cell>
        </row>
        <row r="659">
          <cell r="A659" t="str">
            <v>Tee en hd eb-24"* 14</v>
          </cell>
          <cell r="B659" t="str">
            <v>Un</v>
          </cell>
          <cell r="C659">
            <v>1027500</v>
          </cell>
        </row>
        <row r="660">
          <cell r="A660" t="str">
            <v>Tee en hd eb-24"* 16"</v>
          </cell>
          <cell r="B660" t="str">
            <v>Un</v>
          </cell>
          <cell r="C660">
            <v>1084500</v>
          </cell>
        </row>
        <row r="661">
          <cell r="A661" t="str">
            <v>Tee en hd eb-24"* 18"</v>
          </cell>
          <cell r="B661" t="str">
            <v>Un</v>
          </cell>
          <cell r="C661">
            <v>1255800</v>
          </cell>
        </row>
        <row r="662">
          <cell r="A662" t="str">
            <v>Tee en hd eb-24"* 20"</v>
          </cell>
          <cell r="B662" t="str">
            <v>Un</v>
          </cell>
          <cell r="C662">
            <v>1454800</v>
          </cell>
        </row>
        <row r="663">
          <cell r="A663" t="str">
            <v>Tee en hd eb-24"* 24"</v>
          </cell>
          <cell r="B663" t="str">
            <v>Un</v>
          </cell>
          <cell r="C663">
            <v>1593900</v>
          </cell>
        </row>
        <row r="664">
          <cell r="A664" t="str">
            <v>Cruz en hierro nodular el-jr</v>
          </cell>
          <cell r="B664" t="str">
            <v>Un</v>
          </cell>
          <cell r="C664">
            <v>6500</v>
          </cell>
        </row>
        <row r="665">
          <cell r="A665" t="str">
            <v>Cruz en hd el-jr 2" * 2"</v>
          </cell>
          <cell r="B665" t="str">
            <v>Un</v>
          </cell>
          <cell r="C665">
            <v>10900</v>
          </cell>
        </row>
        <row r="666">
          <cell r="A666" t="str">
            <v>Cruz en hd el-jr 3" * 2"</v>
          </cell>
          <cell r="B666" t="str">
            <v>Un</v>
          </cell>
          <cell r="C666">
            <v>13000</v>
          </cell>
        </row>
        <row r="667">
          <cell r="A667" t="str">
            <v>Cruz en hd el-jr 3" * 3"</v>
          </cell>
          <cell r="B667" t="str">
            <v>Un</v>
          </cell>
          <cell r="C667">
            <v>15800</v>
          </cell>
        </row>
        <row r="668">
          <cell r="A668" t="str">
            <v>Cruz en hd el-jr 4" * 2"</v>
          </cell>
          <cell r="B668" t="str">
            <v>Un</v>
          </cell>
          <cell r="C668">
            <v>17000</v>
          </cell>
        </row>
        <row r="669">
          <cell r="A669" t="str">
            <v>Cruz en hd el-jr 4" * 3"</v>
          </cell>
          <cell r="B669" t="str">
            <v>Un</v>
          </cell>
          <cell r="C669">
            <v>17900</v>
          </cell>
        </row>
        <row r="670">
          <cell r="A670" t="str">
            <v>Cruz en hd el-jr 4" * 4"</v>
          </cell>
          <cell r="B670" t="str">
            <v>Un</v>
          </cell>
          <cell r="C670">
            <v>23700</v>
          </cell>
        </row>
        <row r="671">
          <cell r="A671" t="str">
            <v>Cruz en hd el-jr 6" * 2"</v>
          </cell>
          <cell r="B671" t="str">
            <v>Un</v>
          </cell>
          <cell r="C671">
            <v>26700</v>
          </cell>
        </row>
        <row r="672">
          <cell r="A672" t="str">
            <v>Cruz en hd el-jr 6" * 3"</v>
          </cell>
          <cell r="B672" t="str">
            <v>Un</v>
          </cell>
          <cell r="C672">
            <v>29600</v>
          </cell>
        </row>
        <row r="673">
          <cell r="A673" t="str">
            <v>Cruz en hd el-jr 6" * 4"</v>
          </cell>
          <cell r="B673" t="str">
            <v>Un</v>
          </cell>
          <cell r="C673">
            <v>32400</v>
          </cell>
        </row>
        <row r="674">
          <cell r="A674" t="str">
            <v>Cruz en hd el-jr 6" * 6"</v>
          </cell>
          <cell r="B674" t="str">
            <v>Un</v>
          </cell>
          <cell r="C674">
            <v>45800</v>
          </cell>
        </row>
        <row r="675">
          <cell r="A675" t="str">
            <v>Cruz en hd el-jr 8" * 3"</v>
          </cell>
          <cell r="B675" t="str">
            <v>Un</v>
          </cell>
          <cell r="C675">
            <v>62100</v>
          </cell>
        </row>
        <row r="676">
          <cell r="A676" t="str">
            <v>Cruz en hd el-jr 8" * 4"</v>
          </cell>
          <cell r="B676" t="str">
            <v>Un</v>
          </cell>
          <cell r="C676">
            <v>68500</v>
          </cell>
        </row>
        <row r="677">
          <cell r="A677" t="str">
            <v>Cruz en hd el-jr 8" * 6"</v>
          </cell>
          <cell r="B677" t="str">
            <v>Un</v>
          </cell>
          <cell r="C677">
            <v>82300</v>
          </cell>
        </row>
        <row r="678">
          <cell r="A678" t="str">
            <v>Cruz en hd el-jr 8" * 8"</v>
          </cell>
          <cell r="B678" t="str">
            <v>Un</v>
          </cell>
          <cell r="C678">
            <v>96300</v>
          </cell>
        </row>
        <row r="679">
          <cell r="A679" t="str">
            <v>Cruz en hd el-jr 10" * 3"</v>
          </cell>
          <cell r="B679" t="str">
            <v>Un</v>
          </cell>
          <cell r="C679">
            <v>103500</v>
          </cell>
        </row>
        <row r="680">
          <cell r="A680" t="str">
            <v>Cruz en hd el-jr 10" * 4"</v>
          </cell>
          <cell r="B680" t="str">
            <v>Un</v>
          </cell>
          <cell r="C680">
            <v>107600</v>
          </cell>
        </row>
        <row r="681">
          <cell r="A681" t="str">
            <v>Cruz en hd el-jr 10" * 6"</v>
          </cell>
          <cell r="B681" t="str">
            <v>Un</v>
          </cell>
          <cell r="C681">
            <v>117100</v>
          </cell>
        </row>
        <row r="682">
          <cell r="A682" t="str">
            <v>Cruz en hd el-jr 10" * 8"</v>
          </cell>
          <cell r="B682" t="str">
            <v>Un</v>
          </cell>
          <cell r="C682">
            <v>153600</v>
          </cell>
        </row>
        <row r="683">
          <cell r="A683" t="str">
            <v>Cruz en hd el-jr 10" * 10"</v>
          </cell>
          <cell r="B683" t="str">
            <v>Un</v>
          </cell>
          <cell r="C683">
            <v>196400</v>
          </cell>
        </row>
        <row r="684">
          <cell r="A684" t="str">
            <v>Cruz en hd el-jr 12" * 3"</v>
          </cell>
          <cell r="B684" t="str">
            <v>Un</v>
          </cell>
          <cell r="C684">
            <v>132800</v>
          </cell>
        </row>
        <row r="685">
          <cell r="A685" t="str">
            <v>Cruz en hd el-jr 12" * 4"</v>
          </cell>
          <cell r="B685" t="str">
            <v>Un</v>
          </cell>
          <cell r="C685">
            <v>144300</v>
          </cell>
        </row>
        <row r="686">
          <cell r="A686" t="str">
            <v>Cruz en hd el-jr 12" * 6"</v>
          </cell>
          <cell r="B686" t="str">
            <v>Un</v>
          </cell>
          <cell r="C686">
            <v>155300</v>
          </cell>
        </row>
        <row r="687">
          <cell r="A687" t="str">
            <v>Cruz en hd el-jr 12" * 8"</v>
          </cell>
          <cell r="B687" t="str">
            <v>Un</v>
          </cell>
          <cell r="C687">
            <v>174200</v>
          </cell>
        </row>
        <row r="688">
          <cell r="A688" t="str">
            <v>Cruz en hd el-jr 12" * 10"</v>
          </cell>
          <cell r="B688" t="str">
            <v>Un</v>
          </cell>
          <cell r="C688">
            <v>218500</v>
          </cell>
        </row>
        <row r="689">
          <cell r="A689" t="str">
            <v>Cruz en hd el-jr 12" * 12"</v>
          </cell>
          <cell r="B689" t="str">
            <v>Un</v>
          </cell>
          <cell r="C689">
            <v>273700</v>
          </cell>
        </row>
        <row r="690">
          <cell r="A690" t="str">
            <v>Cruz en hd el-jr 14" * 3"</v>
          </cell>
          <cell r="B690" t="str">
            <v>Un</v>
          </cell>
          <cell r="C690">
            <v>174600</v>
          </cell>
        </row>
        <row r="691">
          <cell r="A691" t="str">
            <v>Cruz en hd el-jr 14" * 4"</v>
          </cell>
          <cell r="B691" t="str">
            <v>Un</v>
          </cell>
          <cell r="C691">
            <v>189900</v>
          </cell>
        </row>
        <row r="692">
          <cell r="A692" t="str">
            <v>Cruz en hd el-jr 14" * 6"</v>
          </cell>
          <cell r="B692" t="str">
            <v>Un</v>
          </cell>
          <cell r="C692">
            <v>211000</v>
          </cell>
        </row>
        <row r="693">
          <cell r="A693" t="str">
            <v>Cruz en hd el-jr 14" * 8"</v>
          </cell>
          <cell r="B693" t="str">
            <v>Un</v>
          </cell>
          <cell r="C693">
            <v>228600</v>
          </cell>
        </row>
        <row r="694">
          <cell r="A694" t="str">
            <v>Cruz en hd el-jr 14" * 10"</v>
          </cell>
          <cell r="B694" t="str">
            <v>Un</v>
          </cell>
          <cell r="C694">
            <v>236800</v>
          </cell>
        </row>
        <row r="695">
          <cell r="A695" t="str">
            <v>Cruz en hd el-jr 14" * 12"</v>
          </cell>
          <cell r="B695" t="str">
            <v>Un</v>
          </cell>
          <cell r="C695">
            <v>262600</v>
          </cell>
        </row>
        <row r="696">
          <cell r="A696" t="str">
            <v>Cruz en hd el-jr 14" * 14"</v>
          </cell>
          <cell r="B696" t="str">
            <v>Un</v>
          </cell>
          <cell r="C696">
            <v>349400</v>
          </cell>
        </row>
        <row r="697">
          <cell r="A697" t="str">
            <v>Cruz en hd el-jr 16" *  4"</v>
          </cell>
          <cell r="B697" t="str">
            <v>Un</v>
          </cell>
          <cell r="C697">
            <v>245400</v>
          </cell>
        </row>
        <row r="698">
          <cell r="A698" t="str">
            <v>Cruz en hd el-jr 16" *  6"</v>
          </cell>
          <cell r="B698" t="str">
            <v>Un</v>
          </cell>
          <cell r="C698">
            <v>291500</v>
          </cell>
        </row>
        <row r="699">
          <cell r="A699" t="str">
            <v>Cruz en hd el-jr 16" *  8"</v>
          </cell>
          <cell r="B699" t="str">
            <v>Un</v>
          </cell>
          <cell r="C699">
            <v>327000</v>
          </cell>
        </row>
        <row r="700">
          <cell r="A700" t="str">
            <v>Cruz en hd el-jr 16" * 10"</v>
          </cell>
          <cell r="B700" t="str">
            <v>Un</v>
          </cell>
          <cell r="C700">
            <v>341000</v>
          </cell>
        </row>
        <row r="701">
          <cell r="A701" t="str">
            <v>Cruz en hd el-jr 16" * 12"</v>
          </cell>
          <cell r="B701" t="str">
            <v>Un</v>
          </cell>
          <cell r="C701">
            <v>351700</v>
          </cell>
        </row>
        <row r="702">
          <cell r="A702" t="str">
            <v>Cruz en hd el-jr 12" * 14"</v>
          </cell>
          <cell r="B702" t="str">
            <v>Un</v>
          </cell>
          <cell r="C702">
            <v>412000</v>
          </cell>
        </row>
        <row r="703">
          <cell r="A703" t="str">
            <v>Cruz en hd el-jr 16" * 16"</v>
          </cell>
          <cell r="B703" t="str">
            <v>Un</v>
          </cell>
          <cell r="C703">
            <v>451000</v>
          </cell>
        </row>
        <row r="704">
          <cell r="A704" t="str">
            <v>Cruz en hd el-jr 18" *  8"</v>
          </cell>
          <cell r="B704" t="str">
            <v>Un</v>
          </cell>
          <cell r="C704">
            <v>514500</v>
          </cell>
        </row>
        <row r="705">
          <cell r="A705" t="str">
            <v>Cruz en hd el-jr 18" * 10"</v>
          </cell>
          <cell r="B705" t="str">
            <v>Un</v>
          </cell>
          <cell r="C705">
            <v>538700</v>
          </cell>
        </row>
        <row r="706">
          <cell r="A706" t="str">
            <v>Cruz en hd el-jr 18" * 12"</v>
          </cell>
          <cell r="B706" t="str">
            <v>Un</v>
          </cell>
          <cell r="C706">
            <v>568700</v>
          </cell>
        </row>
        <row r="707">
          <cell r="A707" t="str">
            <v>Cruz en hd el-jr 18" * 14"</v>
          </cell>
          <cell r="B707" t="str">
            <v>Un</v>
          </cell>
          <cell r="C707">
            <v>596500</v>
          </cell>
        </row>
        <row r="708">
          <cell r="A708" t="str">
            <v>Cruz en hd el-jr 18" * 16"</v>
          </cell>
          <cell r="B708" t="str">
            <v>Un</v>
          </cell>
          <cell r="C708">
            <v>643000</v>
          </cell>
        </row>
        <row r="709">
          <cell r="A709" t="str">
            <v>Cruz en hd el-jr 18" * 18"</v>
          </cell>
          <cell r="B709" t="str">
            <v>Un</v>
          </cell>
          <cell r="C709">
            <v>670800</v>
          </cell>
        </row>
        <row r="710">
          <cell r="A710" t="str">
            <v>Cruz en hd el-jr 20" *  8"</v>
          </cell>
          <cell r="B710" t="str">
            <v>Un</v>
          </cell>
          <cell r="C710">
            <v>596500</v>
          </cell>
        </row>
        <row r="711">
          <cell r="A711" t="str">
            <v>Cruz en hd el-jr 20" * 10"</v>
          </cell>
          <cell r="B711" t="str">
            <v>Un</v>
          </cell>
          <cell r="C711">
            <v>619000</v>
          </cell>
        </row>
        <row r="712">
          <cell r="A712" t="str">
            <v>Cruz en hd el-jr 20" * 12"</v>
          </cell>
          <cell r="B712" t="str">
            <v>Un</v>
          </cell>
          <cell r="C712">
            <v>631100</v>
          </cell>
        </row>
        <row r="713">
          <cell r="A713" t="str">
            <v>Cruz en hd el-jr 20" * 14"</v>
          </cell>
          <cell r="B713" t="str">
            <v>Un</v>
          </cell>
          <cell r="C713">
            <v>729000</v>
          </cell>
        </row>
        <row r="714">
          <cell r="A714" t="str">
            <v>Cruz en hd el-jr 20" * 16"</v>
          </cell>
          <cell r="B714" t="str">
            <v>Un</v>
          </cell>
          <cell r="C714">
            <v>796100</v>
          </cell>
        </row>
        <row r="715">
          <cell r="A715" t="str">
            <v>Cruz en hd el-jr 20" * 18"</v>
          </cell>
          <cell r="B715" t="str">
            <v>Un</v>
          </cell>
          <cell r="C715">
            <v>804900</v>
          </cell>
        </row>
        <row r="716">
          <cell r="A716" t="str">
            <v>Cruz en hd el-jr 20" * 20"</v>
          </cell>
          <cell r="B716" t="str">
            <v>Un</v>
          </cell>
          <cell r="C716">
            <v>870000</v>
          </cell>
        </row>
        <row r="717">
          <cell r="A717" t="str">
            <v>Cruz en hd el-jr 24" *  8"</v>
          </cell>
          <cell r="B717" t="str">
            <v>Un</v>
          </cell>
          <cell r="C717">
            <v>764000</v>
          </cell>
        </row>
        <row r="718">
          <cell r="A718" t="str">
            <v>Cruz en hd el-jr 24" * 10"</v>
          </cell>
          <cell r="B718" t="str">
            <v>Un</v>
          </cell>
          <cell r="C718">
            <v>772000</v>
          </cell>
        </row>
        <row r="719">
          <cell r="A719" t="str">
            <v>Cruz en hd el-jr 24" * 12"</v>
          </cell>
          <cell r="B719" t="str">
            <v>Un</v>
          </cell>
          <cell r="C719">
            <v>788000</v>
          </cell>
        </row>
        <row r="720">
          <cell r="A720" t="str">
            <v>Cruz en hd el-jr 24" * 14"</v>
          </cell>
          <cell r="B720" t="str">
            <v>Un</v>
          </cell>
          <cell r="C720">
            <v>800000</v>
          </cell>
        </row>
        <row r="721">
          <cell r="A721" t="str">
            <v>Cruz en hd el-jr 24" * 16"</v>
          </cell>
          <cell r="B721" t="str">
            <v>Un</v>
          </cell>
          <cell r="C721">
            <v>1006000</v>
          </cell>
        </row>
        <row r="722">
          <cell r="A722" t="str">
            <v>Cruz en hd el-jr 24" * 18"</v>
          </cell>
          <cell r="B722" t="str">
            <v>Un</v>
          </cell>
          <cell r="C722">
            <v>1150000</v>
          </cell>
        </row>
        <row r="723">
          <cell r="A723" t="str">
            <v>Cruz en hd el-jr 24" * 20"</v>
          </cell>
          <cell r="B723" t="str">
            <v>Un</v>
          </cell>
          <cell r="C723">
            <v>1216000</v>
          </cell>
        </row>
        <row r="724">
          <cell r="A724" t="str">
            <v>Cruz en hd el-jr 24" * 24"</v>
          </cell>
          <cell r="B724" t="str">
            <v>Un</v>
          </cell>
          <cell r="C724">
            <v>1373000</v>
          </cell>
        </row>
        <row r="725">
          <cell r="A725" t="str">
            <v>Cruz en hierro nodular eb</v>
          </cell>
          <cell r="B725" t="str">
            <v>Un</v>
          </cell>
          <cell r="C725">
            <v>6500</v>
          </cell>
        </row>
        <row r="726">
          <cell r="A726" t="str">
            <v>Cruz en hd eb 2" *  2"</v>
          </cell>
          <cell r="B726" t="str">
            <v>Un</v>
          </cell>
          <cell r="C726">
            <v>14400</v>
          </cell>
        </row>
        <row r="727">
          <cell r="A727" t="str">
            <v>Cruz en hd eb 3" *  2"</v>
          </cell>
          <cell r="B727" t="str">
            <v>Un</v>
          </cell>
          <cell r="C727">
            <v>18600</v>
          </cell>
        </row>
        <row r="728">
          <cell r="A728" t="str">
            <v>Cruz en hd eb 3" *  3"</v>
          </cell>
          <cell r="B728" t="str">
            <v>Un</v>
          </cell>
          <cell r="C728">
            <v>23800</v>
          </cell>
        </row>
        <row r="729">
          <cell r="A729" t="str">
            <v>Cruz en hd eb 4" *  2"</v>
          </cell>
          <cell r="B729" t="str">
            <v>Un</v>
          </cell>
          <cell r="C729">
            <v>27000</v>
          </cell>
        </row>
        <row r="730">
          <cell r="A730" t="str">
            <v>Cruz en hd eb 4" *  3"</v>
          </cell>
          <cell r="B730" t="str">
            <v>Un</v>
          </cell>
          <cell r="C730">
            <v>30100</v>
          </cell>
        </row>
        <row r="731">
          <cell r="A731" t="str">
            <v>Cruz en hd eb 4" *  4"</v>
          </cell>
          <cell r="B731" t="str">
            <v>Un</v>
          </cell>
          <cell r="C731">
            <v>37400</v>
          </cell>
        </row>
        <row r="732">
          <cell r="A732" t="str">
            <v>Cruz en hd eb 6" *  2"</v>
          </cell>
          <cell r="B732" t="str">
            <v>Un</v>
          </cell>
          <cell r="C732">
            <v>40400</v>
          </cell>
        </row>
        <row r="733">
          <cell r="A733" t="str">
            <v>Cruz en hd eb 6" *  3"</v>
          </cell>
          <cell r="B733" t="str">
            <v>Un</v>
          </cell>
          <cell r="C733">
            <v>45400</v>
          </cell>
        </row>
        <row r="734">
          <cell r="A734" t="str">
            <v>Cruz en hd eb 6" *  4"</v>
          </cell>
          <cell r="B734" t="str">
            <v>Un</v>
          </cell>
          <cell r="C734">
            <v>52400</v>
          </cell>
        </row>
        <row r="735">
          <cell r="A735" t="str">
            <v>Cruz en hd eb 6" *  6"</v>
          </cell>
          <cell r="B735" t="str">
            <v>Un</v>
          </cell>
          <cell r="C735">
            <v>58400</v>
          </cell>
        </row>
        <row r="736">
          <cell r="A736" t="str">
            <v>Cruz en hd eb 8" *  3"</v>
          </cell>
          <cell r="B736" t="str">
            <v>Un</v>
          </cell>
          <cell r="C736">
            <v>86800</v>
          </cell>
        </row>
        <row r="737">
          <cell r="A737" t="str">
            <v>Cruz en hd eb 8" *  4"</v>
          </cell>
          <cell r="B737" t="str">
            <v>Un</v>
          </cell>
          <cell r="C737">
            <v>93600</v>
          </cell>
        </row>
        <row r="738">
          <cell r="A738" t="str">
            <v>Cruz en hd eb 8" *  6"</v>
          </cell>
          <cell r="B738" t="str">
            <v>Un</v>
          </cell>
          <cell r="C738">
            <v>101500</v>
          </cell>
        </row>
        <row r="739">
          <cell r="A739" t="str">
            <v>Cruz en hd eb 8" *  8"</v>
          </cell>
          <cell r="B739" t="str">
            <v>Un</v>
          </cell>
          <cell r="C739">
            <v>116500</v>
          </cell>
        </row>
        <row r="740">
          <cell r="A740" t="str">
            <v>Cruz en hd eb 10" *  3"</v>
          </cell>
          <cell r="B740" t="str">
            <v>Un</v>
          </cell>
          <cell r="C740">
            <v>158100</v>
          </cell>
        </row>
        <row r="741">
          <cell r="A741" t="str">
            <v>Cruz en hd eb 10" *  4"</v>
          </cell>
          <cell r="B741" t="str">
            <v>Un</v>
          </cell>
          <cell r="C741">
            <v>168800</v>
          </cell>
        </row>
        <row r="742">
          <cell r="A742" t="str">
            <v>Cruz en hd eb 10" *  6"</v>
          </cell>
          <cell r="B742" t="str">
            <v>Un</v>
          </cell>
          <cell r="C742">
            <v>179700</v>
          </cell>
        </row>
        <row r="743">
          <cell r="A743" t="str">
            <v>Cruz en hd eb 10" *  8"</v>
          </cell>
          <cell r="B743" t="str">
            <v>Un</v>
          </cell>
          <cell r="C743">
            <v>185400</v>
          </cell>
        </row>
        <row r="744">
          <cell r="A744" t="str">
            <v>Cruz en hd eb 10" * 10"</v>
          </cell>
          <cell r="B744" t="str">
            <v>Un</v>
          </cell>
          <cell r="C744">
            <v>213600</v>
          </cell>
        </row>
        <row r="745">
          <cell r="A745" t="str">
            <v>Cruz en hd eb 12" *  3"</v>
          </cell>
          <cell r="B745" t="str">
            <v>Un</v>
          </cell>
          <cell r="C745">
            <v>214800</v>
          </cell>
        </row>
        <row r="746">
          <cell r="A746" t="str">
            <v>Cruz en hd eb 12" *  4"</v>
          </cell>
          <cell r="B746" t="str">
            <v>Un</v>
          </cell>
          <cell r="C746">
            <v>224100</v>
          </cell>
        </row>
        <row r="747">
          <cell r="A747" t="str">
            <v>Cruz en hd eb 12" *  6"</v>
          </cell>
          <cell r="B747" t="str">
            <v>Un</v>
          </cell>
          <cell r="C747">
            <v>239200</v>
          </cell>
        </row>
        <row r="748">
          <cell r="A748" t="str">
            <v>Cruz en hd eb 12" *  8"</v>
          </cell>
          <cell r="B748" t="str">
            <v>Un</v>
          </cell>
          <cell r="C748">
            <v>262200</v>
          </cell>
        </row>
        <row r="749">
          <cell r="A749" t="str">
            <v>Cruz en hd eb 12" * 10"</v>
          </cell>
          <cell r="B749" t="str">
            <v>Un</v>
          </cell>
          <cell r="C749">
            <v>291900</v>
          </cell>
        </row>
        <row r="750">
          <cell r="A750" t="str">
            <v>Cruz en hd eb 12" * 12"</v>
          </cell>
          <cell r="B750" t="str">
            <v>Un</v>
          </cell>
          <cell r="C750">
            <v>315900</v>
          </cell>
        </row>
        <row r="751">
          <cell r="A751" t="str">
            <v>Cruz en hd eb 14" *  3"</v>
          </cell>
          <cell r="B751" t="str">
            <v>Un</v>
          </cell>
          <cell r="C751">
            <v>260300</v>
          </cell>
        </row>
        <row r="752">
          <cell r="A752" t="str">
            <v>Cruz en hd eb 14" *  4"</v>
          </cell>
          <cell r="B752" t="str">
            <v>Un</v>
          </cell>
          <cell r="C752">
            <v>268500</v>
          </cell>
        </row>
        <row r="753">
          <cell r="A753" t="str">
            <v>Cruz en hd eb 14" *  6"</v>
          </cell>
          <cell r="B753" t="str">
            <v>Un</v>
          </cell>
          <cell r="C753">
            <v>276000</v>
          </cell>
        </row>
        <row r="754">
          <cell r="A754" t="str">
            <v>Cruz en hd eb 14" *  8"</v>
          </cell>
          <cell r="B754" t="str">
            <v>Un</v>
          </cell>
          <cell r="C754">
            <v>286900</v>
          </cell>
        </row>
        <row r="755">
          <cell r="A755" t="str">
            <v>Cruz en hd eb 14" * 10"</v>
          </cell>
          <cell r="B755" t="str">
            <v>Un</v>
          </cell>
          <cell r="C755">
            <v>305900</v>
          </cell>
        </row>
        <row r="756">
          <cell r="A756" t="str">
            <v>Cruz en hd eb 14" * 12"</v>
          </cell>
          <cell r="B756" t="str">
            <v>Un</v>
          </cell>
          <cell r="C756">
            <v>332800</v>
          </cell>
        </row>
        <row r="757">
          <cell r="A757" t="str">
            <v>Cruz en hd eb 14" * 14"</v>
          </cell>
          <cell r="B757" t="str">
            <v>Un</v>
          </cell>
          <cell r="C757">
            <v>397200</v>
          </cell>
        </row>
        <row r="758">
          <cell r="A758" t="str">
            <v>Cruz en hd eb 16" *  4"</v>
          </cell>
          <cell r="B758" t="str">
            <v>Un</v>
          </cell>
          <cell r="C758">
            <v>390000</v>
          </cell>
        </row>
        <row r="759">
          <cell r="A759" t="str">
            <v>Cruz en hd eb 16" *  6"</v>
          </cell>
          <cell r="B759" t="str">
            <v>Un</v>
          </cell>
          <cell r="C759">
            <v>401800</v>
          </cell>
        </row>
        <row r="760">
          <cell r="A760" t="str">
            <v>Cruz en hd eb 16" *  8"</v>
          </cell>
          <cell r="B760" t="str">
            <v>Un</v>
          </cell>
          <cell r="C760">
            <v>418000</v>
          </cell>
        </row>
        <row r="761">
          <cell r="A761" t="str">
            <v>Cruz en hd eb 16" * 10"</v>
          </cell>
          <cell r="B761" t="str">
            <v>Un</v>
          </cell>
          <cell r="C761">
            <v>450000</v>
          </cell>
        </row>
        <row r="762">
          <cell r="A762" t="str">
            <v>Cruz en hd eb 16" * 12"</v>
          </cell>
          <cell r="B762" t="str">
            <v>Un</v>
          </cell>
          <cell r="C762">
            <v>471600</v>
          </cell>
        </row>
        <row r="763">
          <cell r="A763" t="str">
            <v>Cruz en hd eb 16" * 14"</v>
          </cell>
          <cell r="B763" t="str">
            <v>Un</v>
          </cell>
          <cell r="C763">
            <v>492000</v>
          </cell>
        </row>
        <row r="764">
          <cell r="A764" t="str">
            <v>Cruz en hd eb 16" * 16"</v>
          </cell>
          <cell r="B764" t="str">
            <v>Un</v>
          </cell>
          <cell r="C764">
            <v>534800</v>
          </cell>
        </row>
        <row r="765">
          <cell r="A765" t="str">
            <v>Cruz en hd eb 18" *  8"</v>
          </cell>
          <cell r="B765" t="str">
            <v>Un</v>
          </cell>
          <cell r="C765">
            <v>528300</v>
          </cell>
        </row>
        <row r="766">
          <cell r="A766" t="str">
            <v>Cruz en hd eb 18" * 10"</v>
          </cell>
          <cell r="B766" t="str">
            <v>Un</v>
          </cell>
          <cell r="C766">
            <v>550700</v>
          </cell>
        </row>
        <row r="767">
          <cell r="A767" t="str">
            <v>Cruz en hd eb 18" * 12"</v>
          </cell>
          <cell r="B767" t="str">
            <v>Un</v>
          </cell>
          <cell r="C767">
            <v>583000</v>
          </cell>
        </row>
        <row r="768">
          <cell r="A768" t="str">
            <v>Cruz en hd eb 18" * 14"</v>
          </cell>
          <cell r="B768" t="str">
            <v>Un</v>
          </cell>
          <cell r="C768">
            <v>656900</v>
          </cell>
        </row>
        <row r="769">
          <cell r="A769" t="str">
            <v>Cruz en hd eb 18" * 16"</v>
          </cell>
          <cell r="B769" t="str">
            <v>Un</v>
          </cell>
          <cell r="C769">
            <v>686500</v>
          </cell>
        </row>
        <row r="770">
          <cell r="A770" t="str">
            <v>Cruz en hd eb 18" * 18"</v>
          </cell>
          <cell r="B770" t="str">
            <v>Un</v>
          </cell>
          <cell r="C770">
            <v>693000</v>
          </cell>
        </row>
        <row r="771">
          <cell r="A771" t="str">
            <v>Cruz en hd eb 20" *  8"</v>
          </cell>
          <cell r="B771" t="str">
            <v>Un</v>
          </cell>
          <cell r="C771">
            <v>800000</v>
          </cell>
        </row>
        <row r="772">
          <cell r="A772" t="str">
            <v>Cruz en hd eb 20" * 10"</v>
          </cell>
          <cell r="B772" t="str">
            <v>Un</v>
          </cell>
          <cell r="C772">
            <v>768000</v>
          </cell>
        </row>
        <row r="773">
          <cell r="A773" t="str">
            <v>Cruz en hd eb 20" * 12"</v>
          </cell>
          <cell r="B773" t="str">
            <v>Un</v>
          </cell>
          <cell r="C773">
            <v>784000</v>
          </cell>
        </row>
        <row r="774">
          <cell r="A774" t="str">
            <v>Cruz en hd eb 20" * 14"</v>
          </cell>
          <cell r="B774" t="str">
            <v>Un</v>
          </cell>
          <cell r="C774">
            <v>800000</v>
          </cell>
        </row>
        <row r="775">
          <cell r="A775" t="str">
            <v>Cruz en hd eb 20" * 16"</v>
          </cell>
          <cell r="B775" t="str">
            <v>Un</v>
          </cell>
          <cell r="C775">
            <v>820000</v>
          </cell>
        </row>
        <row r="776">
          <cell r="A776" t="str">
            <v>Cruz en hd eb 20" * 18"</v>
          </cell>
          <cell r="B776" t="str">
            <v>Un</v>
          </cell>
          <cell r="C776">
            <v>830000</v>
          </cell>
        </row>
        <row r="777">
          <cell r="A777" t="str">
            <v>Cruz en hd eb 20" * 20"</v>
          </cell>
          <cell r="B777" t="str">
            <v>Un</v>
          </cell>
          <cell r="C777">
            <v>892000</v>
          </cell>
        </row>
        <row r="778">
          <cell r="A778" t="str">
            <v>Cruz en hd eb 20" *  8"</v>
          </cell>
          <cell r="B778" t="str">
            <v>Un</v>
          </cell>
          <cell r="C778">
            <v>788000</v>
          </cell>
        </row>
        <row r="779">
          <cell r="A779" t="str">
            <v>Cruz en hd eb 24" * 10"</v>
          </cell>
          <cell r="B779" t="str">
            <v>Un</v>
          </cell>
          <cell r="C779">
            <v>795000</v>
          </cell>
        </row>
        <row r="780">
          <cell r="A780" t="str">
            <v>Cruz en hd eb 24" * 12"</v>
          </cell>
          <cell r="B780" t="str">
            <v>Un</v>
          </cell>
          <cell r="C780">
            <v>811000</v>
          </cell>
        </row>
        <row r="781">
          <cell r="A781" t="str">
            <v>Cruz en hd eb 24" * 14"</v>
          </cell>
          <cell r="B781" t="str">
            <v>Un</v>
          </cell>
          <cell r="C781">
            <v>905000</v>
          </cell>
        </row>
        <row r="782">
          <cell r="A782" t="str">
            <v>Cruz en hd eb 24" * 16"</v>
          </cell>
          <cell r="B782" t="str">
            <v>Un</v>
          </cell>
          <cell r="C782">
            <v>1029000</v>
          </cell>
        </row>
        <row r="783">
          <cell r="A783" t="str">
            <v>Cruz en hd eb 24" * 18"</v>
          </cell>
          <cell r="B783" t="str">
            <v>Un</v>
          </cell>
          <cell r="C783">
            <v>1172000</v>
          </cell>
        </row>
        <row r="784">
          <cell r="A784" t="str">
            <v>Cruz en hd eb 24" * 20"</v>
          </cell>
          <cell r="B784" t="str">
            <v>Un</v>
          </cell>
          <cell r="C784">
            <v>1240000</v>
          </cell>
        </row>
        <row r="785">
          <cell r="A785" t="str">
            <v>Cruz en hd eb 24" * 24"</v>
          </cell>
          <cell r="B785" t="str">
            <v>Un</v>
          </cell>
          <cell r="C785">
            <v>1397000</v>
          </cell>
        </row>
        <row r="786">
          <cell r="A786" t="str">
            <v>Yee en hierro nodular el</v>
          </cell>
          <cell r="B786" t="str">
            <v>Un</v>
          </cell>
          <cell r="C786">
            <v>6500</v>
          </cell>
        </row>
        <row r="787">
          <cell r="A787" t="str">
            <v>Yee en hd el-jr 2" *  2"</v>
          </cell>
          <cell r="B787" t="str">
            <v>Un</v>
          </cell>
          <cell r="C787">
            <v>12800</v>
          </cell>
        </row>
        <row r="788">
          <cell r="A788" t="str">
            <v>Yee en hd el-jr 3" *  2"</v>
          </cell>
          <cell r="B788" t="str">
            <v>Un</v>
          </cell>
          <cell r="C788">
            <v>16700</v>
          </cell>
        </row>
        <row r="789">
          <cell r="A789" t="str">
            <v>Yee en hd el-jr 3" *  3"</v>
          </cell>
          <cell r="B789" t="str">
            <v>Un</v>
          </cell>
          <cell r="C789">
            <v>21900</v>
          </cell>
        </row>
        <row r="790">
          <cell r="A790" t="str">
            <v>Yee en hd el-jr 4" *  2"</v>
          </cell>
          <cell r="B790" t="str">
            <v>Un</v>
          </cell>
          <cell r="C790">
            <v>24700</v>
          </cell>
        </row>
        <row r="791">
          <cell r="A791" t="str">
            <v>Yee en hd el-jr 4" *  3"</v>
          </cell>
          <cell r="B791" t="str">
            <v>Un</v>
          </cell>
          <cell r="C791">
            <v>26500</v>
          </cell>
        </row>
        <row r="792">
          <cell r="A792" t="str">
            <v>Yee en hd el-jr 4" *  4"</v>
          </cell>
          <cell r="B792" t="str">
            <v>Un</v>
          </cell>
          <cell r="C792">
            <v>36500</v>
          </cell>
        </row>
        <row r="793">
          <cell r="A793" t="str">
            <v>Yee en hd el-jr 6" *  3"</v>
          </cell>
          <cell r="B793" t="str">
            <v>Un</v>
          </cell>
          <cell r="C793">
            <v>50400</v>
          </cell>
        </row>
        <row r="794">
          <cell r="A794" t="str">
            <v>Yee en hd el-jr 6" *  4"</v>
          </cell>
          <cell r="B794" t="str">
            <v>Un</v>
          </cell>
          <cell r="C794">
            <v>51800</v>
          </cell>
        </row>
        <row r="795">
          <cell r="A795" t="str">
            <v>Yee en hd el-jr 6" *  6"</v>
          </cell>
          <cell r="B795" t="str">
            <v>Un</v>
          </cell>
          <cell r="C795">
            <v>67900</v>
          </cell>
        </row>
        <row r="796">
          <cell r="A796" t="str">
            <v>Yee en hd el-jr 8" *  3"</v>
          </cell>
          <cell r="B796" t="str">
            <v>Un</v>
          </cell>
          <cell r="C796">
            <v>86100</v>
          </cell>
        </row>
        <row r="797">
          <cell r="A797" t="str">
            <v>Yee en hd el-jr 8" *  4"</v>
          </cell>
          <cell r="B797" t="str">
            <v>Un</v>
          </cell>
          <cell r="C797">
            <v>89800</v>
          </cell>
        </row>
        <row r="798">
          <cell r="A798" t="str">
            <v>Yee en hd el-jr 8" *  6"</v>
          </cell>
          <cell r="B798" t="str">
            <v>Un</v>
          </cell>
          <cell r="C798">
            <v>99900</v>
          </cell>
        </row>
        <row r="799">
          <cell r="A799" t="str">
            <v>Yee en hd el-jr 8" *  8"</v>
          </cell>
          <cell r="B799" t="str">
            <v>Un</v>
          </cell>
          <cell r="C799">
            <v>113900</v>
          </cell>
        </row>
        <row r="800">
          <cell r="A800" t="str">
            <v>Yee en hd el-jr 10" *  3"</v>
          </cell>
          <cell r="B800" t="str">
            <v>Un</v>
          </cell>
          <cell r="C800">
            <v>144600</v>
          </cell>
        </row>
        <row r="801">
          <cell r="A801" t="str">
            <v>Yee en hd el-jr 10" *  4"</v>
          </cell>
          <cell r="B801" t="str">
            <v>Un</v>
          </cell>
          <cell r="C801">
            <v>161000</v>
          </cell>
        </row>
        <row r="802">
          <cell r="A802" t="str">
            <v>Yee en hd el-jr 10" *  6"</v>
          </cell>
          <cell r="B802" t="str">
            <v>Un</v>
          </cell>
          <cell r="C802">
            <v>171000</v>
          </cell>
        </row>
        <row r="803">
          <cell r="A803" t="str">
            <v>Yee en hd el-jr 10" *  8"</v>
          </cell>
          <cell r="B803" t="str">
            <v>Un</v>
          </cell>
          <cell r="C803">
            <v>191000</v>
          </cell>
        </row>
        <row r="804">
          <cell r="A804" t="str">
            <v>Yee en hd el-jr 10" * 10"</v>
          </cell>
          <cell r="B804" t="str">
            <v>Un</v>
          </cell>
          <cell r="C804">
            <v>238700</v>
          </cell>
        </row>
        <row r="805">
          <cell r="A805" t="str">
            <v>Yee en hd el-jr 12" *  3"</v>
          </cell>
          <cell r="B805" t="str">
            <v>Un</v>
          </cell>
          <cell r="C805">
            <v>169000</v>
          </cell>
        </row>
        <row r="806">
          <cell r="A806" t="str">
            <v>Yee en hd el-jr 12" *  4"</v>
          </cell>
          <cell r="B806" t="str">
            <v>Un</v>
          </cell>
          <cell r="C806">
            <v>180700</v>
          </cell>
        </row>
        <row r="807">
          <cell r="A807" t="str">
            <v>Yee en hd el-jr 12" *  6"</v>
          </cell>
          <cell r="B807" t="str">
            <v>Un</v>
          </cell>
          <cell r="C807">
            <v>200000</v>
          </cell>
        </row>
        <row r="808">
          <cell r="A808" t="str">
            <v>Yee en hd el-jr 12" *  8"</v>
          </cell>
          <cell r="B808" t="str">
            <v>Un</v>
          </cell>
          <cell r="C808">
            <v>219700</v>
          </cell>
        </row>
        <row r="809">
          <cell r="A809" t="str">
            <v>Yee en hd el-jr 12" * 10"</v>
          </cell>
          <cell r="B809" t="str">
            <v>Un</v>
          </cell>
          <cell r="C809">
            <v>261000</v>
          </cell>
        </row>
        <row r="810">
          <cell r="A810" t="str">
            <v>Yee en hd el-jr 12" * 12"</v>
          </cell>
          <cell r="B810" t="str">
            <v>Un</v>
          </cell>
          <cell r="C810">
            <v>317400</v>
          </cell>
        </row>
        <row r="811">
          <cell r="A811" t="str">
            <v>Yee en hd el-jr 14" *  3"</v>
          </cell>
          <cell r="B811" t="str">
            <v>Un</v>
          </cell>
          <cell r="C811">
            <v>205900</v>
          </cell>
        </row>
        <row r="812">
          <cell r="A812" t="str">
            <v>Yee en hd el-jr 14" *  4"</v>
          </cell>
          <cell r="B812" t="str">
            <v>Un</v>
          </cell>
          <cell r="C812">
            <v>251900</v>
          </cell>
        </row>
        <row r="813">
          <cell r="A813" t="str">
            <v>Yee en hd el-jr 14" *  6"</v>
          </cell>
          <cell r="B813" t="str">
            <v>Un</v>
          </cell>
          <cell r="C813">
            <v>282900</v>
          </cell>
        </row>
        <row r="814">
          <cell r="A814" t="str">
            <v>Yee en hd el-jr 14" *  8"</v>
          </cell>
          <cell r="B814" t="str">
            <v>Un</v>
          </cell>
          <cell r="C814">
            <v>324300</v>
          </cell>
        </row>
        <row r="815">
          <cell r="A815" t="str">
            <v>Yee en hd el-jr 14" * 10"</v>
          </cell>
          <cell r="B815" t="str">
            <v>Un</v>
          </cell>
          <cell r="C815">
            <v>358800</v>
          </cell>
        </row>
        <row r="816">
          <cell r="A816" t="str">
            <v>Yee en hd el-jr 14" * 12"</v>
          </cell>
          <cell r="B816" t="str">
            <v>Un</v>
          </cell>
          <cell r="C816">
            <v>379500</v>
          </cell>
        </row>
        <row r="817">
          <cell r="A817" t="str">
            <v>Yee en hd el-jr 14" * 14"</v>
          </cell>
          <cell r="B817" t="str">
            <v>Un</v>
          </cell>
          <cell r="C817">
            <v>426700</v>
          </cell>
        </row>
        <row r="818">
          <cell r="A818" t="str">
            <v>Yee en hd el-jr 16" *  6"</v>
          </cell>
          <cell r="B818" t="str">
            <v>Un</v>
          </cell>
          <cell r="C818">
            <v>401400</v>
          </cell>
        </row>
        <row r="819">
          <cell r="A819" t="str">
            <v>Yee en hd el-jr 16" *  8"</v>
          </cell>
          <cell r="B819" t="str">
            <v>Un</v>
          </cell>
          <cell r="C819">
            <v>458900</v>
          </cell>
        </row>
        <row r="820">
          <cell r="A820" t="str">
            <v>Yee en hd el-jr 16" * 10"</v>
          </cell>
          <cell r="B820" t="str">
            <v>Un</v>
          </cell>
          <cell r="C820">
            <v>506000</v>
          </cell>
        </row>
        <row r="821">
          <cell r="A821" t="str">
            <v>Yee en hd el-jr 16" * 12"</v>
          </cell>
          <cell r="B821" t="str">
            <v>Un</v>
          </cell>
          <cell r="C821">
            <v>561200</v>
          </cell>
        </row>
        <row r="822">
          <cell r="A822" t="str">
            <v>Yee en hd el-jr 16" * 14"</v>
          </cell>
          <cell r="B822" t="str">
            <v>Un</v>
          </cell>
          <cell r="C822">
            <v>633700</v>
          </cell>
        </row>
        <row r="823">
          <cell r="A823" t="str">
            <v>Yee en hd el-jr 16" * 16"</v>
          </cell>
          <cell r="B823" t="str">
            <v>Un</v>
          </cell>
          <cell r="C823">
            <v>686600</v>
          </cell>
        </row>
        <row r="824">
          <cell r="A824" t="str">
            <v>Yee en hd el-jr 18" *  8"</v>
          </cell>
          <cell r="B824" t="str">
            <v>Un</v>
          </cell>
          <cell r="C824">
            <v>721000</v>
          </cell>
        </row>
        <row r="825">
          <cell r="A825" t="str">
            <v>Yee en hd el-jr 18" * 10"</v>
          </cell>
          <cell r="B825" t="str">
            <v>Un</v>
          </cell>
          <cell r="C825">
            <v>733700</v>
          </cell>
        </row>
        <row r="826">
          <cell r="A826" t="str">
            <v>Yee en hd el-jr 18" * 12"</v>
          </cell>
          <cell r="B826" t="str">
            <v>Un</v>
          </cell>
          <cell r="C826">
            <v>763600</v>
          </cell>
        </row>
        <row r="827">
          <cell r="A827" t="str">
            <v>Yee en hd el-jr 18" * 14"</v>
          </cell>
          <cell r="B827" t="str">
            <v>Un</v>
          </cell>
          <cell r="C827">
            <v>805000</v>
          </cell>
        </row>
        <row r="828">
          <cell r="A828" t="str">
            <v>Yee en hd el-jr 18" * 16"</v>
          </cell>
          <cell r="B828" t="str">
            <v>Un</v>
          </cell>
          <cell r="C828">
            <v>874000</v>
          </cell>
        </row>
        <row r="829">
          <cell r="A829" t="str">
            <v>Yee en hd el-jr 18" * 18"</v>
          </cell>
          <cell r="B829" t="str">
            <v>Un</v>
          </cell>
          <cell r="C829">
            <v>937300</v>
          </cell>
        </row>
        <row r="830">
          <cell r="A830" t="str">
            <v>Yee en hd el-jr 20" *  8"</v>
          </cell>
          <cell r="B830" t="str">
            <v>Un</v>
          </cell>
          <cell r="C830">
            <v>893600</v>
          </cell>
        </row>
        <row r="831">
          <cell r="A831" t="str">
            <v>Yee en hd el-jr 20" * 10"</v>
          </cell>
          <cell r="B831" t="str">
            <v>Un</v>
          </cell>
          <cell r="C831">
            <v>906200</v>
          </cell>
        </row>
        <row r="832">
          <cell r="A832" t="str">
            <v>Yee en hd el-jr 20" * 12"</v>
          </cell>
          <cell r="B832" t="str">
            <v>Un</v>
          </cell>
          <cell r="C832">
            <v>947600</v>
          </cell>
        </row>
        <row r="833">
          <cell r="A833" t="str">
            <v>Yee en hd el-jr 20" * 14"</v>
          </cell>
          <cell r="B833" t="str">
            <v>Un</v>
          </cell>
          <cell r="C833">
            <v>986700</v>
          </cell>
        </row>
        <row r="834">
          <cell r="A834" t="str">
            <v>Yee en hd el-jr 20" * 16"</v>
          </cell>
          <cell r="B834" t="str">
            <v>Un</v>
          </cell>
          <cell r="C834">
            <v>1031000</v>
          </cell>
        </row>
        <row r="835">
          <cell r="A835" t="str">
            <v>Yee en hd el-jr 20" * 18"</v>
          </cell>
          <cell r="B835" t="str">
            <v>Un</v>
          </cell>
          <cell r="C835">
            <v>1130300</v>
          </cell>
        </row>
        <row r="836">
          <cell r="A836" t="str">
            <v>Yee en hd el-jr 20" * 20"</v>
          </cell>
          <cell r="B836" t="str">
            <v>Un</v>
          </cell>
          <cell r="C836">
            <v>1150000</v>
          </cell>
        </row>
        <row r="837">
          <cell r="A837" t="str">
            <v>Yee en hd el-jr 24" *  8"</v>
          </cell>
          <cell r="B837" t="str">
            <v>Un</v>
          </cell>
          <cell r="C837">
            <v>1271300</v>
          </cell>
        </row>
        <row r="838">
          <cell r="A838" t="str">
            <v>Yee en hd el-jr 24" * 10"</v>
          </cell>
          <cell r="B838" t="str">
            <v>Un</v>
          </cell>
          <cell r="C838">
            <v>1296600</v>
          </cell>
        </row>
        <row r="839">
          <cell r="A839" t="str">
            <v>Yee en hd el-jr 24" * 12"</v>
          </cell>
          <cell r="B839" t="str">
            <v>Un</v>
          </cell>
          <cell r="C839">
            <v>1344400</v>
          </cell>
        </row>
        <row r="840">
          <cell r="A840" t="str">
            <v>Yee en hd el-jr 24" * 14"</v>
          </cell>
          <cell r="B840" t="str">
            <v>Un</v>
          </cell>
          <cell r="C840">
            <v>1372500</v>
          </cell>
        </row>
        <row r="841">
          <cell r="A841" t="str">
            <v>Yee en hd el-jr 24" * 16"</v>
          </cell>
          <cell r="B841" t="str">
            <v>Un</v>
          </cell>
          <cell r="C841">
            <v>1428300</v>
          </cell>
        </row>
        <row r="842">
          <cell r="A842" t="str">
            <v>Yee en hd el-jr 24" * 18"</v>
          </cell>
          <cell r="B842" t="str">
            <v>Un</v>
          </cell>
          <cell r="C842">
            <v>1473700</v>
          </cell>
        </row>
        <row r="843">
          <cell r="A843" t="str">
            <v>Yee en hd el-jr 24" * 20"</v>
          </cell>
          <cell r="B843" t="str">
            <v>Un</v>
          </cell>
          <cell r="C843">
            <v>1567500</v>
          </cell>
        </row>
        <row r="844">
          <cell r="A844" t="str">
            <v>Yee en hd el-jr 24" * 24"</v>
          </cell>
          <cell r="B844" t="str">
            <v>Un</v>
          </cell>
          <cell r="C844">
            <v>1754900</v>
          </cell>
        </row>
        <row r="845">
          <cell r="A845" t="str">
            <v>Yee en hierro nodular eb</v>
          </cell>
          <cell r="B845" t="str">
            <v>Un</v>
          </cell>
          <cell r="C845">
            <v>6500</v>
          </cell>
        </row>
        <row r="846">
          <cell r="A846" t="str">
            <v>Yee en hd eb 2" *  2"</v>
          </cell>
          <cell r="B846" t="str">
            <v>Un</v>
          </cell>
          <cell r="C846">
            <v>15000</v>
          </cell>
        </row>
        <row r="847">
          <cell r="A847" t="str">
            <v>Yee en hd eb 3" *  2"</v>
          </cell>
          <cell r="B847" t="str">
            <v>Un</v>
          </cell>
          <cell r="C847">
            <v>19600</v>
          </cell>
        </row>
        <row r="848">
          <cell r="A848" t="str">
            <v>Yee en hd eb 3" *  3"</v>
          </cell>
          <cell r="B848" t="str">
            <v>Un</v>
          </cell>
          <cell r="C848">
            <v>29900</v>
          </cell>
        </row>
        <row r="849">
          <cell r="A849" t="str">
            <v>Yee en hd eb 4" *  2"</v>
          </cell>
          <cell r="B849" t="str">
            <v>Un</v>
          </cell>
          <cell r="C849">
            <v>31000</v>
          </cell>
        </row>
        <row r="850">
          <cell r="A850" t="str">
            <v>Yee en hd eb 4" *  3"</v>
          </cell>
          <cell r="B850" t="str">
            <v>Un</v>
          </cell>
          <cell r="C850">
            <v>33400</v>
          </cell>
        </row>
        <row r="851">
          <cell r="A851" t="str">
            <v>Yee en hd eb 4" *  4"</v>
          </cell>
          <cell r="B851" t="str">
            <v>Un</v>
          </cell>
          <cell r="C851">
            <v>48300</v>
          </cell>
        </row>
        <row r="852">
          <cell r="A852" t="str">
            <v>Yee en hd eb 6" *  3"</v>
          </cell>
          <cell r="B852" t="str">
            <v>Un</v>
          </cell>
          <cell r="C852">
            <v>62700</v>
          </cell>
        </row>
        <row r="853">
          <cell r="A853" t="str">
            <v>Yee en hd eb 6" *  4"</v>
          </cell>
          <cell r="B853" t="str">
            <v>Un</v>
          </cell>
          <cell r="C853">
            <v>67900</v>
          </cell>
        </row>
        <row r="854">
          <cell r="A854" t="str">
            <v>Yee en hd eb 6" *  6"</v>
          </cell>
          <cell r="B854" t="str">
            <v>Un</v>
          </cell>
          <cell r="C854">
            <v>72500</v>
          </cell>
        </row>
        <row r="855">
          <cell r="A855" t="str">
            <v>Yee en hd eb 8" *  3"</v>
          </cell>
          <cell r="B855" t="str">
            <v>Un</v>
          </cell>
          <cell r="C855">
            <v>89700</v>
          </cell>
        </row>
        <row r="856">
          <cell r="A856" t="str">
            <v>Yee en hd eb 8" *  4"</v>
          </cell>
          <cell r="B856" t="str">
            <v>Un</v>
          </cell>
          <cell r="C856">
            <v>117300</v>
          </cell>
        </row>
        <row r="857">
          <cell r="A857" t="str">
            <v>Yee en hd eb 8" *  6"</v>
          </cell>
          <cell r="B857" t="str">
            <v>Un</v>
          </cell>
          <cell r="C857">
            <v>130000</v>
          </cell>
        </row>
        <row r="858">
          <cell r="A858" t="str">
            <v>Yee en hd eb 8" *  8"</v>
          </cell>
          <cell r="B858" t="str">
            <v>Un</v>
          </cell>
          <cell r="C858">
            <v>139200</v>
          </cell>
        </row>
        <row r="859">
          <cell r="A859" t="str">
            <v>Yee en hd eb 10" *  3"</v>
          </cell>
          <cell r="B859" t="str">
            <v>Un</v>
          </cell>
          <cell r="C859">
            <v>150700</v>
          </cell>
        </row>
        <row r="860">
          <cell r="A860" t="str">
            <v>Yee en hd eb 10" *  4"</v>
          </cell>
          <cell r="B860" t="str">
            <v>Un</v>
          </cell>
          <cell r="C860">
            <v>193200</v>
          </cell>
        </row>
        <row r="861">
          <cell r="A861" t="str">
            <v>Yee en hd eb 10" *  6"</v>
          </cell>
          <cell r="B861" t="str">
            <v>Un</v>
          </cell>
          <cell r="C861">
            <v>219700</v>
          </cell>
        </row>
        <row r="862">
          <cell r="A862" t="str">
            <v>Yee en hd eb 10" *  8"</v>
          </cell>
          <cell r="B862" t="str">
            <v>Un</v>
          </cell>
          <cell r="C862">
            <v>228900</v>
          </cell>
        </row>
        <row r="863">
          <cell r="A863" t="str">
            <v>Yee en hd eb 10" * 10"</v>
          </cell>
          <cell r="B863" t="str">
            <v>Un</v>
          </cell>
          <cell r="C863">
            <v>243800</v>
          </cell>
        </row>
        <row r="864">
          <cell r="A864" t="str">
            <v>Yee en hd eb 12" *  3"</v>
          </cell>
          <cell r="B864" t="str">
            <v>Un</v>
          </cell>
          <cell r="C864">
            <v>266800</v>
          </cell>
        </row>
        <row r="865">
          <cell r="A865" t="str">
            <v>Yee en hd eb 12" *  4"</v>
          </cell>
          <cell r="B865" t="str">
            <v>Un</v>
          </cell>
          <cell r="C865">
            <v>279500</v>
          </cell>
        </row>
        <row r="866">
          <cell r="A866" t="str">
            <v>Yee en hd eb 12" *  6"</v>
          </cell>
          <cell r="B866" t="str">
            <v>Un</v>
          </cell>
          <cell r="C866">
            <v>292100</v>
          </cell>
        </row>
        <row r="867">
          <cell r="A867" t="str">
            <v>Yee en hd eb 12" *  8"</v>
          </cell>
          <cell r="B867" t="str">
            <v>Un</v>
          </cell>
          <cell r="C867">
            <v>311700</v>
          </cell>
        </row>
        <row r="868">
          <cell r="A868" t="str">
            <v>Yee en hd eb 12" * 10"</v>
          </cell>
          <cell r="B868" t="str">
            <v>Un</v>
          </cell>
          <cell r="C868">
            <v>364600</v>
          </cell>
        </row>
        <row r="869">
          <cell r="A869" t="str">
            <v>Yee en hd eb 12" * 12"</v>
          </cell>
          <cell r="B869" t="str">
            <v>Un</v>
          </cell>
          <cell r="C869">
            <v>373800</v>
          </cell>
        </row>
        <row r="870">
          <cell r="A870" t="str">
            <v>Yee en hd eb 14" *  3"</v>
          </cell>
          <cell r="B870" t="str">
            <v>Un</v>
          </cell>
          <cell r="C870">
            <v>395600</v>
          </cell>
        </row>
        <row r="871">
          <cell r="A871" t="str">
            <v>Yee en hd eb 14" *  4"</v>
          </cell>
          <cell r="B871" t="str">
            <v>Un</v>
          </cell>
          <cell r="C871">
            <v>347900</v>
          </cell>
        </row>
        <row r="872">
          <cell r="A872" t="str">
            <v>Yee en hd eb 14" *  6"</v>
          </cell>
          <cell r="B872" t="str">
            <v>Un</v>
          </cell>
          <cell r="C872">
            <v>363400</v>
          </cell>
        </row>
        <row r="873">
          <cell r="A873" t="str">
            <v>Yee en hd eb 14" *  8"</v>
          </cell>
          <cell r="B873" t="str">
            <v>Un</v>
          </cell>
          <cell r="C873">
            <v>371500</v>
          </cell>
        </row>
        <row r="874">
          <cell r="A874" t="str">
            <v>Yee en hd eb 14" * 10"</v>
          </cell>
          <cell r="B874" t="str">
            <v>Un</v>
          </cell>
          <cell r="C874">
            <v>387600</v>
          </cell>
        </row>
        <row r="875">
          <cell r="A875" t="str">
            <v>Yee en hd eb 14" * 12"</v>
          </cell>
          <cell r="B875" t="str">
            <v>Un</v>
          </cell>
          <cell r="C875">
            <v>411100</v>
          </cell>
        </row>
        <row r="876">
          <cell r="A876" t="str">
            <v>Yee en hd eb 14" * 14"</v>
          </cell>
          <cell r="B876" t="str">
            <v>Un</v>
          </cell>
          <cell r="C876">
            <v>458900</v>
          </cell>
        </row>
        <row r="877">
          <cell r="A877" t="str">
            <v>Yee en hd eb 16" *  6"</v>
          </cell>
          <cell r="B877" t="str">
            <v>Un</v>
          </cell>
          <cell r="C877">
            <v>561200</v>
          </cell>
        </row>
        <row r="878">
          <cell r="A878" t="str">
            <v>Yee en hd eb 16" *  8"</v>
          </cell>
          <cell r="B878" t="str">
            <v>Un</v>
          </cell>
          <cell r="C878">
            <v>585400</v>
          </cell>
        </row>
        <row r="879">
          <cell r="A879" t="str">
            <v>Yee en hd eb 16" * 10"</v>
          </cell>
          <cell r="B879" t="str">
            <v>Un</v>
          </cell>
          <cell r="C879">
            <v>608400</v>
          </cell>
        </row>
        <row r="880">
          <cell r="A880" t="str">
            <v>Yee en hd eb 16" * 12"</v>
          </cell>
          <cell r="B880" t="str">
            <v>Un</v>
          </cell>
          <cell r="C880">
            <v>624500</v>
          </cell>
        </row>
        <row r="881">
          <cell r="A881" t="str">
            <v>Yee en hd eb 16" * 14"</v>
          </cell>
          <cell r="B881" t="str">
            <v>Un</v>
          </cell>
          <cell r="C881">
            <v>679700</v>
          </cell>
        </row>
        <row r="882">
          <cell r="A882" t="str">
            <v>Yee en hd eb 16" * 16"</v>
          </cell>
          <cell r="B882" t="str">
            <v>Un</v>
          </cell>
          <cell r="C882">
            <v>695800</v>
          </cell>
        </row>
        <row r="883">
          <cell r="A883" t="str">
            <v>Yee en hd eb 18" *  8"</v>
          </cell>
          <cell r="B883" t="str">
            <v>Un</v>
          </cell>
          <cell r="C883">
            <v>751000</v>
          </cell>
        </row>
        <row r="884">
          <cell r="A884" t="str">
            <v>Yee en hd eb 18" * 10"</v>
          </cell>
          <cell r="B884" t="str">
            <v>Un</v>
          </cell>
          <cell r="C884">
            <v>790600</v>
          </cell>
        </row>
        <row r="885">
          <cell r="A885" t="str">
            <v>Yee en hd eb 18" * 12"</v>
          </cell>
          <cell r="B885" t="str">
            <v>Un</v>
          </cell>
          <cell r="C885">
            <v>838400</v>
          </cell>
        </row>
        <row r="886">
          <cell r="A886" t="str">
            <v>Yee en hd eb 18" * 14"</v>
          </cell>
          <cell r="B886" t="str">
            <v>Un</v>
          </cell>
          <cell r="C886">
            <v>906200</v>
          </cell>
        </row>
        <row r="887">
          <cell r="A887" t="str">
            <v>Yee en hd eb 18" * 16"</v>
          </cell>
          <cell r="B887" t="str">
            <v>Un</v>
          </cell>
          <cell r="C887">
            <v>948800</v>
          </cell>
        </row>
        <row r="888">
          <cell r="A888" t="str">
            <v>Yee en hd eb 18" * 18"</v>
          </cell>
          <cell r="B888" t="str">
            <v>Un</v>
          </cell>
          <cell r="C888">
            <v>1012000</v>
          </cell>
        </row>
        <row r="889">
          <cell r="A889" t="str">
            <v>Yee en hd eb 20" *  8"</v>
          </cell>
          <cell r="B889" t="str">
            <v>Un</v>
          </cell>
          <cell r="C889">
            <v>948800</v>
          </cell>
        </row>
        <row r="890">
          <cell r="A890" t="str">
            <v>Yee en hd eb 20" * 10"</v>
          </cell>
          <cell r="B890" t="str">
            <v>Un</v>
          </cell>
          <cell r="C890">
            <v>1059200</v>
          </cell>
        </row>
        <row r="891">
          <cell r="A891" t="str">
            <v>Yee en hd eb 20" * 12"</v>
          </cell>
          <cell r="B891" t="str">
            <v>Un</v>
          </cell>
          <cell r="C891">
            <v>1067200</v>
          </cell>
        </row>
        <row r="892">
          <cell r="A892" t="str">
            <v>Yee en hd eb 20" * 14"</v>
          </cell>
          <cell r="B892" t="str">
            <v>Un</v>
          </cell>
          <cell r="C892">
            <v>1106900</v>
          </cell>
        </row>
        <row r="893">
          <cell r="A893" t="str">
            <v>Yee en hd eb 20" * 16"</v>
          </cell>
          <cell r="B893" t="str">
            <v>Un</v>
          </cell>
          <cell r="C893">
            <v>1170100</v>
          </cell>
        </row>
        <row r="894">
          <cell r="A894" t="str">
            <v>Yee en hd eb 20" * 18"</v>
          </cell>
          <cell r="B894" t="str">
            <v>Un</v>
          </cell>
          <cell r="C894">
            <v>1273100</v>
          </cell>
        </row>
        <row r="895">
          <cell r="A895" t="str">
            <v>Yee en hd eb 20" * 20"</v>
          </cell>
          <cell r="B895" t="str">
            <v>Un</v>
          </cell>
          <cell r="C895">
            <v>1296600</v>
          </cell>
        </row>
        <row r="896">
          <cell r="A896" t="str">
            <v>Yee en hd eb 24" *  8"</v>
          </cell>
          <cell r="B896" t="str">
            <v>Un</v>
          </cell>
          <cell r="C896">
            <v>1407600</v>
          </cell>
        </row>
        <row r="897">
          <cell r="A897" t="str">
            <v>Yee en hd eb 24" * 10"</v>
          </cell>
          <cell r="B897" t="str">
            <v>Un</v>
          </cell>
          <cell r="C897">
            <v>1470900</v>
          </cell>
        </row>
        <row r="898">
          <cell r="A898" t="str">
            <v>Yee en hd eb 24" * 12"</v>
          </cell>
          <cell r="B898" t="str">
            <v>Un</v>
          </cell>
          <cell r="C898">
            <v>1534100</v>
          </cell>
        </row>
        <row r="899">
          <cell r="A899" t="str">
            <v>Yee en hd eb 24" * 14"</v>
          </cell>
          <cell r="B899" t="str">
            <v>Un</v>
          </cell>
          <cell r="C899">
            <v>1581300</v>
          </cell>
        </row>
        <row r="900">
          <cell r="A900" t="str">
            <v>Yee en hd eb 24" * 16"</v>
          </cell>
          <cell r="B900" t="str">
            <v>Un</v>
          </cell>
          <cell r="C900">
            <v>1628400</v>
          </cell>
        </row>
        <row r="901">
          <cell r="A901" t="str">
            <v>Yee en hd eb 24" * 18"</v>
          </cell>
          <cell r="B901" t="str">
            <v>Un</v>
          </cell>
          <cell r="C901">
            <v>1707800</v>
          </cell>
        </row>
        <row r="902">
          <cell r="A902" t="str">
            <v>Yee en hd eb 24" * 20"</v>
          </cell>
          <cell r="B902" t="str">
            <v>Un</v>
          </cell>
          <cell r="C902">
            <v>1818200</v>
          </cell>
        </row>
        <row r="903">
          <cell r="A903" t="str">
            <v>Yee en hd eb 24" * 24"</v>
          </cell>
          <cell r="B903" t="str">
            <v>Un</v>
          </cell>
          <cell r="C903">
            <v>2087300</v>
          </cell>
        </row>
        <row r="904">
          <cell r="A904" t="str">
            <v>Reduccion en hierro nodular el</v>
          </cell>
          <cell r="B904" t="str">
            <v>Un</v>
          </cell>
          <cell r="C904">
            <v>6500</v>
          </cell>
        </row>
        <row r="905">
          <cell r="A905" t="str">
            <v>Reduccion en hd el-jr 3"a 2"</v>
          </cell>
          <cell r="B905" t="str">
            <v>Un</v>
          </cell>
          <cell r="C905">
            <v>5300</v>
          </cell>
        </row>
        <row r="906">
          <cell r="A906" t="str">
            <v>Reduccion en hd el-jr 4"a 2"</v>
          </cell>
          <cell r="B906" t="str">
            <v>Un</v>
          </cell>
          <cell r="C906">
            <v>6000</v>
          </cell>
        </row>
        <row r="907">
          <cell r="A907" t="str">
            <v>Reduccion en hd el-jr 4"a 3"</v>
          </cell>
          <cell r="B907" t="str">
            <v>Un</v>
          </cell>
          <cell r="C907">
            <v>6800</v>
          </cell>
        </row>
        <row r="908">
          <cell r="A908" t="str">
            <v>Reduccion en hd el-jr 6"a 2"</v>
          </cell>
          <cell r="B908" t="str">
            <v>Un</v>
          </cell>
          <cell r="C908">
            <v>9200</v>
          </cell>
        </row>
        <row r="909">
          <cell r="A909" t="str">
            <v>Reduccion en hd el-jr 6"a 3"</v>
          </cell>
          <cell r="B909" t="str">
            <v>Un</v>
          </cell>
          <cell r="C909">
            <v>13100</v>
          </cell>
        </row>
        <row r="910">
          <cell r="A910" t="str">
            <v>Reduccion en hd el-jr 6"a 4"</v>
          </cell>
          <cell r="B910" t="str">
            <v>Un</v>
          </cell>
          <cell r="C910">
            <v>14500</v>
          </cell>
        </row>
        <row r="911">
          <cell r="A911" t="str">
            <v>Reduccion en hd el-jr 8"a 3"</v>
          </cell>
          <cell r="B911" t="str">
            <v>Un</v>
          </cell>
          <cell r="C911">
            <v>20200</v>
          </cell>
        </row>
        <row r="912">
          <cell r="A912" t="str">
            <v>Reduccion en hd el-jr 8"a 4"</v>
          </cell>
          <cell r="B912" t="str">
            <v>Un</v>
          </cell>
          <cell r="C912">
            <v>25100</v>
          </cell>
        </row>
        <row r="913">
          <cell r="A913" t="str">
            <v>Reduccion en hd el-jr 8"a 6"</v>
          </cell>
          <cell r="B913" t="str">
            <v>Un</v>
          </cell>
          <cell r="C913">
            <v>26200</v>
          </cell>
        </row>
        <row r="914">
          <cell r="A914" t="str">
            <v>Reduccion en hd el-jr 10"a 3"</v>
          </cell>
          <cell r="B914" t="str">
            <v>Un</v>
          </cell>
          <cell r="C914">
            <v>34600</v>
          </cell>
        </row>
        <row r="915">
          <cell r="A915" t="str">
            <v>Reduccion en hd el-jr 10"a 4"</v>
          </cell>
          <cell r="B915" t="str">
            <v>Un</v>
          </cell>
          <cell r="C915">
            <v>45800</v>
          </cell>
        </row>
        <row r="916">
          <cell r="A916" t="str">
            <v>Reduccion en hd el-jr 10"a 6"</v>
          </cell>
          <cell r="B916" t="str">
            <v>Un</v>
          </cell>
          <cell r="C916">
            <v>49500</v>
          </cell>
        </row>
        <row r="917">
          <cell r="A917" t="str">
            <v>Reduccion en hd el-jr 10"a 8"</v>
          </cell>
          <cell r="B917" t="str">
            <v>Un</v>
          </cell>
          <cell r="C917">
            <v>62100</v>
          </cell>
        </row>
        <row r="918">
          <cell r="A918" t="str">
            <v>Reduccion en hd el-jr 12"a 4"</v>
          </cell>
          <cell r="B918" t="str">
            <v>Un</v>
          </cell>
          <cell r="C918">
            <v>79400</v>
          </cell>
        </row>
        <row r="919">
          <cell r="A919" t="str">
            <v>Reduccion en hd el-jr 12"a 6"</v>
          </cell>
          <cell r="B919" t="str">
            <v>Un</v>
          </cell>
          <cell r="C919">
            <v>87500</v>
          </cell>
        </row>
        <row r="920">
          <cell r="A920" t="str">
            <v>Reduccion en hd el-jr 12"a 8"</v>
          </cell>
          <cell r="B920" t="str">
            <v>Un</v>
          </cell>
          <cell r="C920">
            <v>112600</v>
          </cell>
        </row>
        <row r="921">
          <cell r="A921" t="str">
            <v>Reduccion en hd el-jr 12"a 10"</v>
          </cell>
          <cell r="B921" t="str">
            <v>Un</v>
          </cell>
          <cell r="C921">
            <v>124000</v>
          </cell>
        </row>
        <row r="922">
          <cell r="A922" t="str">
            <v>Reduccion en hd el-jr 14"a 4"</v>
          </cell>
          <cell r="B922" t="str">
            <v>Un</v>
          </cell>
          <cell r="C922">
            <v>153600</v>
          </cell>
        </row>
        <row r="923">
          <cell r="A923" t="str">
            <v>Reduccion en hd el-jr 14"a 6"</v>
          </cell>
          <cell r="B923" t="str">
            <v>Un</v>
          </cell>
          <cell r="C923">
            <v>156100</v>
          </cell>
        </row>
        <row r="924">
          <cell r="A924" t="str">
            <v>Reduccion en hd el-jr 14"a 8"</v>
          </cell>
          <cell r="B924" t="str">
            <v>Un</v>
          </cell>
          <cell r="C924">
            <v>169100</v>
          </cell>
        </row>
        <row r="925">
          <cell r="A925" t="str">
            <v>Reduccion en hd el-jr 14"a 10"</v>
          </cell>
          <cell r="B925" t="str">
            <v>Un</v>
          </cell>
          <cell r="C925">
            <v>181700</v>
          </cell>
        </row>
        <row r="926">
          <cell r="A926" t="str">
            <v>Reduccion en hd el-jr 14"a 12"</v>
          </cell>
          <cell r="B926" t="str">
            <v>Un</v>
          </cell>
          <cell r="C926">
            <v>187500</v>
          </cell>
        </row>
        <row r="927">
          <cell r="A927" t="str">
            <v>Reduccion en hd el-jr 16"a 6"</v>
          </cell>
          <cell r="B927" t="str">
            <v>Un</v>
          </cell>
          <cell r="C927">
            <v>208200</v>
          </cell>
        </row>
        <row r="928">
          <cell r="A928" t="str">
            <v>Reduccion en hd el-jr 16"a 8"</v>
          </cell>
          <cell r="B928" t="str">
            <v>Un</v>
          </cell>
          <cell r="C928">
            <v>223800</v>
          </cell>
        </row>
        <row r="929">
          <cell r="A929" t="str">
            <v>Reduccion en hd el-jr 16"a 10"</v>
          </cell>
          <cell r="B929" t="str">
            <v>Un</v>
          </cell>
          <cell r="C929">
            <v>242700</v>
          </cell>
        </row>
        <row r="930">
          <cell r="A930" t="str">
            <v>Reduccion en hd el-jr 16"a 12"</v>
          </cell>
          <cell r="B930" t="str">
            <v>Un</v>
          </cell>
          <cell r="C930">
            <v>262300</v>
          </cell>
        </row>
        <row r="931">
          <cell r="A931" t="str">
            <v>Reduccion en hd el-jr 16"a 14"</v>
          </cell>
          <cell r="B931" t="str">
            <v>Un</v>
          </cell>
          <cell r="C931">
            <v>283700</v>
          </cell>
        </row>
        <row r="932">
          <cell r="A932" t="str">
            <v>Reduccion en hd el-jr 18"a 10"</v>
          </cell>
          <cell r="B932" t="str">
            <v>Un</v>
          </cell>
          <cell r="C932">
            <v>312000</v>
          </cell>
        </row>
        <row r="933">
          <cell r="A933" t="str">
            <v>Reduccion en hd el-jr 18"a 12"</v>
          </cell>
          <cell r="B933" t="str">
            <v>Un</v>
          </cell>
          <cell r="C933">
            <v>328900</v>
          </cell>
        </row>
        <row r="934">
          <cell r="A934" t="str">
            <v>Reduccion en hd el-jr 18"a 14"</v>
          </cell>
          <cell r="B934" t="str">
            <v>Un</v>
          </cell>
          <cell r="C934">
            <v>343600</v>
          </cell>
        </row>
        <row r="935">
          <cell r="A935" t="str">
            <v>Reduccion en hd el-jr 18"a 16"</v>
          </cell>
          <cell r="B935" t="str">
            <v>Un</v>
          </cell>
          <cell r="C935">
            <v>374000</v>
          </cell>
        </row>
        <row r="936">
          <cell r="A936" t="str">
            <v>Reduccion en hd el-jr 20"a 8"</v>
          </cell>
          <cell r="B936" t="str">
            <v>Un</v>
          </cell>
          <cell r="C936">
            <v>328700</v>
          </cell>
        </row>
        <row r="937">
          <cell r="A937" t="str">
            <v>Reduccion en hd el-jr 20"a 10"</v>
          </cell>
          <cell r="B937" t="str">
            <v>Un</v>
          </cell>
          <cell r="C937">
            <v>333500</v>
          </cell>
        </row>
        <row r="938">
          <cell r="A938" t="str">
            <v>Reduccion en hd el-jr 20"a 12"</v>
          </cell>
          <cell r="B938" t="str">
            <v>Un</v>
          </cell>
          <cell r="C938">
            <v>351900</v>
          </cell>
        </row>
        <row r="939">
          <cell r="A939" t="str">
            <v>Reduccion en hd el-jr 20"a 14"</v>
          </cell>
          <cell r="B939" t="str">
            <v>Un</v>
          </cell>
          <cell r="C939">
            <v>400000</v>
          </cell>
        </row>
        <row r="940">
          <cell r="A940" t="str">
            <v>Reduccion en hd el-jr 20"a 16"</v>
          </cell>
          <cell r="B940" t="str">
            <v>Un</v>
          </cell>
          <cell r="C940">
            <v>417500</v>
          </cell>
        </row>
        <row r="941">
          <cell r="A941" t="str">
            <v>Reduccion en hd el-jr 20"a 18"</v>
          </cell>
          <cell r="B941" t="str">
            <v>Un</v>
          </cell>
          <cell r="C941">
            <v>427500</v>
          </cell>
        </row>
        <row r="942">
          <cell r="A942" t="str">
            <v>Reduccion en hd el-jr 24"a 12"</v>
          </cell>
          <cell r="B942" t="str">
            <v>Un</v>
          </cell>
          <cell r="C942">
            <v>469200</v>
          </cell>
        </row>
        <row r="943">
          <cell r="A943" t="str">
            <v>Reduccion en hd el-jr 24"a 14"</v>
          </cell>
          <cell r="B943" t="str">
            <v>Un</v>
          </cell>
          <cell r="C943">
            <v>485300</v>
          </cell>
        </row>
        <row r="944">
          <cell r="A944" t="str">
            <v>Reduccion en hd el-jr 24"a 16"</v>
          </cell>
          <cell r="B944" t="str">
            <v>Un</v>
          </cell>
          <cell r="C944">
            <v>521900</v>
          </cell>
        </row>
        <row r="945">
          <cell r="A945" t="str">
            <v>Reduccion en hd el-jr 24"a 18"</v>
          </cell>
          <cell r="B945" t="str">
            <v>Un</v>
          </cell>
          <cell r="C945">
            <v>584000</v>
          </cell>
        </row>
        <row r="946">
          <cell r="A946" t="str">
            <v>Reduccion en hd el-jr 24"a 20"</v>
          </cell>
          <cell r="B946" t="str">
            <v>Un</v>
          </cell>
          <cell r="C946">
            <v>645000</v>
          </cell>
        </row>
        <row r="947">
          <cell r="A947" t="str">
            <v>Reduccion en hierro nodular el</v>
          </cell>
          <cell r="B947" t="str">
            <v>Un</v>
          </cell>
          <cell r="C947">
            <v>6500</v>
          </cell>
        </row>
        <row r="948">
          <cell r="A948" t="str">
            <v>Reduccion en hd eb 3"a 2"</v>
          </cell>
          <cell r="B948" t="str">
            <v>Un</v>
          </cell>
          <cell r="C948">
            <v>9400</v>
          </cell>
        </row>
        <row r="949">
          <cell r="A949" t="str">
            <v>Reduccion en hd eb 4"a 2"</v>
          </cell>
          <cell r="B949" t="str">
            <v>Un</v>
          </cell>
          <cell r="C949">
            <v>13500</v>
          </cell>
        </row>
        <row r="950">
          <cell r="A950" t="str">
            <v>Reduccion en hd eb 4"a 3"</v>
          </cell>
          <cell r="B950" t="str">
            <v>Un</v>
          </cell>
          <cell r="C950">
            <v>16700</v>
          </cell>
        </row>
        <row r="951">
          <cell r="A951" t="str">
            <v>Reduccion en hd eb 6"a 2"</v>
          </cell>
          <cell r="B951" t="str">
            <v>Un</v>
          </cell>
          <cell r="C951">
            <v>19600</v>
          </cell>
        </row>
        <row r="952">
          <cell r="A952" t="str">
            <v>Reduccion en hd eb 6"a 3"</v>
          </cell>
          <cell r="B952" t="str">
            <v>Un</v>
          </cell>
          <cell r="C952">
            <v>21500</v>
          </cell>
        </row>
        <row r="953">
          <cell r="A953" t="str">
            <v>Reduccion en hd eb 6"a 4"</v>
          </cell>
          <cell r="B953" t="str">
            <v>Un</v>
          </cell>
          <cell r="C953">
            <v>23100</v>
          </cell>
        </row>
        <row r="954">
          <cell r="A954" t="str">
            <v>Reduccion en hd eb 8"a 3"</v>
          </cell>
          <cell r="B954" t="str">
            <v>Un</v>
          </cell>
          <cell r="C954">
            <v>35300</v>
          </cell>
        </row>
        <row r="955">
          <cell r="A955" t="str">
            <v>Reduccion en hd eb 8"a 4"</v>
          </cell>
          <cell r="B955" t="str">
            <v>Un</v>
          </cell>
          <cell r="C955">
            <v>40400</v>
          </cell>
        </row>
        <row r="956">
          <cell r="A956" t="str">
            <v>Reduccion en hd eb 8"a 6"</v>
          </cell>
          <cell r="B956" t="str">
            <v>Un</v>
          </cell>
          <cell r="C956">
            <v>45500</v>
          </cell>
        </row>
        <row r="957">
          <cell r="A957" t="str">
            <v>Reduccion en hd eb 10"a 3"</v>
          </cell>
          <cell r="B957" t="str">
            <v>Un</v>
          </cell>
          <cell r="C957">
            <v>64400</v>
          </cell>
        </row>
        <row r="958">
          <cell r="A958" t="str">
            <v>Reduccion en hd eb 10"a 4"</v>
          </cell>
          <cell r="B958" t="str">
            <v>Un</v>
          </cell>
          <cell r="C958">
            <v>70200</v>
          </cell>
        </row>
        <row r="959">
          <cell r="A959" t="str">
            <v>Reduccion en hd eb 10"a 6"</v>
          </cell>
          <cell r="B959" t="str">
            <v>Un</v>
          </cell>
          <cell r="C959">
            <v>77600</v>
          </cell>
        </row>
        <row r="960">
          <cell r="A960" t="str">
            <v>Reduccion en hd eb 10"a 8"</v>
          </cell>
          <cell r="B960" t="str">
            <v>Un</v>
          </cell>
          <cell r="C960">
            <v>86300</v>
          </cell>
        </row>
        <row r="961">
          <cell r="A961" t="str">
            <v>Reduccion en hd eb 12"a 4"</v>
          </cell>
          <cell r="B961" t="str">
            <v>Un</v>
          </cell>
          <cell r="C961">
            <v>96600</v>
          </cell>
        </row>
        <row r="962">
          <cell r="A962" t="str">
            <v>Reduccion en hd eb 12"a 6"</v>
          </cell>
          <cell r="B962" t="str">
            <v>Un</v>
          </cell>
          <cell r="C962">
            <v>108100</v>
          </cell>
        </row>
        <row r="963">
          <cell r="A963" t="str">
            <v>Reduccion en hd eb 12"a 8"</v>
          </cell>
          <cell r="B963" t="str">
            <v>Un</v>
          </cell>
          <cell r="C963">
            <v>119600</v>
          </cell>
        </row>
        <row r="964">
          <cell r="A964" t="str">
            <v>Reduccion en hd eb 12"a 10"</v>
          </cell>
          <cell r="B964" t="str">
            <v>Un</v>
          </cell>
          <cell r="C964">
            <v>139200</v>
          </cell>
        </row>
        <row r="965">
          <cell r="A965" t="str">
            <v>Reduccion en hd eb 14"a 4"</v>
          </cell>
          <cell r="B965" t="str">
            <v>Un</v>
          </cell>
          <cell r="C965">
            <v>165600</v>
          </cell>
        </row>
        <row r="966">
          <cell r="A966" t="str">
            <v>Reduccion en hd eb 14"a 6"</v>
          </cell>
          <cell r="B966" t="str">
            <v>Un</v>
          </cell>
          <cell r="C966">
            <v>169000</v>
          </cell>
        </row>
        <row r="967">
          <cell r="A967" t="str">
            <v>Reduccion en hd eb 14"a 8"</v>
          </cell>
          <cell r="B967" t="str">
            <v>Un</v>
          </cell>
          <cell r="C967">
            <v>175000</v>
          </cell>
        </row>
        <row r="968">
          <cell r="A968" t="str">
            <v>Reduccion en hd eb 14"a 10"</v>
          </cell>
          <cell r="B968" t="str">
            <v>Un</v>
          </cell>
          <cell r="C968">
            <v>193200</v>
          </cell>
        </row>
        <row r="969">
          <cell r="A969" t="str">
            <v>Reduccion en hd eb 14"a 12"</v>
          </cell>
          <cell r="B969" t="str">
            <v>Un</v>
          </cell>
          <cell r="C969">
            <v>199000</v>
          </cell>
        </row>
        <row r="970">
          <cell r="A970" t="str">
            <v>Reduccion en hd eb 16"a 6"</v>
          </cell>
          <cell r="B970" t="str">
            <v>Un</v>
          </cell>
          <cell r="C970">
            <v>218500</v>
          </cell>
        </row>
        <row r="971">
          <cell r="A971" t="str">
            <v>Reduccion en hd eb 16"a 8"</v>
          </cell>
          <cell r="B971" t="str">
            <v>Un</v>
          </cell>
          <cell r="C971">
            <v>226600</v>
          </cell>
        </row>
        <row r="972">
          <cell r="A972" t="str">
            <v>Reduccion en hd eb 16"a 10"</v>
          </cell>
          <cell r="B972" t="str">
            <v>Un</v>
          </cell>
          <cell r="C972">
            <v>255900</v>
          </cell>
        </row>
        <row r="973">
          <cell r="A973" t="str">
            <v>Reduccion en hd eb 16"a 12"</v>
          </cell>
          <cell r="B973" t="str">
            <v>Un</v>
          </cell>
          <cell r="C973">
            <v>282900</v>
          </cell>
        </row>
        <row r="974">
          <cell r="A974" t="str">
            <v>Reduccion en hd eb 16"a 14"</v>
          </cell>
          <cell r="B974" t="str">
            <v>Un</v>
          </cell>
          <cell r="C974">
            <v>292100</v>
          </cell>
        </row>
        <row r="975">
          <cell r="A975" t="str">
            <v>Reduccion en hd eb 10"a 10"</v>
          </cell>
          <cell r="B975" t="str">
            <v>Un</v>
          </cell>
          <cell r="C975">
            <v>315100</v>
          </cell>
        </row>
        <row r="976">
          <cell r="A976" t="str">
            <v>Reduccion en hd eb 18"a 12"</v>
          </cell>
          <cell r="B976" t="str">
            <v>Un</v>
          </cell>
          <cell r="C976">
            <v>333500</v>
          </cell>
        </row>
        <row r="977">
          <cell r="A977" t="str">
            <v>Reduccion en hd eb 18"a 14"</v>
          </cell>
          <cell r="B977" t="str">
            <v>Un</v>
          </cell>
          <cell r="C977">
            <v>347300</v>
          </cell>
        </row>
        <row r="978">
          <cell r="A978" t="str">
            <v>Reduccion en hd eb 18"a 16"</v>
          </cell>
          <cell r="B978" t="str">
            <v>Un</v>
          </cell>
          <cell r="C978">
            <v>386400</v>
          </cell>
        </row>
        <row r="979">
          <cell r="A979" t="str">
            <v>Reduccion en hd eb 20"a 8"</v>
          </cell>
          <cell r="B979" t="str">
            <v>Un</v>
          </cell>
          <cell r="C979">
            <v>336000</v>
          </cell>
        </row>
        <row r="980">
          <cell r="A980" t="str">
            <v>Reduccion en hd eb 20"a 10"</v>
          </cell>
          <cell r="B980" t="str">
            <v>Un</v>
          </cell>
          <cell r="C980">
            <v>345000</v>
          </cell>
        </row>
        <row r="981">
          <cell r="A981" t="str">
            <v>Reduccion en hd eb 20"a 12"</v>
          </cell>
          <cell r="B981" t="str">
            <v>Un</v>
          </cell>
          <cell r="C981">
            <v>374900</v>
          </cell>
        </row>
        <row r="982">
          <cell r="A982" t="str">
            <v>Reduccion en hd eb 20"a 14"</v>
          </cell>
          <cell r="B982" t="str">
            <v>Un</v>
          </cell>
          <cell r="C982">
            <v>406000</v>
          </cell>
        </row>
        <row r="983">
          <cell r="A983" t="str">
            <v>Reduccion en hd eb 20"a 16"</v>
          </cell>
          <cell r="B983" t="str">
            <v>Un</v>
          </cell>
          <cell r="C983">
            <v>457700</v>
          </cell>
        </row>
        <row r="984">
          <cell r="A984" t="str">
            <v>Reduccion en hd eb 20"a 18"</v>
          </cell>
          <cell r="B984" t="str">
            <v>Un</v>
          </cell>
          <cell r="C984">
            <v>469800</v>
          </cell>
        </row>
        <row r="985">
          <cell r="A985" t="str">
            <v>Reduccion en hd eb 24"a 12"</v>
          </cell>
          <cell r="B985" t="str">
            <v>Un</v>
          </cell>
          <cell r="C985">
            <v>581900</v>
          </cell>
        </row>
        <row r="986">
          <cell r="A986" t="str">
            <v>Reduccion en hd eb 24"a 14"</v>
          </cell>
          <cell r="B986" t="str">
            <v>Un</v>
          </cell>
          <cell r="C986">
            <v>609500</v>
          </cell>
        </row>
        <row r="987">
          <cell r="A987" t="str">
            <v>Reduccion en hd eb 24"a 16"</v>
          </cell>
          <cell r="B987" t="str">
            <v>Un</v>
          </cell>
          <cell r="C987">
            <v>634800</v>
          </cell>
        </row>
        <row r="988">
          <cell r="A988" t="str">
            <v>Reduccion en hd eb 24"a 18"</v>
          </cell>
          <cell r="B988" t="str">
            <v>Un</v>
          </cell>
          <cell r="C988">
            <v>642900</v>
          </cell>
        </row>
        <row r="989">
          <cell r="A989" t="str">
            <v>Reduccion en hd eb 24"a 20"</v>
          </cell>
          <cell r="B989" t="str">
            <v>Un</v>
          </cell>
          <cell r="C989">
            <v>703800</v>
          </cell>
        </row>
        <row r="990">
          <cell r="A990" t="str">
            <v>Codo hierro nodular el-jr 45</v>
          </cell>
          <cell r="B990" t="str">
            <v>Un</v>
          </cell>
          <cell r="C990">
            <v>6500</v>
          </cell>
        </row>
        <row r="991">
          <cell r="A991" t="str">
            <v>Codo en hd el-jr 2"*45</v>
          </cell>
          <cell r="B991" t="str">
            <v>Un</v>
          </cell>
          <cell r="C991">
            <v>4600</v>
          </cell>
        </row>
        <row r="992">
          <cell r="A992" t="str">
            <v>Codo en hd el-jr 3"*45</v>
          </cell>
          <cell r="B992" t="str">
            <v>Un</v>
          </cell>
          <cell r="C992">
            <v>8000</v>
          </cell>
        </row>
        <row r="993">
          <cell r="A993" t="str">
            <v>Codo en hd el-jr 4"*45</v>
          </cell>
          <cell r="B993" t="str">
            <v>Un</v>
          </cell>
          <cell r="C993">
            <v>14400</v>
          </cell>
        </row>
        <row r="994">
          <cell r="A994" t="str">
            <v>Codo en hd el-jr 6"*45</v>
          </cell>
          <cell r="B994" t="str">
            <v>Un</v>
          </cell>
          <cell r="C994">
            <v>34000</v>
          </cell>
        </row>
        <row r="995">
          <cell r="A995" t="str">
            <v>Codo en hd el-jr 8"*45</v>
          </cell>
          <cell r="B995" t="str">
            <v>Un</v>
          </cell>
          <cell r="C995">
            <v>67700</v>
          </cell>
        </row>
        <row r="996">
          <cell r="A996" t="str">
            <v>Codo en hd el-jr 10"*45</v>
          </cell>
          <cell r="B996" t="str">
            <v>Un</v>
          </cell>
          <cell r="C996">
            <v>132900</v>
          </cell>
        </row>
        <row r="997">
          <cell r="A997" t="str">
            <v>Codo en hd el-jr 12"*45</v>
          </cell>
          <cell r="B997" t="str">
            <v>Un</v>
          </cell>
          <cell r="C997">
            <v>173500</v>
          </cell>
        </row>
        <row r="998">
          <cell r="A998" t="str">
            <v>Codo en hd el-jr 14"*45</v>
          </cell>
          <cell r="B998" t="str">
            <v>Un</v>
          </cell>
          <cell r="C998">
            <v>250900</v>
          </cell>
        </row>
        <row r="999">
          <cell r="A999" t="str">
            <v>Codo en hd el-jr 16"*45</v>
          </cell>
          <cell r="B999" t="str">
            <v>Un</v>
          </cell>
          <cell r="C999">
            <v>372900</v>
          </cell>
        </row>
        <row r="1000">
          <cell r="A1000" t="str">
            <v>Codo en hd el-jr 18"*45</v>
          </cell>
          <cell r="B1000" t="str">
            <v>Un</v>
          </cell>
          <cell r="C1000">
            <v>452100</v>
          </cell>
        </row>
        <row r="1001">
          <cell r="A1001" t="str">
            <v>Codo en hd el-jr 20"*45</v>
          </cell>
          <cell r="B1001" t="str">
            <v>Un</v>
          </cell>
          <cell r="C1001">
            <v>537700</v>
          </cell>
        </row>
        <row r="1002">
          <cell r="A1002" t="str">
            <v>Codo en hd el-jr 24"*45</v>
          </cell>
          <cell r="B1002" t="str">
            <v>Un</v>
          </cell>
          <cell r="C1002">
            <v>707200</v>
          </cell>
        </row>
        <row r="1003">
          <cell r="A1003" t="str">
            <v>Codo hierro nodular eb 45</v>
          </cell>
          <cell r="B1003" t="str">
            <v>Un</v>
          </cell>
          <cell r="C1003">
            <v>6500</v>
          </cell>
        </row>
        <row r="1004">
          <cell r="A1004" t="str">
            <v>Codo en hd eb 2"*45</v>
          </cell>
          <cell r="B1004" t="str">
            <v>Un</v>
          </cell>
          <cell r="C1004">
            <v>4600</v>
          </cell>
        </row>
        <row r="1005">
          <cell r="A1005" t="str">
            <v>Codo en hd eb 3"*45</v>
          </cell>
          <cell r="B1005" t="str">
            <v>Un</v>
          </cell>
          <cell r="C1005">
            <v>8000</v>
          </cell>
        </row>
        <row r="1006">
          <cell r="A1006" t="str">
            <v>Codo en hd eb 4"*45</v>
          </cell>
          <cell r="B1006" t="str">
            <v>Un</v>
          </cell>
          <cell r="C1006">
            <v>14400</v>
          </cell>
        </row>
        <row r="1007">
          <cell r="A1007" t="str">
            <v>Codo en hd eb 6"*45</v>
          </cell>
          <cell r="B1007" t="str">
            <v>Un</v>
          </cell>
          <cell r="C1007">
            <v>34000</v>
          </cell>
        </row>
        <row r="1008">
          <cell r="A1008" t="str">
            <v>Codo en hd eb 8"*45</v>
          </cell>
          <cell r="B1008" t="str">
            <v>Un</v>
          </cell>
          <cell r="C1008">
            <v>67700</v>
          </cell>
        </row>
        <row r="1009">
          <cell r="A1009" t="str">
            <v>Codo en hd eb 10"*45</v>
          </cell>
          <cell r="B1009" t="str">
            <v>Un</v>
          </cell>
          <cell r="C1009">
            <v>132900</v>
          </cell>
        </row>
        <row r="1010">
          <cell r="A1010" t="str">
            <v>Codo en hd eb 12"*45</v>
          </cell>
          <cell r="B1010" t="str">
            <v>Un</v>
          </cell>
          <cell r="C1010">
            <v>173500</v>
          </cell>
        </row>
        <row r="1011">
          <cell r="A1011" t="str">
            <v>Codo en hd eb 14"*45</v>
          </cell>
          <cell r="B1011" t="str">
            <v>Un</v>
          </cell>
          <cell r="C1011">
            <v>250900</v>
          </cell>
        </row>
        <row r="1012">
          <cell r="A1012" t="str">
            <v>Codo en hd eb 16"*45</v>
          </cell>
          <cell r="B1012" t="str">
            <v>Un</v>
          </cell>
          <cell r="C1012">
            <v>372900</v>
          </cell>
        </row>
        <row r="1013">
          <cell r="A1013" t="str">
            <v>Codo en hd eb 18"*45</v>
          </cell>
          <cell r="B1013" t="str">
            <v>Un</v>
          </cell>
          <cell r="C1013">
            <v>452100</v>
          </cell>
        </row>
        <row r="1014">
          <cell r="A1014" t="str">
            <v>Codo en hd eb 20"*45</v>
          </cell>
          <cell r="B1014" t="str">
            <v>Un</v>
          </cell>
          <cell r="C1014">
            <v>537700</v>
          </cell>
        </row>
        <row r="1015">
          <cell r="A1015" t="str">
            <v>Codo en hd eb 24"*45</v>
          </cell>
          <cell r="B1015" t="str">
            <v>Un</v>
          </cell>
          <cell r="C1015">
            <v>707200</v>
          </cell>
        </row>
        <row r="1016">
          <cell r="A1016" t="str">
            <v>Codo hierro nodular el-jr 90</v>
          </cell>
          <cell r="C1016">
            <v>6500</v>
          </cell>
        </row>
        <row r="1017">
          <cell r="A1017" t="str">
            <v>Codo en hd el-jr 2"*90</v>
          </cell>
          <cell r="B1017" t="str">
            <v>Un</v>
          </cell>
          <cell r="C1017">
            <v>4600</v>
          </cell>
        </row>
        <row r="1018">
          <cell r="A1018" t="str">
            <v>Codo en hd el-jr 3"*90</v>
          </cell>
          <cell r="B1018" t="str">
            <v>Un</v>
          </cell>
          <cell r="C1018">
            <v>8000</v>
          </cell>
        </row>
        <row r="1019">
          <cell r="A1019" t="str">
            <v>Codo en hd el-jr 4"*90</v>
          </cell>
          <cell r="B1019" t="str">
            <v>Un</v>
          </cell>
          <cell r="C1019">
            <v>14400</v>
          </cell>
        </row>
        <row r="1020">
          <cell r="A1020" t="str">
            <v>Codo en hd el-jr 6"*90</v>
          </cell>
          <cell r="B1020" t="str">
            <v>Un</v>
          </cell>
          <cell r="C1020">
            <v>34000</v>
          </cell>
        </row>
        <row r="1021">
          <cell r="A1021" t="str">
            <v>Codo en hd el-jr 8"*90</v>
          </cell>
          <cell r="B1021" t="str">
            <v>Un</v>
          </cell>
          <cell r="C1021">
            <v>67700</v>
          </cell>
        </row>
        <row r="1022">
          <cell r="A1022" t="str">
            <v>Codo en hd el-jr 10"*90</v>
          </cell>
          <cell r="B1022" t="str">
            <v>Un</v>
          </cell>
          <cell r="C1022">
            <v>132900</v>
          </cell>
        </row>
        <row r="1023">
          <cell r="A1023" t="str">
            <v>Codo en hd el-jr 12"*90</v>
          </cell>
          <cell r="B1023" t="str">
            <v>Un</v>
          </cell>
          <cell r="C1023">
            <v>173500</v>
          </cell>
        </row>
        <row r="1024">
          <cell r="A1024" t="str">
            <v>Codo en hd el-jr 14"*90</v>
          </cell>
          <cell r="B1024" t="str">
            <v>Un</v>
          </cell>
          <cell r="C1024">
            <v>250900</v>
          </cell>
        </row>
        <row r="1025">
          <cell r="A1025" t="str">
            <v>Codo en hd el-jr 16"*90</v>
          </cell>
          <cell r="B1025" t="str">
            <v>Un</v>
          </cell>
          <cell r="C1025">
            <v>372900</v>
          </cell>
        </row>
        <row r="1026">
          <cell r="A1026" t="str">
            <v>Codo en hd el-jr 18"*90</v>
          </cell>
          <cell r="B1026" t="str">
            <v>Un</v>
          </cell>
          <cell r="C1026">
            <v>452100</v>
          </cell>
        </row>
        <row r="1027">
          <cell r="A1027" t="str">
            <v>Codo en hd el-jr 20"*90</v>
          </cell>
          <cell r="B1027" t="str">
            <v>Un</v>
          </cell>
          <cell r="C1027">
            <v>537700</v>
          </cell>
        </row>
        <row r="1028">
          <cell r="A1028" t="str">
            <v>Codo en hd el-jr 24"*90</v>
          </cell>
          <cell r="B1028" t="str">
            <v>Un</v>
          </cell>
          <cell r="C1028">
            <v>707200</v>
          </cell>
        </row>
        <row r="1029">
          <cell r="A1029" t="str">
            <v>Codo hierro nodular eb 90</v>
          </cell>
          <cell r="C1029">
            <v>6500</v>
          </cell>
        </row>
        <row r="1030">
          <cell r="A1030" t="str">
            <v>Codo en hd eb 2"*90</v>
          </cell>
          <cell r="B1030" t="str">
            <v>Un</v>
          </cell>
          <cell r="C1030">
            <v>8600</v>
          </cell>
        </row>
        <row r="1031">
          <cell r="A1031" t="str">
            <v>Codo en hd eb 3"*90</v>
          </cell>
          <cell r="B1031" t="str">
            <v>Un</v>
          </cell>
          <cell r="C1031">
            <v>13300</v>
          </cell>
        </row>
        <row r="1032">
          <cell r="A1032" t="str">
            <v>Codo en hd eb 4"*90</v>
          </cell>
          <cell r="B1032" t="str">
            <v>Un</v>
          </cell>
          <cell r="C1032">
            <v>27800</v>
          </cell>
        </row>
        <row r="1033">
          <cell r="A1033" t="str">
            <v>Codo en hd eb 6"*90</v>
          </cell>
          <cell r="B1033" t="str">
            <v>Un</v>
          </cell>
          <cell r="C1033">
            <v>44700</v>
          </cell>
        </row>
        <row r="1034">
          <cell r="A1034" t="str">
            <v>Codo en hd eb 8"*90</v>
          </cell>
          <cell r="B1034" t="str">
            <v>Un</v>
          </cell>
          <cell r="C1034">
            <v>94300</v>
          </cell>
        </row>
        <row r="1035">
          <cell r="A1035" t="str">
            <v>Codo en hd eb 10"*90</v>
          </cell>
          <cell r="B1035" t="str">
            <v>Un</v>
          </cell>
          <cell r="C1035">
            <v>148400</v>
          </cell>
        </row>
        <row r="1036">
          <cell r="A1036" t="str">
            <v>Codo en hd eb 12"*90</v>
          </cell>
          <cell r="B1036" t="str">
            <v>Un</v>
          </cell>
          <cell r="C1036">
            <v>190800</v>
          </cell>
        </row>
        <row r="1037">
          <cell r="A1037" t="str">
            <v>Codo en hd eb 14"*90</v>
          </cell>
          <cell r="B1037" t="str">
            <v>Un</v>
          </cell>
          <cell r="C1037">
            <v>274400</v>
          </cell>
        </row>
        <row r="1038">
          <cell r="A1038" t="str">
            <v>Codo en hd eb 16"*90</v>
          </cell>
          <cell r="B1038" t="str">
            <v>Un</v>
          </cell>
          <cell r="C1038">
            <v>409400</v>
          </cell>
        </row>
        <row r="1039">
          <cell r="A1039" t="str">
            <v>Codo en hd eb 18"*90</v>
          </cell>
          <cell r="B1039" t="str">
            <v>Un</v>
          </cell>
          <cell r="C1039">
            <v>491000</v>
          </cell>
        </row>
        <row r="1040">
          <cell r="A1040" t="str">
            <v>Codo en hd eb 20"*90</v>
          </cell>
          <cell r="B1040" t="str">
            <v>Un</v>
          </cell>
          <cell r="C1040">
            <v>787600</v>
          </cell>
        </row>
        <row r="1041">
          <cell r="A1041" t="str">
            <v>Codo en hd eb 24"*90</v>
          </cell>
          <cell r="B1041" t="str">
            <v>Un</v>
          </cell>
          <cell r="C1041">
            <v>887700</v>
          </cell>
        </row>
        <row r="1042">
          <cell r="A1042" t="str">
            <v>Codo hierro nodular el 11-1/4</v>
          </cell>
          <cell r="C1042">
            <v>6500</v>
          </cell>
        </row>
        <row r="1043">
          <cell r="A1043" t="str">
            <v>Codo en hd el-jr 2"*11-1/4</v>
          </cell>
          <cell r="B1043" t="str">
            <v>Un</v>
          </cell>
          <cell r="C1043">
            <v>3800</v>
          </cell>
        </row>
        <row r="1044">
          <cell r="A1044" t="str">
            <v>Codo en hd el-jr 3"*11-1/4</v>
          </cell>
          <cell r="B1044" t="str">
            <v>Un</v>
          </cell>
          <cell r="C1044">
            <v>5600</v>
          </cell>
        </row>
        <row r="1045">
          <cell r="A1045" t="str">
            <v>Codo en hd el-jr 4"*11-1/4</v>
          </cell>
          <cell r="B1045" t="str">
            <v>Un</v>
          </cell>
          <cell r="C1045">
            <v>7500</v>
          </cell>
        </row>
        <row r="1046">
          <cell r="A1046" t="str">
            <v>Codo en hd el-jr 6"*11-1/4</v>
          </cell>
          <cell r="B1046" t="str">
            <v>Un</v>
          </cell>
          <cell r="C1046">
            <v>20700</v>
          </cell>
        </row>
        <row r="1047">
          <cell r="A1047" t="str">
            <v>Codo en hd el-jr 8"*11-1/4</v>
          </cell>
          <cell r="B1047" t="str">
            <v>Un</v>
          </cell>
          <cell r="C1047">
            <v>130400</v>
          </cell>
        </row>
        <row r="1048">
          <cell r="A1048" t="str">
            <v>Codo en hd el-jr 10"*11-1/4</v>
          </cell>
          <cell r="B1048" t="str">
            <v>Un</v>
          </cell>
          <cell r="C1048">
            <v>79000</v>
          </cell>
        </row>
        <row r="1049">
          <cell r="A1049" t="str">
            <v>Codo en hd el-jr 12"*11-1/4</v>
          </cell>
          <cell r="B1049" t="str">
            <v>Un</v>
          </cell>
          <cell r="C1049">
            <v>104800</v>
          </cell>
        </row>
        <row r="1050">
          <cell r="A1050" t="str">
            <v>Codo en hd el-jr 14"*11-1/4</v>
          </cell>
          <cell r="B1050" t="str">
            <v>Un</v>
          </cell>
          <cell r="C1050">
            <v>203500</v>
          </cell>
        </row>
        <row r="1051">
          <cell r="A1051" t="str">
            <v>Codo en hd el-jr 16"*11-1/4</v>
          </cell>
          <cell r="B1051" t="str">
            <v>Un</v>
          </cell>
          <cell r="C1051">
            <v>241900</v>
          </cell>
        </row>
        <row r="1052">
          <cell r="A1052" t="str">
            <v>Codo en hd el-jr 18"*11-1/4</v>
          </cell>
          <cell r="B1052" t="str">
            <v>Un</v>
          </cell>
          <cell r="C1052">
            <v>299200</v>
          </cell>
        </row>
        <row r="1053">
          <cell r="A1053" t="str">
            <v>Codo en hd el-jr 20"*11-1/4</v>
          </cell>
          <cell r="B1053" t="str">
            <v>Un</v>
          </cell>
          <cell r="C1053">
            <v>435600</v>
          </cell>
        </row>
        <row r="1054">
          <cell r="A1054" t="str">
            <v>Codo en hd el-jr 24"*11-1/4</v>
          </cell>
          <cell r="B1054" t="str">
            <v>Un</v>
          </cell>
          <cell r="C1054">
            <v>667700</v>
          </cell>
        </row>
        <row r="1055">
          <cell r="A1055" t="str">
            <v>Codo hierro nodular eb 11-1/4</v>
          </cell>
          <cell r="C1055">
            <v>6500</v>
          </cell>
        </row>
        <row r="1056">
          <cell r="A1056" t="str">
            <v>Codo en hd eb 2"*11-1/4</v>
          </cell>
          <cell r="B1056" t="str">
            <v>Un</v>
          </cell>
          <cell r="C1056">
            <v>3800</v>
          </cell>
        </row>
        <row r="1057">
          <cell r="A1057" t="str">
            <v>Codo en hd eb 3"*11-1/4</v>
          </cell>
          <cell r="B1057" t="str">
            <v>Un</v>
          </cell>
          <cell r="C1057">
            <v>5600</v>
          </cell>
        </row>
        <row r="1058">
          <cell r="A1058" t="str">
            <v>Codo en hd eb 4"*11-1/4</v>
          </cell>
          <cell r="B1058" t="str">
            <v>Un</v>
          </cell>
          <cell r="C1058">
            <v>7500</v>
          </cell>
        </row>
        <row r="1059">
          <cell r="A1059" t="str">
            <v>Codo en hd eb 6"*11-1/4</v>
          </cell>
          <cell r="B1059" t="str">
            <v>Un</v>
          </cell>
          <cell r="C1059">
            <v>20700</v>
          </cell>
        </row>
        <row r="1060">
          <cell r="A1060" t="str">
            <v>Codo en hd eb 8"*11-1/4</v>
          </cell>
          <cell r="B1060" t="str">
            <v>Un</v>
          </cell>
          <cell r="C1060">
            <v>130400</v>
          </cell>
        </row>
        <row r="1061">
          <cell r="A1061" t="str">
            <v>Codo en hd eb 10"*11-1/4</v>
          </cell>
          <cell r="B1061" t="str">
            <v>Un</v>
          </cell>
          <cell r="C1061">
            <v>79000</v>
          </cell>
        </row>
        <row r="1062">
          <cell r="A1062" t="str">
            <v>Codo en hd eb 12"*11-1/4</v>
          </cell>
          <cell r="B1062" t="str">
            <v>Un</v>
          </cell>
          <cell r="C1062">
            <v>104800</v>
          </cell>
        </row>
        <row r="1063">
          <cell r="A1063" t="str">
            <v>Codo en hd eb 14"*11-1/4</v>
          </cell>
          <cell r="B1063" t="str">
            <v>Un</v>
          </cell>
          <cell r="C1063">
            <v>203500</v>
          </cell>
        </row>
        <row r="1064">
          <cell r="A1064" t="str">
            <v>Codo en hd eb 16"*11-1/4</v>
          </cell>
          <cell r="B1064" t="str">
            <v>Un</v>
          </cell>
          <cell r="C1064">
            <v>241900</v>
          </cell>
        </row>
        <row r="1065">
          <cell r="A1065" t="str">
            <v>Codo en hd eb 18"*11-1/4</v>
          </cell>
          <cell r="B1065" t="str">
            <v>Un</v>
          </cell>
          <cell r="C1065">
            <v>299200</v>
          </cell>
        </row>
        <row r="1066">
          <cell r="A1066" t="str">
            <v>Codo en hd eb 20"*11-1/4</v>
          </cell>
          <cell r="B1066" t="str">
            <v>Un</v>
          </cell>
          <cell r="C1066">
            <v>435600</v>
          </cell>
        </row>
        <row r="1067">
          <cell r="A1067" t="str">
            <v>Codo en hd eb 24"*11-1/4</v>
          </cell>
          <cell r="B1067" t="str">
            <v>Un</v>
          </cell>
          <cell r="C1067">
            <v>667700</v>
          </cell>
        </row>
        <row r="1068">
          <cell r="A1068" t="str">
            <v>Codo hierro nodular el 22-1/2</v>
          </cell>
          <cell r="C1068">
            <v>6500</v>
          </cell>
        </row>
        <row r="1069">
          <cell r="A1069" t="str">
            <v>Codo en hd el-jr 2"*22-1/2</v>
          </cell>
          <cell r="B1069" t="str">
            <v>Un</v>
          </cell>
          <cell r="C1069">
            <v>7600</v>
          </cell>
        </row>
        <row r="1070">
          <cell r="A1070" t="str">
            <v>Codo en hd el-jr 3"*22-1/2</v>
          </cell>
          <cell r="B1070" t="str">
            <v>Un</v>
          </cell>
          <cell r="C1070">
            <v>11500</v>
          </cell>
        </row>
        <row r="1071">
          <cell r="A1071" t="str">
            <v>Codo en hd el-jr 4"*22-1/2</v>
          </cell>
          <cell r="B1071" t="str">
            <v>Un</v>
          </cell>
          <cell r="C1071">
            <v>21500</v>
          </cell>
        </row>
        <row r="1072">
          <cell r="A1072" t="str">
            <v>Codo en hd el-jr 6"*22-1/2</v>
          </cell>
          <cell r="B1072" t="str">
            <v>Un</v>
          </cell>
          <cell r="C1072">
            <v>42700</v>
          </cell>
        </row>
        <row r="1073">
          <cell r="A1073" t="str">
            <v>Codo en hd el-jr 8"*22-1/2</v>
          </cell>
          <cell r="B1073" t="str">
            <v>Un</v>
          </cell>
          <cell r="C1073">
            <v>65200</v>
          </cell>
        </row>
        <row r="1074">
          <cell r="A1074" t="str">
            <v>Codo en hd el-jr 10"*22-1/2</v>
          </cell>
          <cell r="B1074" t="str">
            <v>Un</v>
          </cell>
          <cell r="C1074">
            <v>115000</v>
          </cell>
        </row>
        <row r="1075">
          <cell r="A1075" t="str">
            <v>Codo en hd el-jr 12"*22-1/2</v>
          </cell>
          <cell r="B1075" t="str">
            <v>Un</v>
          </cell>
          <cell r="C1075">
            <v>176000</v>
          </cell>
        </row>
        <row r="1076">
          <cell r="A1076" t="str">
            <v>Codo en hd el-jr 14"*22-1/2</v>
          </cell>
          <cell r="B1076" t="str">
            <v>Un</v>
          </cell>
          <cell r="C1076">
            <v>216900</v>
          </cell>
        </row>
        <row r="1077">
          <cell r="A1077" t="str">
            <v>Codo en hd el-jr 16"*22-1/2</v>
          </cell>
          <cell r="B1077" t="str">
            <v>Un</v>
          </cell>
          <cell r="C1077">
            <v>286400</v>
          </cell>
        </row>
        <row r="1078">
          <cell r="A1078" t="str">
            <v>Codo en hd el-jr 18"*22-1/2</v>
          </cell>
          <cell r="B1078" t="str">
            <v>Un</v>
          </cell>
          <cell r="C1078">
            <v>363400</v>
          </cell>
        </row>
        <row r="1079">
          <cell r="A1079" t="str">
            <v>Codo en hd el-jr 20"*22-1/2</v>
          </cell>
          <cell r="B1079" t="str">
            <v>Un</v>
          </cell>
          <cell r="C1079">
            <v>483000</v>
          </cell>
        </row>
        <row r="1080">
          <cell r="A1080" t="str">
            <v>Codo en hd el-jr 24"*22-1/2</v>
          </cell>
          <cell r="B1080" t="str">
            <v>Un</v>
          </cell>
          <cell r="C1080">
            <v>710700</v>
          </cell>
        </row>
        <row r="1081">
          <cell r="A1081" t="str">
            <v>Codo hierro nodular eb 22-1/2</v>
          </cell>
          <cell r="C1081">
            <v>6500</v>
          </cell>
        </row>
        <row r="1082">
          <cell r="A1082" t="str">
            <v>Codo en hd eb 2"*22-1/2</v>
          </cell>
          <cell r="B1082" t="str">
            <v>Un</v>
          </cell>
          <cell r="C1082">
            <v>7600</v>
          </cell>
        </row>
        <row r="1083">
          <cell r="A1083" t="str">
            <v>Codo en hd eb 3"*22-1/2</v>
          </cell>
          <cell r="B1083" t="str">
            <v>Un</v>
          </cell>
          <cell r="C1083">
            <v>11500</v>
          </cell>
        </row>
        <row r="1084">
          <cell r="A1084" t="str">
            <v>Codo en hd eb 4"*22-1/2</v>
          </cell>
          <cell r="B1084" t="str">
            <v>Un</v>
          </cell>
          <cell r="C1084">
            <v>21500</v>
          </cell>
        </row>
        <row r="1085">
          <cell r="A1085" t="str">
            <v>Codo en hd eb 6"*22-1/2</v>
          </cell>
          <cell r="B1085" t="str">
            <v>Un</v>
          </cell>
          <cell r="C1085">
            <v>42700</v>
          </cell>
        </row>
        <row r="1086">
          <cell r="A1086" t="str">
            <v>Codo en hd eb 8"*22-1/2</v>
          </cell>
          <cell r="B1086" t="str">
            <v>Un</v>
          </cell>
          <cell r="C1086">
            <v>65200</v>
          </cell>
        </row>
        <row r="1087">
          <cell r="A1087" t="str">
            <v>Codo en hd eb 10"*22-1/2</v>
          </cell>
          <cell r="B1087" t="str">
            <v>Un</v>
          </cell>
          <cell r="C1087">
            <v>115000</v>
          </cell>
        </row>
        <row r="1088">
          <cell r="A1088" t="str">
            <v>Codo en hd eb 12"*22-1/2</v>
          </cell>
          <cell r="B1088" t="str">
            <v>Un</v>
          </cell>
          <cell r="C1088">
            <v>176000</v>
          </cell>
        </row>
        <row r="1089">
          <cell r="A1089" t="str">
            <v>Codo en hd eb 14"*22-1/2</v>
          </cell>
          <cell r="B1089" t="str">
            <v>Un</v>
          </cell>
          <cell r="C1089">
            <v>216900</v>
          </cell>
        </row>
        <row r="1090">
          <cell r="A1090" t="str">
            <v>Codo en hd eb 16"*22-1/2</v>
          </cell>
          <cell r="B1090" t="str">
            <v>Un</v>
          </cell>
          <cell r="C1090">
            <v>286400</v>
          </cell>
        </row>
        <row r="1091">
          <cell r="A1091" t="str">
            <v>Codo en hd eb 18"*22-1/2</v>
          </cell>
          <cell r="B1091" t="str">
            <v>Un</v>
          </cell>
          <cell r="C1091">
            <v>363400</v>
          </cell>
        </row>
        <row r="1092">
          <cell r="A1092" t="str">
            <v>Codo en hd eb 20"*22-1/2</v>
          </cell>
          <cell r="B1092" t="str">
            <v>Un</v>
          </cell>
          <cell r="C1092">
            <v>483000</v>
          </cell>
        </row>
        <row r="1093">
          <cell r="A1093" t="str">
            <v>Codo en hd eb 24"*22-1/2</v>
          </cell>
          <cell r="B1093" t="str">
            <v>Un</v>
          </cell>
          <cell r="C1093">
            <v>710700</v>
          </cell>
        </row>
        <row r="1094">
          <cell r="A1094" t="str">
            <v>Collar derivacion hierro nod</v>
          </cell>
          <cell r="C1094">
            <v>6500</v>
          </cell>
        </row>
        <row r="1095">
          <cell r="A1095" t="str">
            <v>Collar derivacion hd el 2"</v>
          </cell>
          <cell r="B1095" t="str">
            <v>Un</v>
          </cell>
          <cell r="C1095">
            <v>3000</v>
          </cell>
        </row>
        <row r="1096">
          <cell r="A1096" t="str">
            <v>Collar derivacion hd el 3"</v>
          </cell>
          <cell r="B1096" t="str">
            <v>Un</v>
          </cell>
          <cell r="C1096">
            <v>4000</v>
          </cell>
        </row>
        <row r="1097">
          <cell r="A1097" t="str">
            <v>Collar derivacion hd el 4"</v>
          </cell>
          <cell r="B1097" t="str">
            <v>Un</v>
          </cell>
          <cell r="C1097">
            <v>4300</v>
          </cell>
        </row>
        <row r="1098">
          <cell r="A1098" t="str">
            <v>Collar derivacion hd el 6"</v>
          </cell>
          <cell r="B1098" t="str">
            <v>Un</v>
          </cell>
          <cell r="C1098">
            <v>7100</v>
          </cell>
        </row>
        <row r="1099">
          <cell r="A1099" t="str">
            <v>Collar derivacion hd el 8"</v>
          </cell>
          <cell r="B1099" t="str">
            <v>Un</v>
          </cell>
          <cell r="C1099">
            <v>8500</v>
          </cell>
        </row>
        <row r="1100">
          <cell r="A1100" t="str">
            <v>Collar derivacion hd el 10"</v>
          </cell>
          <cell r="B1100" t="str">
            <v>Un</v>
          </cell>
          <cell r="C1100">
            <v>10000</v>
          </cell>
        </row>
        <row r="1101">
          <cell r="A1101" t="str">
            <v>Collar derivacion hd el 12"</v>
          </cell>
          <cell r="B1101" t="str">
            <v>Un</v>
          </cell>
          <cell r="C1101">
            <v>14000</v>
          </cell>
        </row>
        <row r="1102">
          <cell r="A1102" t="str">
            <v>Collar derivacion hd ac 2"</v>
          </cell>
          <cell r="B1102" t="str">
            <v>Un</v>
          </cell>
          <cell r="C1102">
            <v>3000</v>
          </cell>
        </row>
        <row r="1103">
          <cell r="A1103" t="str">
            <v>Collar derivacion hd ac 3"</v>
          </cell>
          <cell r="B1103" t="str">
            <v>Un</v>
          </cell>
          <cell r="C1103">
            <v>4000</v>
          </cell>
        </row>
        <row r="1104">
          <cell r="A1104" t="str">
            <v>Collar derivacion hd ac 4"</v>
          </cell>
          <cell r="B1104" t="str">
            <v>Un</v>
          </cell>
          <cell r="C1104">
            <v>4300</v>
          </cell>
        </row>
        <row r="1105">
          <cell r="A1105" t="str">
            <v>Collar derivacion hd ac 6"</v>
          </cell>
          <cell r="B1105" t="str">
            <v>Un</v>
          </cell>
          <cell r="C1105">
            <v>7100</v>
          </cell>
        </row>
        <row r="1106">
          <cell r="A1106" t="str">
            <v>Collar derivacion hd ac 8"</v>
          </cell>
          <cell r="B1106" t="str">
            <v>Un</v>
          </cell>
          <cell r="C1106">
            <v>8500</v>
          </cell>
        </row>
        <row r="1107">
          <cell r="A1107" t="str">
            <v>Collar derivacion hd ac 10"</v>
          </cell>
          <cell r="B1107" t="str">
            <v>Un</v>
          </cell>
          <cell r="C1107">
            <v>10000</v>
          </cell>
        </row>
        <row r="1108">
          <cell r="A1108" t="str">
            <v>Collar derivacion hd ac 12"</v>
          </cell>
          <cell r="B1108" t="str">
            <v>Un</v>
          </cell>
          <cell r="C1108">
            <v>14000</v>
          </cell>
        </row>
        <row r="1109">
          <cell r="A1109" t="str">
            <v>Collar derivacion hd ac 14"</v>
          </cell>
          <cell r="B1109" t="str">
            <v>Un</v>
          </cell>
          <cell r="C1109">
            <v>14000</v>
          </cell>
        </row>
        <row r="1110">
          <cell r="A1110" t="str">
            <v>Collar derivacion hd ac 16"</v>
          </cell>
          <cell r="B1110" t="str">
            <v>Un</v>
          </cell>
          <cell r="C1110">
            <v>14000</v>
          </cell>
        </row>
        <row r="1111">
          <cell r="A1111" t="str">
            <v>Collar derivacion hd ac 18"</v>
          </cell>
          <cell r="B1111" t="str">
            <v>Un</v>
          </cell>
          <cell r="C1111">
            <v>14000</v>
          </cell>
        </row>
        <row r="1112">
          <cell r="A1112" t="str">
            <v>Collar derivacion hd ac 20"</v>
          </cell>
          <cell r="B1112" t="str">
            <v>Un</v>
          </cell>
          <cell r="C1112">
            <v>14000</v>
          </cell>
        </row>
        <row r="1113">
          <cell r="A1113" t="str">
            <v>Collar derivacion hd ac 24"</v>
          </cell>
          <cell r="B1113" t="str">
            <v>Un</v>
          </cell>
          <cell r="C1113">
            <v>14000</v>
          </cell>
        </row>
        <row r="1114">
          <cell r="A1114" t="str">
            <v>Union reparacion hd el 2"</v>
          </cell>
          <cell r="B1114" t="str">
            <v>Un</v>
          </cell>
          <cell r="C1114">
            <v>23800</v>
          </cell>
        </row>
        <row r="1115">
          <cell r="A1115" t="str">
            <v>Union reparacion hd el 3"</v>
          </cell>
          <cell r="B1115" t="str">
            <v>Un</v>
          </cell>
          <cell r="C1115">
            <v>26400</v>
          </cell>
        </row>
        <row r="1116">
          <cell r="A1116" t="str">
            <v>Union reparacion hd el 4"</v>
          </cell>
          <cell r="B1116" t="str">
            <v>Un</v>
          </cell>
          <cell r="C1116">
            <v>39700</v>
          </cell>
        </row>
        <row r="1117">
          <cell r="A1117" t="str">
            <v>Union reparacion hd el 6"</v>
          </cell>
          <cell r="B1117" t="str">
            <v>Un</v>
          </cell>
          <cell r="C1117">
            <v>42400</v>
          </cell>
        </row>
        <row r="1118">
          <cell r="A1118" t="str">
            <v>Union reparacion hd el 8"</v>
          </cell>
          <cell r="B1118" t="str">
            <v>Un</v>
          </cell>
          <cell r="C1118">
            <v>79400</v>
          </cell>
        </row>
        <row r="1119">
          <cell r="A1119" t="str">
            <v>Union reparacion hd el 10"</v>
          </cell>
          <cell r="B1119" t="str">
            <v>Un</v>
          </cell>
          <cell r="C1119">
            <v>90000</v>
          </cell>
        </row>
        <row r="1120">
          <cell r="A1120" t="str">
            <v>Union reparacion hd el 12"</v>
          </cell>
          <cell r="B1120" t="str">
            <v>Un</v>
          </cell>
          <cell r="C1120">
            <v>159200</v>
          </cell>
        </row>
        <row r="1121">
          <cell r="A1121" t="str">
            <v>Union reparacion hd el 14"</v>
          </cell>
          <cell r="B1121" t="str">
            <v>Un</v>
          </cell>
          <cell r="C1121">
            <v>199000</v>
          </cell>
        </row>
        <row r="1122">
          <cell r="A1122" t="str">
            <v>Union reparacion hd el 16"</v>
          </cell>
          <cell r="B1122" t="str">
            <v>Un</v>
          </cell>
          <cell r="C1122">
            <v>238700</v>
          </cell>
        </row>
        <row r="1123">
          <cell r="A1123" t="str">
            <v>Union reparacion hd el 18"</v>
          </cell>
          <cell r="B1123" t="str">
            <v>Un</v>
          </cell>
          <cell r="C1123">
            <v>238700</v>
          </cell>
        </row>
        <row r="1124">
          <cell r="A1124" t="str">
            <v>Union reparacion hd el 20"</v>
          </cell>
          <cell r="B1124" t="str">
            <v>Un</v>
          </cell>
          <cell r="C1124">
            <v>238700</v>
          </cell>
        </row>
        <row r="1125">
          <cell r="A1125" t="str">
            <v>Union reparacion hd ac 2"</v>
          </cell>
          <cell r="B1125" t="str">
            <v>Un</v>
          </cell>
          <cell r="C1125">
            <v>23800</v>
          </cell>
        </row>
        <row r="1126">
          <cell r="A1126" t="str">
            <v>Union reparacion hd ac 3"</v>
          </cell>
          <cell r="B1126" t="str">
            <v>Un</v>
          </cell>
          <cell r="C1126">
            <v>26400</v>
          </cell>
        </row>
        <row r="1127">
          <cell r="A1127" t="str">
            <v>Union reparacion hd ac 4"</v>
          </cell>
          <cell r="B1127" t="str">
            <v>Un</v>
          </cell>
          <cell r="C1127">
            <v>39700</v>
          </cell>
        </row>
        <row r="1128">
          <cell r="A1128" t="str">
            <v>Union reparacion hd ac 6"</v>
          </cell>
          <cell r="B1128" t="str">
            <v>Un</v>
          </cell>
          <cell r="C1128">
            <v>42400</v>
          </cell>
        </row>
        <row r="1129">
          <cell r="A1129" t="str">
            <v>Union reparacion hd ac 8"</v>
          </cell>
          <cell r="B1129" t="str">
            <v>Un</v>
          </cell>
          <cell r="C1129">
            <v>79400</v>
          </cell>
        </row>
        <row r="1130">
          <cell r="A1130" t="str">
            <v>Union reparacion hd ac 10"</v>
          </cell>
          <cell r="B1130" t="str">
            <v>Un</v>
          </cell>
          <cell r="C1130">
            <v>90000</v>
          </cell>
        </row>
        <row r="1131">
          <cell r="A1131" t="str">
            <v>Union reparacion hd ac 12"</v>
          </cell>
          <cell r="B1131" t="str">
            <v>Un</v>
          </cell>
          <cell r="C1131">
            <v>159200</v>
          </cell>
        </row>
        <row r="1132">
          <cell r="A1132" t="str">
            <v>Union reparacion hd ac 14"</v>
          </cell>
          <cell r="B1132" t="str">
            <v>Un</v>
          </cell>
          <cell r="C1132">
            <v>199000</v>
          </cell>
        </row>
        <row r="1133">
          <cell r="A1133" t="str">
            <v>Union reparacion hd ac 16"</v>
          </cell>
          <cell r="B1133" t="str">
            <v>Un</v>
          </cell>
          <cell r="C1133">
            <v>238700</v>
          </cell>
        </row>
        <row r="1134">
          <cell r="A1134" t="str">
            <v>Union reparacion hd ac 18"</v>
          </cell>
          <cell r="B1134" t="str">
            <v>Un</v>
          </cell>
          <cell r="C1134">
            <v>238700</v>
          </cell>
        </row>
        <row r="1135">
          <cell r="A1135" t="str">
            <v>Union reparacion hd ac 20"</v>
          </cell>
          <cell r="B1135" t="str">
            <v>Un</v>
          </cell>
          <cell r="C1135">
            <v>238700</v>
          </cell>
        </row>
        <row r="1136">
          <cell r="A1136" t="str">
            <v>Tapon en hd el 2"</v>
          </cell>
          <cell r="B1136" t="str">
            <v>Un</v>
          </cell>
          <cell r="C1136">
            <v>3000</v>
          </cell>
        </row>
        <row r="1137">
          <cell r="A1137" t="str">
            <v>Tapon en hd el 3"</v>
          </cell>
          <cell r="B1137" t="str">
            <v>Un</v>
          </cell>
          <cell r="C1137">
            <v>4000</v>
          </cell>
        </row>
        <row r="1138">
          <cell r="A1138" t="str">
            <v>Tapon en hd el 4"</v>
          </cell>
          <cell r="B1138" t="str">
            <v>Un</v>
          </cell>
          <cell r="C1138">
            <v>6000</v>
          </cell>
        </row>
        <row r="1139">
          <cell r="A1139" t="str">
            <v>Tapon en hd el 6"</v>
          </cell>
          <cell r="B1139" t="str">
            <v>Un</v>
          </cell>
          <cell r="C1139">
            <v>11000</v>
          </cell>
        </row>
        <row r="1140">
          <cell r="A1140" t="str">
            <v>Tapon en hd el 8"</v>
          </cell>
          <cell r="B1140" t="str">
            <v>Un</v>
          </cell>
          <cell r="C1140">
            <v>16500</v>
          </cell>
        </row>
        <row r="1141">
          <cell r="A1141" t="str">
            <v>Tapon en hd el 10"</v>
          </cell>
          <cell r="B1141" t="str">
            <v>Un</v>
          </cell>
          <cell r="C1141">
            <v>46000</v>
          </cell>
        </row>
        <row r="1142">
          <cell r="A1142" t="str">
            <v>Tapon en hd el 12"</v>
          </cell>
          <cell r="B1142" t="str">
            <v>Un</v>
          </cell>
          <cell r="C1142">
            <v>50800</v>
          </cell>
        </row>
        <row r="1143">
          <cell r="A1143" t="str">
            <v>Tapon en hd el 14"</v>
          </cell>
          <cell r="B1143" t="str">
            <v>Un</v>
          </cell>
          <cell r="C1143">
            <v>72600</v>
          </cell>
        </row>
        <row r="1144">
          <cell r="A1144" t="str">
            <v>Tapon en hd el 16"</v>
          </cell>
          <cell r="B1144" t="str">
            <v>Un</v>
          </cell>
          <cell r="C1144">
            <v>111300</v>
          </cell>
        </row>
        <row r="1145">
          <cell r="A1145" t="str">
            <v>Tapon en hd el 18"</v>
          </cell>
          <cell r="B1145" t="str">
            <v>Un</v>
          </cell>
          <cell r="C1145">
            <v>157300</v>
          </cell>
        </row>
        <row r="1146">
          <cell r="A1146" t="str">
            <v>Tapon en hd el 20"</v>
          </cell>
          <cell r="B1146" t="str">
            <v>Un</v>
          </cell>
          <cell r="C1146">
            <v>199700</v>
          </cell>
        </row>
        <row r="1147">
          <cell r="A1147" t="str">
            <v>Tapon en hd ac 2"</v>
          </cell>
          <cell r="B1147" t="str">
            <v>Un</v>
          </cell>
          <cell r="C1147">
            <v>3000</v>
          </cell>
        </row>
        <row r="1148">
          <cell r="A1148" t="str">
            <v>Tapon en hd ac 3"</v>
          </cell>
          <cell r="B1148" t="str">
            <v>Un</v>
          </cell>
          <cell r="C1148">
            <v>4000</v>
          </cell>
        </row>
        <row r="1149">
          <cell r="A1149" t="str">
            <v>Tapon en hd ac 4"</v>
          </cell>
          <cell r="B1149" t="str">
            <v>Un</v>
          </cell>
          <cell r="C1149">
            <v>6000</v>
          </cell>
        </row>
        <row r="1150">
          <cell r="A1150" t="str">
            <v>Tapon en hd ac 6"</v>
          </cell>
          <cell r="B1150" t="str">
            <v>Un</v>
          </cell>
          <cell r="C1150">
            <v>11000</v>
          </cell>
        </row>
        <row r="1151">
          <cell r="A1151" t="str">
            <v>Tapon en hd ac 8"</v>
          </cell>
          <cell r="B1151" t="str">
            <v>Un</v>
          </cell>
          <cell r="C1151">
            <v>16500</v>
          </cell>
        </row>
        <row r="1152">
          <cell r="A1152" t="str">
            <v>Tapon en hd ac 10"</v>
          </cell>
          <cell r="B1152" t="str">
            <v>Un</v>
          </cell>
          <cell r="C1152">
            <v>46000</v>
          </cell>
        </row>
        <row r="1153">
          <cell r="A1153" t="str">
            <v>Tapon en hd ac 12"</v>
          </cell>
          <cell r="B1153" t="str">
            <v>Un</v>
          </cell>
          <cell r="C1153">
            <v>50800</v>
          </cell>
        </row>
        <row r="1154">
          <cell r="A1154" t="str">
            <v>Tapon en hd ac 14"</v>
          </cell>
          <cell r="B1154" t="str">
            <v>Un</v>
          </cell>
          <cell r="C1154">
            <v>72600</v>
          </cell>
        </row>
        <row r="1155">
          <cell r="A1155" t="str">
            <v>Tapon en hd ac 16"</v>
          </cell>
          <cell r="B1155" t="str">
            <v>Un</v>
          </cell>
          <cell r="C1155">
            <v>111300</v>
          </cell>
        </row>
        <row r="1156">
          <cell r="A1156" t="str">
            <v>Tapon en hd ac 18"</v>
          </cell>
          <cell r="B1156" t="str">
            <v>Un</v>
          </cell>
          <cell r="C1156">
            <v>157300</v>
          </cell>
        </row>
        <row r="1157">
          <cell r="A1157" t="str">
            <v>Tapon en hd ac 20"</v>
          </cell>
          <cell r="B1157" t="str">
            <v>Un</v>
          </cell>
          <cell r="C1157">
            <v>199700</v>
          </cell>
        </row>
        <row r="1158">
          <cell r="A1158" t="str">
            <v>Union gibault hierro nodular</v>
          </cell>
          <cell r="C1158">
            <v>6500</v>
          </cell>
        </row>
        <row r="1159">
          <cell r="A1159" t="str">
            <v>Union guibault 2"</v>
          </cell>
          <cell r="B1159" t="str">
            <v>Un</v>
          </cell>
          <cell r="C1159">
            <v>4100</v>
          </cell>
        </row>
        <row r="1160">
          <cell r="A1160" t="str">
            <v>Union guibault 3"</v>
          </cell>
          <cell r="B1160" t="str">
            <v>Un</v>
          </cell>
          <cell r="C1160">
            <v>5000</v>
          </cell>
        </row>
        <row r="1161">
          <cell r="A1161" t="str">
            <v>Union guibault 4"</v>
          </cell>
          <cell r="B1161" t="str">
            <v>Un</v>
          </cell>
          <cell r="C1161">
            <v>8300</v>
          </cell>
        </row>
        <row r="1162">
          <cell r="A1162" t="str">
            <v>Union guibault 6"</v>
          </cell>
          <cell r="B1162" t="str">
            <v>Un</v>
          </cell>
          <cell r="C1162">
            <v>11000</v>
          </cell>
        </row>
        <row r="1163">
          <cell r="A1163" t="str">
            <v>Union guibault 8"</v>
          </cell>
          <cell r="B1163" t="str">
            <v>Un</v>
          </cell>
          <cell r="C1163">
            <v>16600</v>
          </cell>
        </row>
        <row r="1164">
          <cell r="A1164" t="str">
            <v>Union guibault 10"</v>
          </cell>
          <cell r="B1164" t="str">
            <v>Un</v>
          </cell>
          <cell r="C1164">
            <v>26200</v>
          </cell>
        </row>
        <row r="1165">
          <cell r="A1165" t="str">
            <v>Union guibault 12"</v>
          </cell>
          <cell r="B1165" t="str">
            <v>Un</v>
          </cell>
          <cell r="C1165">
            <v>30500</v>
          </cell>
        </row>
        <row r="1166">
          <cell r="A1166" t="str">
            <v>Union guibault 14"</v>
          </cell>
          <cell r="B1166" t="str">
            <v>Un</v>
          </cell>
          <cell r="C1166">
            <v>35900</v>
          </cell>
        </row>
        <row r="1167">
          <cell r="A1167" t="str">
            <v>Union guibault 16"</v>
          </cell>
          <cell r="B1167" t="str">
            <v>Un</v>
          </cell>
          <cell r="C1167">
            <v>41400</v>
          </cell>
        </row>
        <row r="1168">
          <cell r="A1168" t="str">
            <v>Union guibault 18"</v>
          </cell>
          <cell r="B1168" t="str">
            <v>Un</v>
          </cell>
          <cell r="C1168">
            <v>41400</v>
          </cell>
        </row>
        <row r="1169">
          <cell r="A1169" t="str">
            <v>Union guibault 20"</v>
          </cell>
          <cell r="B1169" t="str">
            <v>Un</v>
          </cell>
          <cell r="C1169">
            <v>41400</v>
          </cell>
        </row>
        <row r="1170">
          <cell r="A1170" t="str">
            <v>Union guibault 24"</v>
          </cell>
          <cell r="B1170" t="str">
            <v>Un</v>
          </cell>
          <cell r="C1170">
            <v>41400</v>
          </cell>
        </row>
        <row r="1171">
          <cell r="A1171" t="str">
            <v>Union guibault 28"</v>
          </cell>
          <cell r="B1171" t="str">
            <v>Un</v>
          </cell>
          <cell r="C1171">
            <v>41400</v>
          </cell>
        </row>
        <row r="1172">
          <cell r="A1172" t="str">
            <v>Uniones tipo dreser  2"</v>
          </cell>
          <cell r="B1172" t="str">
            <v>Un</v>
          </cell>
          <cell r="C1172">
            <v>22500</v>
          </cell>
        </row>
        <row r="1173">
          <cell r="A1173" t="str">
            <v>Uniones tipo dreser 3"</v>
          </cell>
          <cell r="B1173" t="str">
            <v>Un</v>
          </cell>
          <cell r="C1173">
            <v>47800</v>
          </cell>
        </row>
        <row r="1174">
          <cell r="A1174" t="str">
            <v>Uniones tipo dreser 4"</v>
          </cell>
          <cell r="B1174" t="str">
            <v>Un</v>
          </cell>
          <cell r="C1174">
            <v>52900</v>
          </cell>
        </row>
        <row r="1175">
          <cell r="A1175" t="str">
            <v>Uniones tipo dreser 6"</v>
          </cell>
          <cell r="B1175" t="str">
            <v>Un</v>
          </cell>
          <cell r="C1175">
            <v>65100</v>
          </cell>
        </row>
        <row r="1176">
          <cell r="A1176" t="str">
            <v>Uniones tipo dreser  8"</v>
          </cell>
          <cell r="B1176" t="str">
            <v>Un</v>
          </cell>
          <cell r="C1176">
            <v>85800</v>
          </cell>
        </row>
        <row r="1177">
          <cell r="A1177" t="str">
            <v>Uniones tipo dreser 10"</v>
          </cell>
          <cell r="B1177" t="str">
            <v>Un</v>
          </cell>
          <cell r="C1177">
            <v>126000</v>
          </cell>
        </row>
        <row r="1178">
          <cell r="A1178" t="str">
            <v>Uniones tipo dreser 12"</v>
          </cell>
          <cell r="B1178" t="str">
            <v>Un</v>
          </cell>
          <cell r="C1178">
            <v>165300</v>
          </cell>
        </row>
        <row r="1179">
          <cell r="A1179" t="str">
            <v>Uniones tipo dreser 14"</v>
          </cell>
          <cell r="B1179" t="str">
            <v>Un</v>
          </cell>
          <cell r="C1179">
            <v>217500</v>
          </cell>
        </row>
        <row r="1180">
          <cell r="A1180" t="str">
            <v>Uniones tipo dreser 16"</v>
          </cell>
          <cell r="B1180" t="str">
            <v>Un</v>
          </cell>
          <cell r="C1180">
            <v>252200</v>
          </cell>
        </row>
        <row r="1181">
          <cell r="A1181" t="str">
            <v>Uniones tipo dreser 18"</v>
          </cell>
          <cell r="B1181" t="str">
            <v>Un</v>
          </cell>
          <cell r="C1181">
            <v>275400</v>
          </cell>
        </row>
        <row r="1182">
          <cell r="A1182" t="str">
            <v>Uniones tipo dreser 20"</v>
          </cell>
          <cell r="B1182" t="str">
            <v>Un</v>
          </cell>
          <cell r="C1182">
            <v>336500</v>
          </cell>
        </row>
        <row r="1183">
          <cell r="A1183" t="str">
            <v>Uniones tipo dreser 24"</v>
          </cell>
          <cell r="B1183" t="str">
            <v>Un</v>
          </cell>
          <cell r="C1183">
            <v>406100</v>
          </cell>
        </row>
        <row r="1184">
          <cell r="A1184" t="str">
            <v>Bridas ciegas  2"</v>
          </cell>
          <cell r="B1184" t="str">
            <v>Un</v>
          </cell>
          <cell r="C1184">
            <v>5000</v>
          </cell>
        </row>
        <row r="1185">
          <cell r="A1185" t="str">
            <v>Bridas ciegas  3"</v>
          </cell>
          <cell r="B1185" t="str">
            <v>Un</v>
          </cell>
          <cell r="C1185">
            <v>5600</v>
          </cell>
        </row>
        <row r="1186">
          <cell r="A1186" t="str">
            <v>Bridas ciegas  4"</v>
          </cell>
          <cell r="B1186" t="str">
            <v>Un</v>
          </cell>
          <cell r="C1186">
            <v>8700</v>
          </cell>
        </row>
        <row r="1187">
          <cell r="A1187" t="str">
            <v>Bridas ciegas  6"</v>
          </cell>
          <cell r="B1187" t="str">
            <v>Un</v>
          </cell>
          <cell r="C1187">
            <v>14000</v>
          </cell>
        </row>
        <row r="1188">
          <cell r="A1188" t="str">
            <v>Bridas ciegas  8"</v>
          </cell>
          <cell r="B1188" t="str">
            <v>Un</v>
          </cell>
          <cell r="C1188">
            <v>20000</v>
          </cell>
        </row>
        <row r="1189">
          <cell r="A1189" t="str">
            <v>Bridas ciegas 10"</v>
          </cell>
          <cell r="B1189" t="str">
            <v>Un</v>
          </cell>
          <cell r="C1189">
            <v>34000</v>
          </cell>
        </row>
        <row r="1190">
          <cell r="A1190" t="str">
            <v>Bridas ciegas 12"</v>
          </cell>
          <cell r="B1190" t="str">
            <v>Un</v>
          </cell>
          <cell r="C1190">
            <v>38000</v>
          </cell>
        </row>
        <row r="1191">
          <cell r="A1191" t="str">
            <v>Bridas ciegas 14"</v>
          </cell>
          <cell r="B1191" t="str">
            <v>Un</v>
          </cell>
          <cell r="C1191">
            <v>50000</v>
          </cell>
        </row>
        <row r="1192">
          <cell r="A1192" t="str">
            <v>Bridas ciegas 16"</v>
          </cell>
          <cell r="B1192" t="str">
            <v>Un</v>
          </cell>
          <cell r="C1192">
            <v>72500</v>
          </cell>
        </row>
        <row r="1193">
          <cell r="A1193" t="str">
            <v>Bridas ciegas 18"</v>
          </cell>
          <cell r="B1193" t="str">
            <v>Un</v>
          </cell>
          <cell r="C1193">
            <v>120000</v>
          </cell>
        </row>
        <row r="1194">
          <cell r="A1194" t="str">
            <v>Bridas ciegas 20"</v>
          </cell>
          <cell r="B1194" t="str">
            <v>Un</v>
          </cell>
          <cell r="C1194">
            <v>165000</v>
          </cell>
        </row>
        <row r="1195">
          <cell r="A1195" t="str">
            <v>Bridas ciegas 24"</v>
          </cell>
          <cell r="B1195" t="str">
            <v>Un</v>
          </cell>
          <cell r="C1195">
            <v>233000</v>
          </cell>
        </row>
        <row r="1196">
          <cell r="A1196" t="str">
            <v>Bridas roscadas  2"</v>
          </cell>
          <cell r="B1196" t="str">
            <v>Un</v>
          </cell>
          <cell r="C1196">
            <v>7700</v>
          </cell>
        </row>
        <row r="1197">
          <cell r="A1197" t="str">
            <v>Bridas roscadas  3"</v>
          </cell>
          <cell r="B1197" t="str">
            <v>Un</v>
          </cell>
          <cell r="C1197">
            <v>11000</v>
          </cell>
        </row>
        <row r="1198">
          <cell r="A1198" t="str">
            <v>Bridas roscadas  4"</v>
          </cell>
          <cell r="B1198" t="str">
            <v>Un</v>
          </cell>
          <cell r="C1198">
            <v>13800</v>
          </cell>
        </row>
        <row r="1199">
          <cell r="A1199" t="str">
            <v>Bridas roscadas  6"</v>
          </cell>
          <cell r="B1199" t="str">
            <v>Un</v>
          </cell>
          <cell r="C1199">
            <v>17600</v>
          </cell>
        </row>
        <row r="1200">
          <cell r="A1200" t="str">
            <v>Bridas roscadas  8"</v>
          </cell>
          <cell r="B1200" t="str">
            <v>Un</v>
          </cell>
          <cell r="C1200">
            <v>23100</v>
          </cell>
        </row>
        <row r="1201">
          <cell r="A1201" t="str">
            <v>Bridas roscadas 10"</v>
          </cell>
          <cell r="B1201" t="str">
            <v>Un</v>
          </cell>
          <cell r="C1201">
            <v>38500</v>
          </cell>
        </row>
        <row r="1202">
          <cell r="A1202" t="str">
            <v>Bridas roscadas 12"</v>
          </cell>
          <cell r="B1202" t="str">
            <v>Un</v>
          </cell>
          <cell r="C1202">
            <v>42900</v>
          </cell>
        </row>
        <row r="1203">
          <cell r="A1203" t="str">
            <v>Bridas roscadas 14"</v>
          </cell>
          <cell r="B1203" t="str">
            <v>Un</v>
          </cell>
          <cell r="C1203">
            <v>66000</v>
          </cell>
        </row>
        <row r="1204">
          <cell r="A1204" t="str">
            <v>Bridas roscadas 16"</v>
          </cell>
          <cell r="B1204" t="str">
            <v>Un</v>
          </cell>
          <cell r="C1204">
            <v>80300</v>
          </cell>
        </row>
        <row r="1205">
          <cell r="A1205" t="str">
            <v>Bridas roscadas 18"</v>
          </cell>
          <cell r="B1205" t="str">
            <v>Un</v>
          </cell>
          <cell r="C1205">
            <v>137500</v>
          </cell>
        </row>
        <row r="1206">
          <cell r="A1206" t="str">
            <v>Bridas roscadas 20"</v>
          </cell>
          <cell r="B1206" t="str">
            <v>Un</v>
          </cell>
          <cell r="C1206">
            <v>187000</v>
          </cell>
        </row>
        <row r="1207">
          <cell r="A1207" t="str">
            <v>Filtro tipo yee  1"</v>
          </cell>
          <cell r="B1207" t="str">
            <v>Un</v>
          </cell>
          <cell r="C1207">
            <v>17600</v>
          </cell>
        </row>
        <row r="1208">
          <cell r="A1208" t="str">
            <v>Filtro tipo yee  1 1/2"</v>
          </cell>
          <cell r="B1208" t="str">
            <v>Un</v>
          </cell>
          <cell r="C1208">
            <v>26500</v>
          </cell>
        </row>
        <row r="1209">
          <cell r="A1209" t="str">
            <v>Filtro tipo yee  2"</v>
          </cell>
          <cell r="B1209" t="str">
            <v>Un</v>
          </cell>
          <cell r="C1209">
            <v>47200</v>
          </cell>
        </row>
        <row r="1210">
          <cell r="A1210" t="str">
            <v>Filtro tipo yee  3"</v>
          </cell>
          <cell r="B1210" t="str">
            <v>Un</v>
          </cell>
          <cell r="C1210">
            <v>70800</v>
          </cell>
        </row>
        <row r="1211">
          <cell r="A1211" t="str">
            <v>Filtro tipo yee  4"</v>
          </cell>
          <cell r="B1211" t="str">
            <v>Un</v>
          </cell>
          <cell r="C1211">
            <v>94300</v>
          </cell>
        </row>
        <row r="1212">
          <cell r="A1212" t="str">
            <v>Filtro tipo yee  6"</v>
          </cell>
          <cell r="B1212" t="str">
            <v>Un</v>
          </cell>
          <cell r="C1212">
            <v>180000</v>
          </cell>
        </row>
        <row r="1213">
          <cell r="A1213" t="str">
            <v>Filtro tipo yee  8"</v>
          </cell>
          <cell r="B1213" t="str">
            <v>Un</v>
          </cell>
          <cell r="C1213">
            <v>262400</v>
          </cell>
        </row>
        <row r="1214">
          <cell r="A1214" t="str">
            <v>Filtro tipo yee 10"</v>
          </cell>
          <cell r="B1214" t="str">
            <v>Un</v>
          </cell>
          <cell r="C1214">
            <v>354200</v>
          </cell>
        </row>
        <row r="1215">
          <cell r="A1215" t="str">
            <v>Cheque operacion h-v  2"</v>
          </cell>
          <cell r="B1215" t="str">
            <v>Un</v>
          </cell>
          <cell r="C1215">
            <v>62000</v>
          </cell>
        </row>
        <row r="1216">
          <cell r="A1216" t="str">
            <v>Cheque operacion h-v  3"</v>
          </cell>
          <cell r="B1216" t="str">
            <v>Un</v>
          </cell>
          <cell r="C1216">
            <v>73500</v>
          </cell>
        </row>
        <row r="1217">
          <cell r="A1217" t="str">
            <v>Cheque operacion h-v  4"</v>
          </cell>
          <cell r="B1217" t="str">
            <v>Un</v>
          </cell>
          <cell r="C1217">
            <v>103000</v>
          </cell>
        </row>
        <row r="1218">
          <cell r="A1218" t="str">
            <v>Cheque operacion v-h  6"</v>
          </cell>
          <cell r="B1218" t="str">
            <v>Un</v>
          </cell>
          <cell r="C1218">
            <v>217000</v>
          </cell>
        </row>
        <row r="1219">
          <cell r="A1219" t="str">
            <v>Cheque operacion h-v  8"</v>
          </cell>
          <cell r="B1219" t="str">
            <v>Un</v>
          </cell>
          <cell r="C1219">
            <v>325000</v>
          </cell>
        </row>
        <row r="1220">
          <cell r="A1220" t="str">
            <v>Cheque operacion h-v  10"</v>
          </cell>
          <cell r="B1220" t="str">
            <v>Un</v>
          </cell>
          <cell r="C1220">
            <v>569000</v>
          </cell>
        </row>
        <row r="1221">
          <cell r="A1221" t="str">
            <v>Cheque operacion h-v  12"</v>
          </cell>
          <cell r="B1221" t="str">
            <v>Un</v>
          </cell>
          <cell r="C1221">
            <v>848000</v>
          </cell>
        </row>
        <row r="1222">
          <cell r="A1222" t="str">
            <v>Compuerta lateral pos-neg 4"</v>
          </cell>
          <cell r="B1222" t="str">
            <v>Un</v>
          </cell>
          <cell r="C1222">
            <v>102600</v>
          </cell>
        </row>
        <row r="1223">
          <cell r="A1223" t="str">
            <v>Compuerta lateral pos-neg 6"</v>
          </cell>
          <cell r="B1223" t="str">
            <v>Un</v>
          </cell>
          <cell r="C1223">
            <v>151300</v>
          </cell>
        </row>
        <row r="1224">
          <cell r="A1224" t="str">
            <v>Compuerta lateral pos-neg 8"</v>
          </cell>
          <cell r="B1224" t="str">
            <v>Un</v>
          </cell>
          <cell r="C1224">
            <v>177000</v>
          </cell>
        </row>
        <row r="1225">
          <cell r="A1225" t="str">
            <v>Compuerta lateral pos-neg 10"</v>
          </cell>
          <cell r="B1225" t="str">
            <v>Un</v>
          </cell>
          <cell r="C1225">
            <v>197600</v>
          </cell>
        </row>
        <row r="1226">
          <cell r="A1226" t="str">
            <v>Compuerta lateral pos-neg 12"</v>
          </cell>
          <cell r="B1226" t="str">
            <v>Un</v>
          </cell>
          <cell r="C1226">
            <v>272000</v>
          </cell>
        </row>
        <row r="1227">
          <cell r="A1227" t="str">
            <v>Compuerta lateral pos-neg 14"</v>
          </cell>
          <cell r="B1227" t="str">
            <v>Un</v>
          </cell>
          <cell r="C1227">
            <v>323000</v>
          </cell>
        </row>
        <row r="1228">
          <cell r="A1228" t="str">
            <v>Compuerta lateral pos-neg 16"</v>
          </cell>
          <cell r="B1228" t="str">
            <v>Un</v>
          </cell>
          <cell r="C1228">
            <v>372000</v>
          </cell>
        </row>
        <row r="1229">
          <cell r="A1229" t="str">
            <v>Compuerta lateral pos-neg 18"</v>
          </cell>
          <cell r="B1229" t="str">
            <v>Un</v>
          </cell>
          <cell r="C1229">
            <v>408000</v>
          </cell>
        </row>
        <row r="1230">
          <cell r="A1230" t="str">
            <v>Compuerta lateral pos-neg 20"</v>
          </cell>
          <cell r="B1230" t="str">
            <v>Un</v>
          </cell>
          <cell r="C1230">
            <v>482500</v>
          </cell>
        </row>
        <row r="1231">
          <cell r="A1231" t="str">
            <v>Compuerta lateral pos-neg 24"</v>
          </cell>
          <cell r="B1231" t="str">
            <v>Un</v>
          </cell>
          <cell r="C1231">
            <v>1039300</v>
          </cell>
        </row>
        <row r="1232">
          <cell r="A1232" t="str">
            <v>Compuerta lateral pos-neg 30"</v>
          </cell>
          <cell r="B1232" t="str">
            <v>Un</v>
          </cell>
          <cell r="C1232">
            <v>1807000</v>
          </cell>
        </row>
        <row r="1233">
          <cell r="A1233" t="str">
            <v>Compuerta lateral pos-neg 36"</v>
          </cell>
          <cell r="B1233" t="str">
            <v>Un</v>
          </cell>
          <cell r="C1233">
            <v>2750000</v>
          </cell>
        </row>
        <row r="1234">
          <cell r="A1234" t="str">
            <v>Compuerta lateral pos-neg 40"</v>
          </cell>
          <cell r="B1234" t="str">
            <v>Un</v>
          </cell>
          <cell r="C1234">
            <v>3300000</v>
          </cell>
        </row>
        <row r="1235">
          <cell r="A1235" t="str">
            <v>Compuerta lateral pos-neg 42"</v>
          </cell>
          <cell r="B1235" t="str">
            <v>Un</v>
          </cell>
          <cell r="C1235">
            <v>3457000</v>
          </cell>
        </row>
        <row r="1236">
          <cell r="A1236" t="str">
            <v>Compuerta lateral pos-neg 48"</v>
          </cell>
          <cell r="B1236" t="str">
            <v>Un</v>
          </cell>
          <cell r="C1236">
            <v>3882000</v>
          </cell>
        </row>
        <row r="1237">
          <cell r="A1237" t="str">
            <v>Compuerta lateral pos-neg 60"</v>
          </cell>
          <cell r="B1237" t="str">
            <v>Un</v>
          </cell>
          <cell r="C1237">
            <v>6273000</v>
          </cell>
        </row>
        <row r="1238">
          <cell r="A1238" t="str">
            <v>Compuerta gui/tina pos-neg 4"</v>
          </cell>
          <cell r="B1238" t="str">
            <v>Un</v>
          </cell>
          <cell r="C1238">
            <v>102600</v>
          </cell>
        </row>
        <row r="1239">
          <cell r="A1239" t="str">
            <v>Compuerta gui/tina pos-neg 6"</v>
          </cell>
          <cell r="B1239" t="str">
            <v>Un</v>
          </cell>
          <cell r="C1239">
            <v>151300</v>
          </cell>
        </row>
        <row r="1240">
          <cell r="A1240" t="str">
            <v>Compuerta gui/tina pos-neg 8"</v>
          </cell>
          <cell r="B1240" t="str">
            <v>Un</v>
          </cell>
          <cell r="C1240">
            <v>177000</v>
          </cell>
        </row>
        <row r="1241">
          <cell r="A1241" t="str">
            <v>Compuerta gui/tina pos-neg 10"</v>
          </cell>
          <cell r="B1241" t="str">
            <v>Un</v>
          </cell>
          <cell r="C1241">
            <v>197600</v>
          </cell>
        </row>
        <row r="1242">
          <cell r="A1242" t="str">
            <v>Compuerta gui/tina pos-neg 12"</v>
          </cell>
          <cell r="B1242" t="str">
            <v>Un</v>
          </cell>
          <cell r="C1242">
            <v>272000</v>
          </cell>
        </row>
        <row r="1243">
          <cell r="A1243" t="str">
            <v>Compuerta gui/tina pos-neg 14"</v>
          </cell>
          <cell r="B1243" t="str">
            <v>Un</v>
          </cell>
          <cell r="C1243">
            <v>323000</v>
          </cell>
        </row>
        <row r="1244">
          <cell r="A1244" t="str">
            <v>Compuerta gui/tina pos-neg 16"</v>
          </cell>
          <cell r="B1244" t="str">
            <v>Un</v>
          </cell>
          <cell r="C1244">
            <v>372000</v>
          </cell>
        </row>
        <row r="1245">
          <cell r="A1245" t="str">
            <v>Compuerta gui/tina pos-neg 18"</v>
          </cell>
          <cell r="B1245" t="str">
            <v>Un</v>
          </cell>
          <cell r="C1245">
            <v>408000</v>
          </cell>
        </row>
        <row r="1246">
          <cell r="A1246" t="str">
            <v>Compuerta gui/tina pos-neg 20"</v>
          </cell>
          <cell r="B1246" t="str">
            <v>Un</v>
          </cell>
          <cell r="C1246">
            <v>482500</v>
          </cell>
        </row>
        <row r="1247">
          <cell r="A1247" t="str">
            <v>Compuerta gui/tina pos-neg 24"</v>
          </cell>
          <cell r="B1247" t="str">
            <v>Un</v>
          </cell>
          <cell r="C1247">
            <v>1039300</v>
          </cell>
        </row>
        <row r="1248">
          <cell r="A1248" t="str">
            <v>Compuerta gui/tina pos-neg 30"</v>
          </cell>
          <cell r="B1248" t="str">
            <v>Un</v>
          </cell>
          <cell r="C1248">
            <v>1807000</v>
          </cell>
        </row>
        <row r="1249">
          <cell r="A1249" t="str">
            <v>Tapa cajilla anden tipo empo</v>
          </cell>
          <cell r="B1249" t="str">
            <v>Un</v>
          </cell>
          <cell r="C1249">
            <v>35000</v>
          </cell>
        </row>
        <row r="1250">
          <cell r="A1250" t="str">
            <v>Tapa valvula trafico liviano</v>
          </cell>
          <cell r="B1250" t="str">
            <v>Un</v>
          </cell>
          <cell r="C1250">
            <v>20000</v>
          </cell>
        </row>
        <row r="1251">
          <cell r="A1251" t="str">
            <v>Tapa valvula trafico pesado</v>
          </cell>
          <cell r="B1251" t="str">
            <v>Un</v>
          </cell>
          <cell r="C1251">
            <v>55000</v>
          </cell>
        </row>
        <row r="1252">
          <cell r="A1252" t="str">
            <v>Aro tapa pozo inspeccion</v>
          </cell>
          <cell r="B1252" t="str">
            <v>Un</v>
          </cell>
          <cell r="C1252">
            <v>22500</v>
          </cell>
        </row>
        <row r="1253">
          <cell r="A1253" t="str">
            <v>Aro base pozo inspeccion</v>
          </cell>
          <cell r="B1253" t="str">
            <v>Un</v>
          </cell>
          <cell r="C1253">
            <v>22500</v>
          </cell>
        </row>
        <row r="1254">
          <cell r="A1254" t="str">
            <v>Forclamp</v>
          </cell>
          <cell r="B1254" t="str">
            <v>Un</v>
          </cell>
          <cell r="C1254">
            <v>3000</v>
          </cell>
        </row>
        <row r="1255">
          <cell r="A1255" t="str">
            <v>ALFOMBRAS</v>
          </cell>
          <cell r="C1255">
            <v>0</v>
          </cell>
        </row>
        <row r="1256">
          <cell r="A1256" t="str">
            <v>Regan kham poliester</v>
          </cell>
          <cell r="B1256" t="str">
            <v>M2</v>
          </cell>
          <cell r="C1256">
            <v>21450</v>
          </cell>
        </row>
        <row r="1257">
          <cell r="A1257" t="str">
            <v>Sherbet nylon</v>
          </cell>
          <cell r="B1257" t="str">
            <v>M2</v>
          </cell>
          <cell r="C1257">
            <v>18480</v>
          </cell>
        </row>
        <row r="1258">
          <cell r="A1258" t="str">
            <v>Khalari nylon</v>
          </cell>
          <cell r="B1258" t="str">
            <v>M2</v>
          </cell>
          <cell r="C1258">
            <v>34980</v>
          </cell>
        </row>
        <row r="1259">
          <cell r="A1259" t="str">
            <v>Imduchar nylon</v>
          </cell>
          <cell r="B1259" t="str">
            <v>M2</v>
          </cell>
          <cell r="C1259">
            <v>28490</v>
          </cell>
        </row>
        <row r="1260">
          <cell r="A1260" t="str">
            <v>Kosak nylon</v>
          </cell>
          <cell r="B1260" t="str">
            <v>M2</v>
          </cell>
          <cell r="C1260">
            <v>14080</v>
          </cell>
        </row>
        <row r="1261">
          <cell r="A1261" t="str">
            <v>Elite polipropileno</v>
          </cell>
          <cell r="B1261" t="str">
            <v>M2</v>
          </cell>
          <cell r="C1261">
            <v>7150</v>
          </cell>
        </row>
        <row r="1262">
          <cell r="A1262" t="str">
            <v>Nabila nylon</v>
          </cell>
          <cell r="B1262" t="str">
            <v>M2</v>
          </cell>
          <cell r="C1262">
            <v>23760</v>
          </cell>
        </row>
        <row r="1263">
          <cell r="A1263" t="str">
            <v>Electron polipropileno</v>
          </cell>
          <cell r="B1263" t="str">
            <v>M2</v>
          </cell>
          <cell r="C1263">
            <v>8690</v>
          </cell>
        </row>
        <row r="1264">
          <cell r="A1264" t="str">
            <v>Electron plus polipropileno</v>
          </cell>
          <cell r="B1264" t="str">
            <v>Un</v>
          </cell>
          <cell r="C1264">
            <v>10890</v>
          </cell>
        </row>
        <row r="1265">
          <cell r="A1265" t="str">
            <v>Quasar plus polipropileno</v>
          </cell>
          <cell r="B1265" t="str">
            <v>M2</v>
          </cell>
          <cell r="C1265">
            <v>8030</v>
          </cell>
        </row>
        <row r="1266">
          <cell r="A1266" t="str">
            <v>Platino micenas</v>
          </cell>
          <cell r="B1266" t="str">
            <v>M2</v>
          </cell>
          <cell r="C1266">
            <v>28580</v>
          </cell>
        </row>
        <row r="1267">
          <cell r="A1267" t="str">
            <v>Platino delfos</v>
          </cell>
          <cell r="B1267" t="str">
            <v>M2</v>
          </cell>
          <cell r="C1267">
            <v>22457</v>
          </cell>
        </row>
        <row r="1268">
          <cell r="A1268" t="str">
            <v>Clasica corinthos</v>
          </cell>
          <cell r="B1268" t="str">
            <v>M2</v>
          </cell>
          <cell r="C1268">
            <v>15730</v>
          </cell>
        </row>
        <row r="1269">
          <cell r="A1269" t="str">
            <v>Trafico madeira</v>
          </cell>
          <cell r="B1269" t="str">
            <v>M2</v>
          </cell>
          <cell r="C1269">
            <v>13122</v>
          </cell>
        </row>
        <row r="1270">
          <cell r="A1270" t="str">
            <v>Clasica oporto</v>
          </cell>
          <cell r="B1270" t="str">
            <v>M2</v>
          </cell>
          <cell r="C1270">
            <v>13128</v>
          </cell>
        </row>
        <row r="1271">
          <cell r="A1271" t="str">
            <v>Trafico andino</v>
          </cell>
          <cell r="B1271" t="str">
            <v>M2</v>
          </cell>
          <cell r="C1271">
            <v>8655</v>
          </cell>
        </row>
        <row r="1272">
          <cell r="A1272" t="str">
            <v>Clasica colonial</v>
          </cell>
          <cell r="B1272" t="str">
            <v>M2</v>
          </cell>
          <cell r="C1272">
            <v>14157</v>
          </cell>
        </row>
        <row r="1273">
          <cell r="A1273" t="str">
            <v>Proyectos ankara</v>
          </cell>
          <cell r="B1273" t="str">
            <v>M2</v>
          </cell>
          <cell r="C1273">
            <v>7212</v>
          </cell>
        </row>
        <row r="1274">
          <cell r="A1274" t="str">
            <v>Polo</v>
          </cell>
          <cell r="B1274" t="str">
            <v>M2</v>
          </cell>
          <cell r="C1274">
            <v>19683</v>
          </cell>
        </row>
        <row r="1275">
          <cell r="A1275" t="str">
            <v>Helodia</v>
          </cell>
          <cell r="B1275" t="str">
            <v>M2</v>
          </cell>
          <cell r="C1275">
            <v>9223</v>
          </cell>
        </row>
        <row r="1276">
          <cell r="A1276" t="str">
            <v>Super angora master</v>
          </cell>
          <cell r="B1276" t="str">
            <v>M2</v>
          </cell>
          <cell r="C1276">
            <v>26823</v>
          </cell>
        </row>
        <row r="1277">
          <cell r="A1277" t="str">
            <v>Inspiracion con espuma</v>
          </cell>
          <cell r="B1277" t="str">
            <v>M2</v>
          </cell>
          <cell r="C1277">
            <v>8843</v>
          </cell>
        </row>
        <row r="1278">
          <cell r="A1278" t="str">
            <v>Centurion</v>
          </cell>
          <cell r="B1278" t="str">
            <v>M2</v>
          </cell>
          <cell r="C1278">
            <v>20563</v>
          </cell>
        </row>
        <row r="1279">
          <cell r="A1279" t="str">
            <v>Sayonara</v>
          </cell>
          <cell r="B1279" t="str">
            <v>M2</v>
          </cell>
          <cell r="C1279">
            <v>7863</v>
          </cell>
        </row>
        <row r="1280">
          <cell r="A1280" t="str">
            <v>Safari</v>
          </cell>
          <cell r="B1280" t="str">
            <v>M2</v>
          </cell>
          <cell r="C1280">
            <v>13803</v>
          </cell>
        </row>
        <row r="1281">
          <cell r="A1281" t="str">
            <v>Decatlon</v>
          </cell>
          <cell r="B1281" t="str">
            <v>M2</v>
          </cell>
          <cell r="C1281">
            <v>8963</v>
          </cell>
        </row>
        <row r="1282">
          <cell r="A1282" t="str">
            <v>Clasica medoc</v>
          </cell>
          <cell r="B1282" t="str">
            <v>M2</v>
          </cell>
          <cell r="C1282">
            <v>10152</v>
          </cell>
        </row>
        <row r="1283">
          <cell r="A1283" t="str">
            <v>Platino kea</v>
          </cell>
          <cell r="B1283" t="str">
            <v>M2</v>
          </cell>
          <cell r="C1283">
            <v>18750</v>
          </cell>
        </row>
        <row r="1284">
          <cell r="A1284" t="str">
            <v>Proyectos gibraltar</v>
          </cell>
          <cell r="B1284" t="str">
            <v>M2</v>
          </cell>
          <cell r="C1284">
            <v>8458</v>
          </cell>
        </row>
        <row r="1285">
          <cell r="A1285" t="str">
            <v>AGREGADOS PETREOS</v>
          </cell>
          <cell r="C1285" t="str">
            <v xml:space="preserve"> </v>
          </cell>
        </row>
        <row r="1286">
          <cell r="A1286" t="str">
            <v>Arena de peñon</v>
          </cell>
          <cell r="B1286" t="str">
            <v>M3</v>
          </cell>
          <cell r="C1286">
            <v>7500</v>
          </cell>
        </row>
        <row r="1287">
          <cell r="A1287" t="str">
            <v>Arena</v>
          </cell>
          <cell r="B1287" t="str">
            <v>M3</v>
          </cell>
          <cell r="C1287">
            <v>48000</v>
          </cell>
        </row>
        <row r="1288">
          <cell r="A1288" t="str">
            <v>Arena para pañete</v>
          </cell>
          <cell r="B1288" t="str">
            <v>M3</v>
          </cell>
          <cell r="C1288">
            <v>52000</v>
          </cell>
        </row>
        <row r="1289">
          <cell r="A1289" t="str">
            <v>Gravilla</v>
          </cell>
          <cell r="B1289" t="str">
            <v>M3</v>
          </cell>
          <cell r="C1289">
            <v>46000</v>
          </cell>
        </row>
        <row r="1290">
          <cell r="A1290" t="str">
            <v>Triturado 1/2"</v>
          </cell>
          <cell r="B1290" t="str">
            <v>M3</v>
          </cell>
          <cell r="C1290">
            <v>100000</v>
          </cell>
        </row>
        <row r="1291">
          <cell r="A1291" t="str">
            <v>Triturado 3/4"</v>
          </cell>
          <cell r="B1291" t="str">
            <v>M3</v>
          </cell>
          <cell r="C1291">
            <v>100000</v>
          </cell>
        </row>
        <row r="1292">
          <cell r="A1292" t="str">
            <v>Gravilla seleccionada</v>
          </cell>
          <cell r="B1292" t="str">
            <v>M3</v>
          </cell>
          <cell r="C1292">
            <v>13500</v>
          </cell>
        </row>
        <row r="1293">
          <cell r="A1293" t="str">
            <v>Mixto o Murrio</v>
          </cell>
          <cell r="B1293" t="str">
            <v>M3</v>
          </cell>
          <cell r="C1293">
            <v>22000</v>
          </cell>
        </row>
        <row r="1294">
          <cell r="A1294" t="str">
            <v>Recebo cargado en planta</v>
          </cell>
          <cell r="B1294" t="str">
            <v>M3</v>
          </cell>
          <cell r="C1294">
            <v>12000</v>
          </cell>
        </row>
        <row r="1295">
          <cell r="A1295" t="str">
            <v>Recebo puesto en obra</v>
          </cell>
          <cell r="B1295" t="str">
            <v>M3</v>
          </cell>
          <cell r="C1295">
            <v>40000</v>
          </cell>
        </row>
        <row r="1296">
          <cell r="A1296" t="str">
            <v>Base cargada en planta</v>
          </cell>
          <cell r="B1296" t="str">
            <v>M3</v>
          </cell>
          <cell r="C1296">
            <v>18000</v>
          </cell>
        </row>
        <row r="1297">
          <cell r="A1297" t="str">
            <v>Base puesta en obra</v>
          </cell>
          <cell r="B1297" t="str">
            <v>M3</v>
          </cell>
          <cell r="C1297">
            <v>5000</v>
          </cell>
        </row>
        <row r="1298">
          <cell r="A1298" t="str">
            <v>Piedra media zonga</v>
          </cell>
          <cell r="B1298" t="str">
            <v>M3</v>
          </cell>
          <cell r="C1298">
            <v>16000</v>
          </cell>
        </row>
        <row r="1299">
          <cell r="A1299" t="str">
            <v>Piedra para filtro</v>
          </cell>
          <cell r="B1299" t="str">
            <v>M3</v>
          </cell>
          <cell r="C1299">
            <v>18000</v>
          </cell>
        </row>
        <row r="1300">
          <cell r="A1300" t="str">
            <v>Piedra pizarra</v>
          </cell>
          <cell r="B1300" t="str">
            <v>M3</v>
          </cell>
          <cell r="C1300">
            <v>0</v>
          </cell>
        </row>
        <row r="1301">
          <cell r="A1301" t="str">
            <v>Piedra calavera</v>
          </cell>
          <cell r="B1301" t="str">
            <v>M3</v>
          </cell>
          <cell r="C1301">
            <v>0</v>
          </cell>
        </row>
        <row r="1302">
          <cell r="A1302" t="str">
            <v>Piedra bogotana</v>
          </cell>
          <cell r="B1302" t="str">
            <v>M3</v>
          </cell>
          <cell r="C1302">
            <v>7500</v>
          </cell>
        </row>
        <row r="1303">
          <cell r="A1303" t="str">
            <v>Grano blanco huila</v>
          </cell>
          <cell r="B1303" t="str">
            <v>Bt</v>
          </cell>
          <cell r="C1303">
            <v>133.62</v>
          </cell>
        </row>
        <row r="1304">
          <cell r="A1304" t="str">
            <v>Grano blanco ibague</v>
          </cell>
          <cell r="B1304" t="str">
            <v>Bt</v>
          </cell>
          <cell r="C1304">
            <v>71.25</v>
          </cell>
        </row>
        <row r="1305">
          <cell r="A1305" t="str">
            <v>Grano negro</v>
          </cell>
          <cell r="B1305" t="str">
            <v>Bt</v>
          </cell>
          <cell r="C1305">
            <v>8200</v>
          </cell>
        </row>
        <row r="1306">
          <cell r="A1306" t="str">
            <v>Grano traventino</v>
          </cell>
          <cell r="B1306" t="str">
            <v>Bt</v>
          </cell>
          <cell r="C1306">
            <v>0</v>
          </cell>
        </row>
        <row r="1307">
          <cell r="A1307" t="str">
            <v>Grano gris</v>
          </cell>
          <cell r="B1307" t="str">
            <v>Bt</v>
          </cell>
          <cell r="C1307">
            <v>0</v>
          </cell>
        </row>
        <row r="1308">
          <cell r="A1308" t="str">
            <v>Grano gris negro cebra</v>
          </cell>
          <cell r="B1308" t="str">
            <v>Bt</v>
          </cell>
          <cell r="C1308">
            <v>1800</v>
          </cell>
        </row>
        <row r="1309">
          <cell r="A1309" t="str">
            <v>Grano rosado</v>
          </cell>
          <cell r="B1309" t="str">
            <v>Bt</v>
          </cell>
          <cell r="C1309">
            <v>2300</v>
          </cell>
        </row>
        <row r="1310">
          <cell r="A1310" t="str">
            <v>Grano azul</v>
          </cell>
          <cell r="B1310" t="str">
            <v>Bt</v>
          </cell>
          <cell r="C1310">
            <v>2300</v>
          </cell>
        </row>
        <row r="1311">
          <cell r="A1311" t="str">
            <v>Grano verde champana</v>
          </cell>
          <cell r="B1311" t="str">
            <v>Bt</v>
          </cell>
          <cell r="C1311">
            <v>3600</v>
          </cell>
        </row>
        <row r="1312">
          <cell r="A1312" t="str">
            <v>Grano verde mostaza</v>
          </cell>
          <cell r="B1312" t="str">
            <v>Bt</v>
          </cell>
          <cell r="C1312">
            <v>2300</v>
          </cell>
        </row>
        <row r="1313">
          <cell r="A1313" t="str">
            <v>Gravilla No.2-4 o 6</v>
          </cell>
          <cell r="B1313" t="str">
            <v>Bt</v>
          </cell>
          <cell r="C1313">
            <v>3300</v>
          </cell>
        </row>
        <row r="1314">
          <cell r="A1314" t="str">
            <v>APARATOS SANITARIOS</v>
          </cell>
          <cell r="C1314">
            <v>0</v>
          </cell>
        </row>
        <row r="1315">
          <cell r="A1315" t="str">
            <v>Sanitario prestigio completo</v>
          </cell>
          <cell r="B1315" t="str">
            <v>Un</v>
          </cell>
          <cell r="C1315">
            <v>735000</v>
          </cell>
        </row>
        <row r="1316">
          <cell r="A1316" t="str">
            <v>Sanitario prestigio completo</v>
          </cell>
          <cell r="B1316" t="str">
            <v>Un</v>
          </cell>
          <cell r="C1316">
            <v>648000</v>
          </cell>
        </row>
        <row r="1317">
          <cell r="A1317" t="str">
            <v>Lavam. Prestigio 4" pedestal</v>
          </cell>
          <cell r="B1317" t="str">
            <v>Un</v>
          </cell>
          <cell r="C1317">
            <v>411000</v>
          </cell>
        </row>
        <row r="1318">
          <cell r="A1318" t="str">
            <v>Lavam. Prestigio 8" pedestal</v>
          </cell>
          <cell r="B1318" t="str">
            <v>Un</v>
          </cell>
          <cell r="C1318">
            <v>411000</v>
          </cell>
        </row>
        <row r="1319">
          <cell r="A1319" t="str">
            <v>Lavam. Prestigio hi pedestal</v>
          </cell>
          <cell r="B1319" t="str">
            <v>Un</v>
          </cell>
          <cell r="C1319">
            <v>411000</v>
          </cell>
        </row>
        <row r="1320">
          <cell r="A1320" t="str">
            <v>Lavam. Prestigio 4" pedestal</v>
          </cell>
          <cell r="B1320" t="str">
            <v>Un</v>
          </cell>
          <cell r="C1320">
            <v>357000</v>
          </cell>
        </row>
        <row r="1321">
          <cell r="A1321" t="str">
            <v>Lavam. Prestigio 8" pedestal</v>
          </cell>
          <cell r="B1321" t="str">
            <v>Un</v>
          </cell>
          <cell r="C1321">
            <v>357000</v>
          </cell>
        </row>
        <row r="1322">
          <cell r="A1322" t="str">
            <v>Lavam. Prestigio hi pedestal</v>
          </cell>
          <cell r="B1322" t="str">
            <v>Un</v>
          </cell>
          <cell r="C1322">
            <v>357000</v>
          </cell>
        </row>
        <row r="1323">
          <cell r="A1323" t="str">
            <v>Lavam. Prestigio 4" sobreponer</v>
          </cell>
          <cell r="B1323" t="str">
            <v>Un</v>
          </cell>
          <cell r="C1323">
            <v>214000</v>
          </cell>
        </row>
        <row r="1324">
          <cell r="A1324" t="str">
            <v>Lavam. Prestigio 8" sobreponer</v>
          </cell>
          <cell r="B1324" t="str">
            <v>Un</v>
          </cell>
          <cell r="C1324">
            <v>214000</v>
          </cell>
        </row>
        <row r="1325">
          <cell r="A1325" t="str">
            <v>Lavam. Free con pedestal</v>
          </cell>
          <cell r="B1325" t="str">
            <v>Un</v>
          </cell>
          <cell r="C1325">
            <v>387700</v>
          </cell>
        </row>
        <row r="1326">
          <cell r="A1326" t="str">
            <v>Lavam. Prestigio hi sobreponer</v>
          </cell>
          <cell r="B1326" t="str">
            <v>Un</v>
          </cell>
          <cell r="C1326">
            <v>214000</v>
          </cell>
        </row>
        <row r="1327">
          <cell r="A1327" t="str">
            <v>Lavam. Prestigio 4" sobreponer</v>
          </cell>
          <cell r="B1327" t="str">
            <v>Un</v>
          </cell>
          <cell r="C1327">
            <v>184000</v>
          </cell>
        </row>
        <row r="1328">
          <cell r="A1328" t="str">
            <v>Lavam. Prestigio 8" sobreponer</v>
          </cell>
          <cell r="B1328" t="str">
            <v>Un</v>
          </cell>
          <cell r="C1328">
            <v>184000</v>
          </cell>
        </row>
        <row r="1329">
          <cell r="A1329" t="str">
            <v>Lavam. Prestigio hi sobreponer</v>
          </cell>
          <cell r="B1329" t="str">
            <v>Un</v>
          </cell>
          <cell r="C1329">
            <v>184000</v>
          </cell>
        </row>
        <row r="1330">
          <cell r="A1330" t="str">
            <v>Lavam. Prestigio 4" incrustar</v>
          </cell>
          <cell r="B1330" t="str">
            <v>Un</v>
          </cell>
          <cell r="C1330">
            <v>80000</v>
          </cell>
        </row>
        <row r="1331">
          <cell r="A1331" t="str">
            <v>Lavam. Prestigio 8" incrustar</v>
          </cell>
          <cell r="B1331" t="str">
            <v>Un</v>
          </cell>
          <cell r="C1331">
            <v>80000</v>
          </cell>
        </row>
        <row r="1332">
          <cell r="A1332" t="str">
            <v>Lavam. Prestigio hi incrustar</v>
          </cell>
          <cell r="B1332" t="str">
            <v>Un</v>
          </cell>
          <cell r="C1332">
            <v>80000</v>
          </cell>
        </row>
        <row r="1333">
          <cell r="A1333" t="str">
            <v>Lavam. Prestigio 4" incrustar</v>
          </cell>
          <cell r="B1333" t="str">
            <v>Un</v>
          </cell>
          <cell r="C1333">
            <v>71000</v>
          </cell>
        </row>
        <row r="1334">
          <cell r="A1334" t="str">
            <v>Lavam. Prestigio 8" incrustar</v>
          </cell>
          <cell r="B1334" t="str">
            <v>Un</v>
          </cell>
          <cell r="C1334">
            <v>71000</v>
          </cell>
        </row>
        <row r="1335">
          <cell r="A1335" t="str">
            <v>Lavam. Prestigio hi incrustar</v>
          </cell>
          <cell r="B1335" t="str">
            <v>Un</v>
          </cell>
          <cell r="C1335">
            <v>71000</v>
          </cell>
        </row>
        <row r="1336">
          <cell r="A1336" t="str">
            <v>Bide prestigio completo</v>
          </cell>
          <cell r="B1336" t="str">
            <v>Un</v>
          </cell>
          <cell r="C1336">
            <v>418000</v>
          </cell>
        </row>
        <row r="1337">
          <cell r="A1337" t="str">
            <v>Bide prestigio completo</v>
          </cell>
          <cell r="B1337" t="str">
            <v>Un</v>
          </cell>
          <cell r="C1337">
            <v>363000</v>
          </cell>
        </row>
        <row r="1338">
          <cell r="A1338" t="str">
            <v>Sanitario distinción completo</v>
          </cell>
          <cell r="B1338" t="str">
            <v>Un</v>
          </cell>
          <cell r="C1338">
            <v>151951</v>
          </cell>
        </row>
        <row r="1339">
          <cell r="A1339" t="str">
            <v>Sanitario selecta completo</v>
          </cell>
          <cell r="B1339" t="str">
            <v>Un</v>
          </cell>
          <cell r="C1339">
            <v>520000</v>
          </cell>
        </row>
        <row r="1340">
          <cell r="A1340" t="str">
            <v>Lavam. Selecta 4" pedestal</v>
          </cell>
          <cell r="B1340" t="str">
            <v>Un</v>
          </cell>
          <cell r="C1340">
            <v>335000</v>
          </cell>
        </row>
        <row r="1341">
          <cell r="A1341" t="str">
            <v>Lavam. Selecta 8" pedestal</v>
          </cell>
          <cell r="B1341" t="str">
            <v>Un</v>
          </cell>
          <cell r="C1341">
            <v>335000</v>
          </cell>
        </row>
        <row r="1342">
          <cell r="A1342" t="str">
            <v>Lavam. Selecta hi pedestal</v>
          </cell>
          <cell r="B1342" t="str">
            <v>Un</v>
          </cell>
          <cell r="C1342">
            <v>335000</v>
          </cell>
        </row>
        <row r="1343">
          <cell r="A1343" t="str">
            <v>Lavam. Selecta 4" pedestal</v>
          </cell>
          <cell r="B1343" t="str">
            <v>Un</v>
          </cell>
          <cell r="C1343">
            <v>291000</v>
          </cell>
        </row>
        <row r="1344">
          <cell r="A1344" t="str">
            <v>Lavam. Selecta 8" pedestal</v>
          </cell>
          <cell r="B1344" t="str">
            <v>Un</v>
          </cell>
          <cell r="C1344">
            <v>291000</v>
          </cell>
        </row>
        <row r="1345">
          <cell r="A1345" t="str">
            <v>Lavam. Selecta hi pedestal</v>
          </cell>
          <cell r="B1345" t="str">
            <v>Un</v>
          </cell>
          <cell r="C1345">
            <v>291000</v>
          </cell>
        </row>
        <row r="1346">
          <cell r="A1346" t="str">
            <v>Lavam. Selecta 4" sobreponer</v>
          </cell>
          <cell r="B1346" t="str">
            <v>Un</v>
          </cell>
          <cell r="C1346">
            <v>171000</v>
          </cell>
        </row>
        <row r="1347">
          <cell r="A1347" t="str">
            <v>Lavam. Selecta 8" sobreponer</v>
          </cell>
          <cell r="B1347" t="str">
            <v>Un</v>
          </cell>
          <cell r="C1347">
            <v>171000</v>
          </cell>
        </row>
        <row r="1348">
          <cell r="A1348" t="str">
            <v>Lavam. Selecta hi sobreponer</v>
          </cell>
          <cell r="B1348" t="str">
            <v>Un</v>
          </cell>
          <cell r="C1348">
            <v>171000</v>
          </cell>
        </row>
        <row r="1349">
          <cell r="A1349" t="str">
            <v>Lavam. Selecta 4" sobreponer</v>
          </cell>
          <cell r="B1349" t="str">
            <v>Un</v>
          </cell>
          <cell r="C1349">
            <v>150000</v>
          </cell>
        </row>
        <row r="1350">
          <cell r="A1350" t="str">
            <v>Lavam. Selecta 8" sobreponer</v>
          </cell>
          <cell r="B1350" t="str">
            <v>Un</v>
          </cell>
          <cell r="C1350">
            <v>150000</v>
          </cell>
        </row>
        <row r="1351">
          <cell r="A1351" t="str">
            <v>Lavam. Selecta hi sobreponer</v>
          </cell>
          <cell r="B1351" t="str">
            <v>Un</v>
          </cell>
          <cell r="C1351">
            <v>150000</v>
          </cell>
        </row>
        <row r="1352">
          <cell r="A1352" t="str">
            <v>Lavam. Selecta 4" incrustar</v>
          </cell>
          <cell r="B1352" t="str">
            <v>Un</v>
          </cell>
          <cell r="C1352">
            <v>80000</v>
          </cell>
        </row>
        <row r="1353">
          <cell r="A1353" t="str">
            <v>Lavam. Selecta 8" incrustar</v>
          </cell>
          <cell r="B1353" t="str">
            <v>Un</v>
          </cell>
          <cell r="C1353">
            <v>80000</v>
          </cell>
        </row>
        <row r="1354">
          <cell r="A1354" t="str">
            <v>Lavam. Selecta hi incrustar</v>
          </cell>
          <cell r="B1354" t="str">
            <v>Un</v>
          </cell>
          <cell r="C1354">
            <v>80000</v>
          </cell>
        </row>
        <row r="1355">
          <cell r="A1355" t="str">
            <v>Lavam. Selecta 4" incrustar</v>
          </cell>
          <cell r="B1355" t="str">
            <v>Un</v>
          </cell>
          <cell r="C1355">
            <v>71000</v>
          </cell>
        </row>
        <row r="1356">
          <cell r="A1356" t="str">
            <v>Lavam. Selecta 8" incrustar</v>
          </cell>
          <cell r="B1356" t="str">
            <v>Un</v>
          </cell>
          <cell r="C1356">
            <v>71000</v>
          </cell>
        </row>
        <row r="1357">
          <cell r="A1357" t="str">
            <v>Lavam. Selecta hi incrustar</v>
          </cell>
          <cell r="B1357" t="str">
            <v>Un</v>
          </cell>
          <cell r="C1357">
            <v>71000</v>
          </cell>
        </row>
        <row r="1358">
          <cell r="A1358" t="str">
            <v>Bide selecta completo</v>
          </cell>
          <cell r="B1358" t="str">
            <v>Un</v>
          </cell>
          <cell r="C1358">
            <v>349000</v>
          </cell>
        </row>
        <row r="1359">
          <cell r="A1359" t="str">
            <v>Bide selecta completo</v>
          </cell>
          <cell r="B1359" t="str">
            <v>Un</v>
          </cell>
          <cell r="C1359">
            <v>300000</v>
          </cell>
        </row>
        <row r="1360">
          <cell r="A1360" t="str">
            <v>Sanitario elite completo</v>
          </cell>
          <cell r="B1360" t="str">
            <v>Un</v>
          </cell>
          <cell r="C1360">
            <v>519000</v>
          </cell>
        </row>
        <row r="1361">
          <cell r="A1361" t="str">
            <v>Sanitario elite completo</v>
          </cell>
          <cell r="B1361" t="str">
            <v>Un</v>
          </cell>
          <cell r="C1361">
            <v>465000</v>
          </cell>
        </row>
        <row r="1362">
          <cell r="A1362" t="str">
            <v>Lavam. Elite 4" pedestal</v>
          </cell>
          <cell r="B1362" t="str">
            <v>Un</v>
          </cell>
          <cell r="C1362">
            <v>266000</v>
          </cell>
        </row>
        <row r="1363">
          <cell r="A1363" t="str">
            <v>Lavam. Elite 8" pedestal</v>
          </cell>
          <cell r="B1363" t="str">
            <v>Un</v>
          </cell>
          <cell r="C1363">
            <v>266000</v>
          </cell>
        </row>
        <row r="1364">
          <cell r="A1364" t="str">
            <v>Lavam. Elite hi pedestal</v>
          </cell>
          <cell r="B1364" t="str">
            <v>Un</v>
          </cell>
          <cell r="C1364">
            <v>266000</v>
          </cell>
        </row>
        <row r="1365">
          <cell r="A1365" t="str">
            <v>Lavam. Elite 4" pedestal</v>
          </cell>
          <cell r="B1365" t="str">
            <v>Un</v>
          </cell>
          <cell r="C1365">
            <v>231000</v>
          </cell>
        </row>
        <row r="1366">
          <cell r="A1366" t="str">
            <v>Lavam. Elite 8" pedestal</v>
          </cell>
          <cell r="B1366" t="str">
            <v>Un</v>
          </cell>
          <cell r="C1366">
            <v>231000</v>
          </cell>
        </row>
        <row r="1367">
          <cell r="A1367" t="str">
            <v>Lavam. Elite hi pedestal</v>
          </cell>
          <cell r="B1367" t="str">
            <v>Un</v>
          </cell>
          <cell r="C1367">
            <v>231000</v>
          </cell>
        </row>
        <row r="1368">
          <cell r="A1368" t="str">
            <v>Lavam. Elite 4" sobreponer</v>
          </cell>
          <cell r="B1368" t="str">
            <v>Un</v>
          </cell>
          <cell r="C1368">
            <v>133000</v>
          </cell>
        </row>
        <row r="1369">
          <cell r="A1369" t="str">
            <v>Lavam. Elite 8" sobreponer</v>
          </cell>
          <cell r="B1369" t="str">
            <v>Un</v>
          </cell>
          <cell r="C1369">
            <v>133000</v>
          </cell>
        </row>
        <row r="1370">
          <cell r="A1370" t="str">
            <v>Lavam. Elite hi sobreponer</v>
          </cell>
          <cell r="B1370" t="str">
            <v>Un</v>
          </cell>
          <cell r="C1370">
            <v>133000</v>
          </cell>
        </row>
        <row r="1371">
          <cell r="A1371" t="str">
            <v>Lavam. Elite 4" sobreponer</v>
          </cell>
          <cell r="B1371" t="str">
            <v>Un</v>
          </cell>
          <cell r="C1371">
            <v>119000</v>
          </cell>
        </row>
        <row r="1372">
          <cell r="A1372" t="str">
            <v>Lavam. Elite 8" sobreponer</v>
          </cell>
          <cell r="B1372" t="str">
            <v>Un</v>
          </cell>
          <cell r="C1372">
            <v>119000</v>
          </cell>
        </row>
        <row r="1373">
          <cell r="A1373" t="str">
            <v>Lavam. Elite hi sobreponer</v>
          </cell>
          <cell r="B1373" t="str">
            <v>Un</v>
          </cell>
          <cell r="C1373">
            <v>119000</v>
          </cell>
        </row>
        <row r="1374">
          <cell r="A1374" t="str">
            <v>Lavam. Elite 4" incrustar</v>
          </cell>
          <cell r="B1374" t="str">
            <v>Un</v>
          </cell>
          <cell r="C1374">
            <v>80000</v>
          </cell>
        </row>
        <row r="1375">
          <cell r="A1375" t="str">
            <v>Lavam. Elite 8" incrustar</v>
          </cell>
          <cell r="B1375" t="str">
            <v>Un</v>
          </cell>
          <cell r="C1375">
            <v>80000</v>
          </cell>
        </row>
        <row r="1376">
          <cell r="A1376" t="str">
            <v>Lavam. Elite hi incrustar</v>
          </cell>
          <cell r="B1376" t="str">
            <v>Un</v>
          </cell>
          <cell r="C1376">
            <v>80000</v>
          </cell>
        </row>
        <row r="1377">
          <cell r="A1377" t="str">
            <v>Lavam. Elite 4" incrustar</v>
          </cell>
          <cell r="B1377" t="str">
            <v>Un</v>
          </cell>
          <cell r="C1377">
            <v>71000</v>
          </cell>
        </row>
        <row r="1378">
          <cell r="A1378" t="str">
            <v>Lavam. Elite 8" incrustar</v>
          </cell>
          <cell r="B1378" t="str">
            <v>Un</v>
          </cell>
          <cell r="C1378">
            <v>71000</v>
          </cell>
        </row>
        <row r="1379">
          <cell r="A1379" t="str">
            <v>Lavam. Elite hi incrustar</v>
          </cell>
          <cell r="B1379" t="str">
            <v>Un</v>
          </cell>
          <cell r="C1379">
            <v>71000</v>
          </cell>
        </row>
        <row r="1380">
          <cell r="A1380" t="str">
            <v>Bide elite completo</v>
          </cell>
          <cell r="B1380" t="str">
            <v>Un</v>
          </cell>
          <cell r="C1380">
            <v>293000</v>
          </cell>
        </row>
        <row r="1381">
          <cell r="A1381" t="str">
            <v>Bide elite completo</v>
          </cell>
          <cell r="B1381" t="str">
            <v>Un</v>
          </cell>
          <cell r="C1381">
            <v>254000</v>
          </cell>
        </row>
        <row r="1382">
          <cell r="A1382" t="str">
            <v>Sanitario stilo completo</v>
          </cell>
          <cell r="B1382" t="str">
            <v>Un</v>
          </cell>
          <cell r="C1382">
            <v>438000</v>
          </cell>
        </row>
        <row r="1383">
          <cell r="A1383" t="str">
            <v>Sanitario stilo completo</v>
          </cell>
          <cell r="B1383" t="str">
            <v>Un</v>
          </cell>
          <cell r="C1383">
            <v>389000</v>
          </cell>
        </row>
        <row r="1384">
          <cell r="A1384" t="str">
            <v>Lavam. Stilo 4" pedestal</v>
          </cell>
          <cell r="B1384" t="str">
            <v>Un</v>
          </cell>
          <cell r="C1384">
            <v>212000</v>
          </cell>
        </row>
        <row r="1385">
          <cell r="A1385" t="str">
            <v>Lavam. Stilo 8" pedestal</v>
          </cell>
          <cell r="B1385" t="str">
            <v>Un</v>
          </cell>
          <cell r="C1385">
            <v>212000</v>
          </cell>
        </row>
        <row r="1386">
          <cell r="A1386" t="str">
            <v>Lavam. Stilo hi pedestal</v>
          </cell>
          <cell r="B1386" t="str">
            <v>Un</v>
          </cell>
          <cell r="C1386">
            <v>212000</v>
          </cell>
        </row>
        <row r="1387">
          <cell r="A1387" t="str">
            <v>Lavam. Stilo 4" pedestal</v>
          </cell>
          <cell r="B1387" t="str">
            <v>Un</v>
          </cell>
          <cell r="C1387">
            <v>182000</v>
          </cell>
        </row>
        <row r="1388">
          <cell r="A1388" t="str">
            <v>Lavam. Stilo 8" pedestal</v>
          </cell>
          <cell r="B1388" t="str">
            <v>Un</v>
          </cell>
          <cell r="C1388">
            <v>182000</v>
          </cell>
        </row>
        <row r="1389">
          <cell r="A1389" t="str">
            <v>Lavam. Stilo hi pedestal</v>
          </cell>
          <cell r="B1389" t="str">
            <v>Un</v>
          </cell>
          <cell r="C1389">
            <v>182000</v>
          </cell>
        </row>
        <row r="1390">
          <cell r="A1390" t="str">
            <v>Lavam. Stilo 4" sobreponer</v>
          </cell>
          <cell r="B1390" t="str">
            <v>Un</v>
          </cell>
          <cell r="C1390">
            <v>108000</v>
          </cell>
        </row>
        <row r="1391">
          <cell r="A1391" t="str">
            <v>Lavam. Stilo 8" sobreponer</v>
          </cell>
          <cell r="B1391" t="str">
            <v>Un</v>
          </cell>
          <cell r="C1391">
            <v>108000</v>
          </cell>
        </row>
        <row r="1392">
          <cell r="A1392" t="str">
            <v>Lavam. Stilo hi sobreponer</v>
          </cell>
          <cell r="B1392" t="str">
            <v>Un</v>
          </cell>
          <cell r="C1392">
            <v>108000</v>
          </cell>
        </row>
        <row r="1393">
          <cell r="A1393" t="str">
            <v>Lavam. Stilo 4" sobreponer</v>
          </cell>
          <cell r="B1393" t="str">
            <v>Un</v>
          </cell>
          <cell r="C1393">
            <v>93000</v>
          </cell>
        </row>
        <row r="1394">
          <cell r="A1394" t="str">
            <v>Lavam. Stilo 8" sobreponer</v>
          </cell>
          <cell r="B1394" t="str">
            <v>Un</v>
          </cell>
          <cell r="C1394">
            <v>93000</v>
          </cell>
        </row>
        <row r="1395">
          <cell r="A1395" t="str">
            <v>Lavam. Stilo hi sobreponer</v>
          </cell>
          <cell r="B1395" t="str">
            <v>Un</v>
          </cell>
          <cell r="C1395">
            <v>93000</v>
          </cell>
        </row>
        <row r="1396">
          <cell r="A1396" t="str">
            <v>Lavam. Stilo 4" incrustar</v>
          </cell>
          <cell r="B1396" t="str">
            <v>Un</v>
          </cell>
          <cell r="C1396">
            <v>80000</v>
          </cell>
        </row>
        <row r="1397">
          <cell r="A1397" t="str">
            <v>Lavam. Stilo 8" incrustar</v>
          </cell>
          <cell r="B1397" t="str">
            <v>Un</v>
          </cell>
          <cell r="C1397">
            <v>80000</v>
          </cell>
        </row>
        <row r="1398">
          <cell r="A1398" t="str">
            <v>Lavam. Stilo hi incrustar</v>
          </cell>
          <cell r="B1398" t="str">
            <v>Un</v>
          </cell>
          <cell r="C1398">
            <v>80000</v>
          </cell>
        </row>
        <row r="1399">
          <cell r="A1399" t="str">
            <v>Lavam. Stilo 4" incrustar</v>
          </cell>
          <cell r="B1399" t="str">
            <v>Un</v>
          </cell>
          <cell r="C1399">
            <v>71000</v>
          </cell>
        </row>
        <row r="1400">
          <cell r="A1400" t="str">
            <v>Lavam. Stilo 8" incrustar</v>
          </cell>
          <cell r="B1400" t="str">
            <v>Un</v>
          </cell>
          <cell r="C1400">
            <v>71000</v>
          </cell>
        </row>
        <row r="1401">
          <cell r="A1401" t="str">
            <v>Lavam. Stilo hi incrustar</v>
          </cell>
          <cell r="B1401" t="str">
            <v>Un</v>
          </cell>
          <cell r="C1401">
            <v>71000</v>
          </cell>
        </row>
        <row r="1402">
          <cell r="A1402" t="str">
            <v>Bide stilo completo</v>
          </cell>
          <cell r="B1402" t="str">
            <v>Un</v>
          </cell>
          <cell r="C1402">
            <v>236000</v>
          </cell>
        </row>
        <row r="1403">
          <cell r="A1403" t="str">
            <v>Bide stilo completo</v>
          </cell>
          <cell r="B1403" t="str">
            <v>Un</v>
          </cell>
          <cell r="C1403">
            <v>206000</v>
          </cell>
        </row>
        <row r="1404">
          <cell r="A1404" t="str">
            <v>Sanitario tiffany completo</v>
          </cell>
          <cell r="B1404" t="str">
            <v>Un</v>
          </cell>
          <cell r="C1404">
            <v>247000</v>
          </cell>
        </row>
        <row r="1405">
          <cell r="A1405" t="str">
            <v>Sanitario tiffany completo</v>
          </cell>
          <cell r="B1405" t="str">
            <v>Un</v>
          </cell>
          <cell r="C1405">
            <v>281000</v>
          </cell>
        </row>
        <row r="1406">
          <cell r="A1406" t="str">
            <v>Lavam. Tiffany 4" pedestal</v>
          </cell>
          <cell r="B1406" t="str">
            <v>Un</v>
          </cell>
          <cell r="C1406">
            <v>102000</v>
          </cell>
        </row>
        <row r="1407">
          <cell r="A1407" t="str">
            <v>Lavam. Tiffany 8" pedestal</v>
          </cell>
          <cell r="B1407" t="str">
            <v>Un</v>
          </cell>
          <cell r="C1407">
            <v>102000</v>
          </cell>
        </row>
        <row r="1408">
          <cell r="A1408" t="str">
            <v>Lavam. Tiffany hi pedestal</v>
          </cell>
          <cell r="B1408" t="str">
            <v>Un</v>
          </cell>
          <cell r="C1408">
            <v>102000</v>
          </cell>
        </row>
        <row r="1409">
          <cell r="A1409" t="str">
            <v>Lavam. Tiffany 4" pedestal</v>
          </cell>
          <cell r="B1409" t="str">
            <v>Un</v>
          </cell>
          <cell r="C1409">
            <v>117000</v>
          </cell>
        </row>
        <row r="1410">
          <cell r="A1410" t="str">
            <v>Lavam. Tiffany 8" pedestal</v>
          </cell>
          <cell r="B1410" t="str">
            <v>Un</v>
          </cell>
          <cell r="C1410">
            <v>117000</v>
          </cell>
        </row>
        <row r="1411">
          <cell r="A1411" t="str">
            <v>Lavam. Tiffany hi pedestal</v>
          </cell>
          <cell r="B1411" t="str">
            <v>Un</v>
          </cell>
          <cell r="C1411">
            <v>117000</v>
          </cell>
        </row>
        <row r="1412">
          <cell r="A1412" t="str">
            <v>Lavam. Tiffany 4" sobreponer</v>
          </cell>
          <cell r="B1412" t="str">
            <v>Un</v>
          </cell>
          <cell r="C1412">
            <v>59000</v>
          </cell>
        </row>
        <row r="1413">
          <cell r="A1413" t="str">
            <v>Lavam. Tiffany 8" sobreponer</v>
          </cell>
          <cell r="B1413" t="str">
            <v>Un</v>
          </cell>
          <cell r="C1413">
            <v>59000</v>
          </cell>
        </row>
        <row r="1414">
          <cell r="A1414" t="str">
            <v>Lavam. Tiffany hi sobreponer</v>
          </cell>
          <cell r="B1414" t="str">
            <v>Un</v>
          </cell>
          <cell r="C1414">
            <v>59000</v>
          </cell>
        </row>
        <row r="1415">
          <cell r="A1415" t="str">
            <v>Lavam. Tiffany 4" sobreponer</v>
          </cell>
          <cell r="B1415" t="str">
            <v>Un</v>
          </cell>
          <cell r="C1415">
            <v>66000</v>
          </cell>
        </row>
        <row r="1416">
          <cell r="A1416" t="str">
            <v>Lavam. Tiffany 8" sobreponer</v>
          </cell>
          <cell r="B1416" t="str">
            <v>Un</v>
          </cell>
          <cell r="C1416">
            <v>66000</v>
          </cell>
        </row>
        <row r="1417">
          <cell r="A1417" t="str">
            <v>Lavam. Tiffany hi sobreponer</v>
          </cell>
          <cell r="B1417" t="str">
            <v>Un</v>
          </cell>
          <cell r="C1417">
            <v>66000</v>
          </cell>
        </row>
        <row r="1418">
          <cell r="A1418" t="str">
            <v>Lavam. Tiffany 4" incrustar</v>
          </cell>
          <cell r="B1418" t="str">
            <v>Un</v>
          </cell>
          <cell r="C1418">
            <v>71000</v>
          </cell>
        </row>
        <row r="1419">
          <cell r="A1419" t="str">
            <v>Lavam. Tiffany 8" incrustar</v>
          </cell>
          <cell r="B1419" t="str">
            <v>Un</v>
          </cell>
          <cell r="C1419">
            <v>71000</v>
          </cell>
        </row>
        <row r="1420">
          <cell r="A1420" t="str">
            <v>Lavam. Tiffany hi incrustar</v>
          </cell>
          <cell r="B1420" t="str">
            <v>Un</v>
          </cell>
          <cell r="C1420">
            <v>71000</v>
          </cell>
        </row>
        <row r="1421">
          <cell r="A1421" t="str">
            <v>Sanitario fantasia completo</v>
          </cell>
          <cell r="B1421" t="str">
            <v>Un</v>
          </cell>
          <cell r="C1421">
            <v>268000</v>
          </cell>
        </row>
        <row r="1422">
          <cell r="A1422" t="str">
            <v>Sanitario fantasia completo</v>
          </cell>
          <cell r="B1422" t="str">
            <v>Un</v>
          </cell>
          <cell r="C1422">
            <v>297000</v>
          </cell>
        </row>
        <row r="1423">
          <cell r="A1423" t="str">
            <v>Lavam. Fantasia 4" pedestal</v>
          </cell>
          <cell r="B1423" t="str">
            <v>Un</v>
          </cell>
          <cell r="C1423">
            <v>133000</v>
          </cell>
        </row>
        <row r="1424">
          <cell r="A1424" t="str">
            <v>Lavam. Fantasia 8" pedestal</v>
          </cell>
          <cell r="B1424" t="str">
            <v>Un</v>
          </cell>
          <cell r="C1424">
            <v>133000</v>
          </cell>
        </row>
        <row r="1425">
          <cell r="A1425" t="str">
            <v>Lavam. Fantasia hi pedestal</v>
          </cell>
          <cell r="B1425" t="str">
            <v>Un</v>
          </cell>
          <cell r="C1425">
            <v>133000</v>
          </cell>
        </row>
        <row r="1426">
          <cell r="A1426" t="str">
            <v>Lavam. Fantasia 4" pedestal</v>
          </cell>
          <cell r="B1426" t="str">
            <v>Un</v>
          </cell>
          <cell r="C1426">
            <v>164000</v>
          </cell>
        </row>
        <row r="1427">
          <cell r="A1427" t="str">
            <v>Lavam. Fantasia 8" pedestal</v>
          </cell>
          <cell r="B1427" t="str">
            <v>Un</v>
          </cell>
          <cell r="C1427">
            <v>164000</v>
          </cell>
        </row>
        <row r="1428">
          <cell r="A1428" t="str">
            <v>Lavam. Fantasia hi pedestal</v>
          </cell>
          <cell r="B1428" t="str">
            <v>Un</v>
          </cell>
          <cell r="C1428">
            <v>164000</v>
          </cell>
        </row>
        <row r="1429">
          <cell r="A1429" t="str">
            <v>Sanitario royal completo</v>
          </cell>
          <cell r="B1429" t="str">
            <v>Un</v>
          </cell>
          <cell r="C1429">
            <v>162000</v>
          </cell>
        </row>
        <row r="1430">
          <cell r="A1430" t="str">
            <v>Sanitario royal completo</v>
          </cell>
          <cell r="B1430" t="str">
            <v>Un</v>
          </cell>
          <cell r="C1430">
            <v>184000</v>
          </cell>
        </row>
        <row r="1431">
          <cell r="A1431" t="str">
            <v>Lavam. Royal 4" pedestal</v>
          </cell>
          <cell r="B1431" t="str">
            <v>Un</v>
          </cell>
          <cell r="C1431">
            <v>84000</v>
          </cell>
        </row>
        <row r="1432">
          <cell r="A1432" t="str">
            <v>Lavam. Royal 8" pedestal</v>
          </cell>
          <cell r="B1432" t="str">
            <v>Un</v>
          </cell>
          <cell r="C1432">
            <v>84000</v>
          </cell>
        </row>
        <row r="1433">
          <cell r="A1433" t="str">
            <v>Lavam. Royal hi pedestal</v>
          </cell>
          <cell r="B1433" t="str">
            <v>Un</v>
          </cell>
          <cell r="C1433">
            <v>84000</v>
          </cell>
        </row>
        <row r="1434">
          <cell r="A1434" t="str">
            <v>Lavam. Royal 4" pedestal</v>
          </cell>
          <cell r="B1434" t="str">
            <v>Un</v>
          </cell>
          <cell r="C1434">
            <v>98000</v>
          </cell>
        </row>
        <row r="1435">
          <cell r="A1435" t="str">
            <v>Lavam. Royal 8" pedestal</v>
          </cell>
          <cell r="B1435" t="str">
            <v>Un</v>
          </cell>
          <cell r="C1435">
            <v>98000</v>
          </cell>
        </row>
        <row r="1436">
          <cell r="A1436" t="str">
            <v>Lavam. Royal hi pedestal</v>
          </cell>
          <cell r="B1436" t="str">
            <v>Un</v>
          </cell>
          <cell r="C1436">
            <v>98000</v>
          </cell>
        </row>
        <row r="1437">
          <cell r="A1437" t="str">
            <v>Lavam. Royal 4" sobreponer</v>
          </cell>
          <cell r="B1437" t="str">
            <v>Un</v>
          </cell>
          <cell r="C1437">
            <v>59000</v>
          </cell>
        </row>
        <row r="1438">
          <cell r="A1438" t="str">
            <v>Lavam. Royal 8" sobreponer</v>
          </cell>
          <cell r="B1438" t="str">
            <v>Un</v>
          </cell>
          <cell r="C1438">
            <v>59000</v>
          </cell>
        </row>
        <row r="1439">
          <cell r="A1439" t="str">
            <v>Lavam. Royal hi sobreponer</v>
          </cell>
          <cell r="B1439" t="str">
            <v>Un</v>
          </cell>
          <cell r="C1439">
            <v>59000</v>
          </cell>
        </row>
        <row r="1440">
          <cell r="A1440" t="str">
            <v>Lavam. Royal 4" sobreponer</v>
          </cell>
          <cell r="B1440" t="str">
            <v>Un</v>
          </cell>
          <cell r="C1440">
            <v>66000</v>
          </cell>
        </row>
        <row r="1441">
          <cell r="A1441" t="str">
            <v>Lavam. Royal 8" sobreponer</v>
          </cell>
          <cell r="B1441" t="str">
            <v>Un</v>
          </cell>
          <cell r="C1441">
            <v>66000</v>
          </cell>
        </row>
        <row r="1442">
          <cell r="A1442" t="str">
            <v>Lavam. Royal hi sobreponer</v>
          </cell>
          <cell r="B1442" t="str">
            <v>Un</v>
          </cell>
          <cell r="C1442">
            <v>66000</v>
          </cell>
        </row>
        <row r="1443">
          <cell r="A1443" t="str">
            <v>Lavam. Royal 4" colgar</v>
          </cell>
          <cell r="B1443" t="str">
            <v>Un</v>
          </cell>
          <cell r="C1443">
            <v>36000</v>
          </cell>
        </row>
        <row r="1444">
          <cell r="A1444" t="str">
            <v>Lavam. Royal 8" colgar</v>
          </cell>
          <cell r="B1444" t="str">
            <v>Un</v>
          </cell>
          <cell r="C1444">
            <v>36000</v>
          </cell>
        </row>
        <row r="1445">
          <cell r="A1445" t="str">
            <v>Lavam. Royal hi colgar</v>
          </cell>
          <cell r="B1445" t="str">
            <v>Un</v>
          </cell>
          <cell r="C1445">
            <v>36000</v>
          </cell>
        </row>
        <row r="1446">
          <cell r="A1446" t="str">
            <v>Lavam. Royal 4" colgar</v>
          </cell>
          <cell r="B1446" t="str">
            <v>Un</v>
          </cell>
          <cell r="C1446">
            <v>40000</v>
          </cell>
        </row>
        <row r="1447">
          <cell r="A1447" t="str">
            <v>Lavam. Royal 8" colgar</v>
          </cell>
          <cell r="B1447" t="str">
            <v>Un</v>
          </cell>
          <cell r="C1447">
            <v>40000</v>
          </cell>
        </row>
        <row r="1448">
          <cell r="A1448" t="str">
            <v>Lavam. Royal hi colgar</v>
          </cell>
          <cell r="B1448" t="str">
            <v>Un</v>
          </cell>
          <cell r="C1448">
            <v>40000</v>
          </cell>
        </row>
        <row r="1449">
          <cell r="A1449" t="str">
            <v>Bide royal completo</v>
          </cell>
          <cell r="B1449" t="str">
            <v>Un</v>
          </cell>
          <cell r="C1449">
            <v>124000</v>
          </cell>
        </row>
        <row r="1450">
          <cell r="A1450" t="str">
            <v>Bide royal completo</v>
          </cell>
          <cell r="B1450" t="str">
            <v>Un</v>
          </cell>
          <cell r="C1450">
            <v>124000</v>
          </cell>
        </row>
        <row r="1451">
          <cell r="A1451" t="str">
            <v>Sanitario nova completo</v>
          </cell>
          <cell r="B1451" t="str">
            <v>Un</v>
          </cell>
          <cell r="C1451">
            <v>114494</v>
          </cell>
        </row>
        <row r="1452">
          <cell r="A1452" t="str">
            <v>Sanitario nova completo</v>
          </cell>
          <cell r="B1452" t="str">
            <v>Un</v>
          </cell>
          <cell r="C1452">
            <v>144500</v>
          </cell>
        </row>
        <row r="1453">
          <cell r="A1453" t="str">
            <v>Lavam. Nova 4" pedestal</v>
          </cell>
          <cell r="B1453" t="str">
            <v>Un</v>
          </cell>
          <cell r="C1453">
            <v>49000</v>
          </cell>
        </row>
        <row r="1454">
          <cell r="A1454" t="str">
            <v>Lavam. Nova 8" pedestal</v>
          </cell>
          <cell r="B1454" t="str">
            <v>Un</v>
          </cell>
          <cell r="C1454">
            <v>49000</v>
          </cell>
        </row>
        <row r="1455">
          <cell r="A1455" t="str">
            <v>Lavam. Nova hi pedestal</v>
          </cell>
          <cell r="B1455" t="str">
            <v>Un</v>
          </cell>
          <cell r="C1455">
            <v>49000</v>
          </cell>
        </row>
        <row r="1456">
          <cell r="A1456" t="str">
            <v>Lavam. Nova 4" pedestal</v>
          </cell>
          <cell r="B1456" t="str">
            <v>Un</v>
          </cell>
          <cell r="C1456">
            <v>59500</v>
          </cell>
        </row>
        <row r="1457">
          <cell r="A1457" t="str">
            <v>Lavam. Nova 8" pedestal</v>
          </cell>
          <cell r="B1457" t="str">
            <v>Un</v>
          </cell>
          <cell r="C1457">
            <v>59500</v>
          </cell>
        </row>
        <row r="1458">
          <cell r="A1458" t="str">
            <v>Lavam. Nova hi pedestal</v>
          </cell>
          <cell r="B1458" t="str">
            <v>Un</v>
          </cell>
          <cell r="C1458">
            <v>133509</v>
          </cell>
        </row>
        <row r="1459">
          <cell r="A1459" t="str">
            <v>Lavam. Nova 4" sobreponer</v>
          </cell>
          <cell r="B1459" t="str">
            <v>Un</v>
          </cell>
          <cell r="C1459">
            <v>68415</v>
          </cell>
        </row>
        <row r="1460">
          <cell r="A1460" t="str">
            <v>Lavam. Nova 8" sobreponer</v>
          </cell>
          <cell r="B1460" t="str">
            <v>Un</v>
          </cell>
          <cell r="C1460">
            <v>59000</v>
          </cell>
        </row>
        <row r="1461">
          <cell r="A1461" t="str">
            <v>Lavam. Nova hi sobreponer</v>
          </cell>
          <cell r="B1461" t="str">
            <v>Un</v>
          </cell>
          <cell r="C1461">
            <v>61506</v>
          </cell>
        </row>
        <row r="1462">
          <cell r="A1462" t="str">
            <v>Lavam. Nova 4" sobreponer</v>
          </cell>
          <cell r="B1462" t="str">
            <v>Un</v>
          </cell>
          <cell r="C1462">
            <v>100900</v>
          </cell>
        </row>
        <row r="1463">
          <cell r="A1463" t="str">
            <v>Lavam. Marcella griferia push</v>
          </cell>
          <cell r="B1463" t="str">
            <v>Un</v>
          </cell>
          <cell r="C1463">
            <v>213800</v>
          </cell>
        </row>
        <row r="1464">
          <cell r="A1464" t="str">
            <v>Lavam. Nova hi sobreponer</v>
          </cell>
          <cell r="B1464" t="str">
            <v>Un</v>
          </cell>
          <cell r="C1464">
            <v>61000</v>
          </cell>
        </row>
        <row r="1465">
          <cell r="A1465" t="str">
            <v>Lavam. Nova 4" colgar</v>
          </cell>
          <cell r="B1465" t="str">
            <v>Un</v>
          </cell>
          <cell r="C1465">
            <v>26500</v>
          </cell>
        </row>
        <row r="1466">
          <cell r="A1466" t="str">
            <v>Lavam. Nova 8" colgar</v>
          </cell>
          <cell r="B1466" t="str">
            <v>Un</v>
          </cell>
          <cell r="C1466">
            <v>26500</v>
          </cell>
        </row>
        <row r="1467">
          <cell r="A1467" t="str">
            <v>Lavam. Nova hi colgar</v>
          </cell>
          <cell r="B1467" t="str">
            <v>Un</v>
          </cell>
          <cell r="C1467">
            <v>26500</v>
          </cell>
        </row>
        <row r="1468">
          <cell r="A1468" t="str">
            <v>Lavam. Nova 4" colgar</v>
          </cell>
          <cell r="B1468" t="str">
            <v>Un</v>
          </cell>
          <cell r="C1468">
            <v>32500</v>
          </cell>
        </row>
        <row r="1469">
          <cell r="A1469" t="str">
            <v>Lavam. Nova 8" colgar</v>
          </cell>
          <cell r="B1469" t="str">
            <v>Un</v>
          </cell>
          <cell r="C1469">
            <v>32500</v>
          </cell>
        </row>
        <row r="1470">
          <cell r="A1470" t="str">
            <v>Lavam. Nova hi colgar</v>
          </cell>
          <cell r="B1470" t="str">
            <v>Un</v>
          </cell>
          <cell r="C1470">
            <v>32500</v>
          </cell>
        </row>
        <row r="1471">
          <cell r="A1471" t="str">
            <v>Sanitario acuacer completo</v>
          </cell>
          <cell r="B1471" t="str">
            <v>Un</v>
          </cell>
          <cell r="C1471">
            <v>129625</v>
          </cell>
        </row>
        <row r="1472">
          <cell r="A1472" t="str">
            <v>Sanitario acuacer completo</v>
          </cell>
          <cell r="B1472" t="str">
            <v>Un</v>
          </cell>
          <cell r="C1472">
            <v>106000</v>
          </cell>
        </row>
        <row r="1473">
          <cell r="A1473" t="str">
            <v>Lavam. Acuacer hi colgar</v>
          </cell>
          <cell r="B1473" t="str">
            <v>Un</v>
          </cell>
          <cell r="C1473">
            <v>34532</v>
          </cell>
        </row>
        <row r="1474">
          <cell r="A1474" t="str">
            <v>Lavam. Acuacer hi colgar</v>
          </cell>
          <cell r="B1474" t="str">
            <v>Un</v>
          </cell>
          <cell r="C1474">
            <v>19000</v>
          </cell>
        </row>
        <row r="1475">
          <cell r="A1475" t="str">
            <v>Taza fluxometro Ref. adriatico</v>
          </cell>
          <cell r="B1475" t="str">
            <v>Un</v>
          </cell>
          <cell r="C1475">
            <v>580000</v>
          </cell>
        </row>
        <row r="1476">
          <cell r="A1476" t="str">
            <v>Taza fluxometro institucional</v>
          </cell>
          <cell r="B1476" t="str">
            <v>Un</v>
          </cell>
          <cell r="C1476">
            <v>303700</v>
          </cell>
        </row>
        <row r="1477">
          <cell r="A1477" t="str">
            <v>Taza tanque alto institucional</v>
          </cell>
          <cell r="B1477" t="str">
            <v>Un</v>
          </cell>
          <cell r="C1477">
            <v>67000</v>
          </cell>
        </row>
        <row r="1478">
          <cell r="A1478" t="str">
            <v>Orinal mediano institucional</v>
          </cell>
          <cell r="B1478" t="str">
            <v>Un</v>
          </cell>
          <cell r="C1478">
            <v>127814</v>
          </cell>
        </row>
        <row r="1479">
          <cell r="A1479" t="str">
            <v>Orinal mediano institucional</v>
          </cell>
          <cell r="B1479" t="str">
            <v>Un</v>
          </cell>
          <cell r="C1479">
            <v>127600</v>
          </cell>
        </row>
        <row r="1480">
          <cell r="A1480" t="str">
            <v>Orinal institucional</v>
          </cell>
          <cell r="B1480" t="str">
            <v>Un</v>
          </cell>
          <cell r="C1480">
            <v>240000</v>
          </cell>
        </row>
        <row r="1481">
          <cell r="A1481" t="str">
            <v>Orinal institucional</v>
          </cell>
          <cell r="B1481" t="str">
            <v>Un</v>
          </cell>
          <cell r="C1481">
            <v>343700</v>
          </cell>
        </row>
        <row r="1482">
          <cell r="A1482" t="str">
            <v>Orinal institucional</v>
          </cell>
          <cell r="B1482" t="str">
            <v>Un</v>
          </cell>
          <cell r="C1482">
            <v>215600</v>
          </cell>
        </row>
        <row r="1483">
          <cell r="A1483" t="str">
            <v>Orinal residencial institu/nal</v>
          </cell>
          <cell r="B1483" t="str">
            <v>Un</v>
          </cell>
          <cell r="C1483">
            <v>47000</v>
          </cell>
        </row>
        <row r="1484">
          <cell r="A1484" t="str">
            <v>Orinal residencial institu/nal</v>
          </cell>
          <cell r="B1484" t="str">
            <v>Un</v>
          </cell>
          <cell r="C1484">
            <v>107600</v>
          </cell>
        </row>
        <row r="1485">
          <cell r="A1485" t="str">
            <v>Taza campesina institucional</v>
          </cell>
          <cell r="B1485" t="str">
            <v>Un</v>
          </cell>
          <cell r="C1485">
            <v>21600</v>
          </cell>
        </row>
        <row r="1486">
          <cell r="A1486" t="str">
            <v>Incrustaciones prestigio jgo</v>
          </cell>
          <cell r="B1486" t="str">
            <v>Jg</v>
          </cell>
          <cell r="C1486">
            <v>95000</v>
          </cell>
        </row>
        <row r="1487">
          <cell r="A1487" t="str">
            <v>Jabonera grande prestigio</v>
          </cell>
          <cell r="B1487" t="str">
            <v>Un</v>
          </cell>
          <cell r="C1487">
            <v>14800</v>
          </cell>
        </row>
        <row r="1488">
          <cell r="A1488" t="str">
            <v>Jabonera pequeña prestigio</v>
          </cell>
          <cell r="B1488" t="str">
            <v>Un</v>
          </cell>
          <cell r="C1488">
            <v>11700</v>
          </cell>
        </row>
        <row r="1489">
          <cell r="A1489" t="str">
            <v>Papelera prestigio</v>
          </cell>
          <cell r="B1489" t="str">
            <v>Un</v>
          </cell>
          <cell r="C1489">
            <v>14800</v>
          </cell>
        </row>
        <row r="1490">
          <cell r="A1490" t="str">
            <v>Cepillera prestigio</v>
          </cell>
          <cell r="B1490" t="str">
            <v>Un</v>
          </cell>
          <cell r="C1490">
            <v>11700</v>
          </cell>
        </row>
        <row r="1491">
          <cell r="A1491" t="str">
            <v>Gancho prestigio</v>
          </cell>
          <cell r="B1491" t="str">
            <v>Un</v>
          </cell>
          <cell r="C1491">
            <v>10500</v>
          </cell>
        </row>
        <row r="1492">
          <cell r="A1492" t="str">
            <v>Toallero prestigio</v>
          </cell>
          <cell r="B1492" t="str">
            <v>Un</v>
          </cell>
          <cell r="C1492">
            <v>14800</v>
          </cell>
        </row>
        <row r="1493">
          <cell r="A1493" t="str">
            <v>Incrustaciones selecta</v>
          </cell>
          <cell r="B1493" t="str">
            <v>Jg</v>
          </cell>
          <cell r="C1493">
            <v>76000</v>
          </cell>
        </row>
        <row r="1494">
          <cell r="A1494" t="str">
            <v>Jabonera grande selecta</v>
          </cell>
          <cell r="B1494" t="str">
            <v>Un</v>
          </cell>
          <cell r="C1494">
            <v>14000</v>
          </cell>
        </row>
        <row r="1495">
          <cell r="A1495" t="str">
            <v>Jabonera pequeña selecta</v>
          </cell>
          <cell r="B1495" t="str">
            <v>Un</v>
          </cell>
          <cell r="C1495">
            <v>12500</v>
          </cell>
        </row>
        <row r="1496">
          <cell r="A1496" t="str">
            <v>Papelera selecta</v>
          </cell>
          <cell r="B1496" t="str">
            <v>Un</v>
          </cell>
          <cell r="C1496">
            <v>14000</v>
          </cell>
        </row>
        <row r="1497">
          <cell r="A1497" t="str">
            <v>Cepillera selecta</v>
          </cell>
          <cell r="B1497" t="str">
            <v>Un</v>
          </cell>
          <cell r="C1497">
            <v>12500</v>
          </cell>
        </row>
        <row r="1498">
          <cell r="A1498" t="str">
            <v>Gancho doble selecta</v>
          </cell>
          <cell r="B1498" t="str">
            <v>Un</v>
          </cell>
          <cell r="C1498">
            <v>14000</v>
          </cell>
        </row>
        <row r="1499">
          <cell r="A1499" t="str">
            <v>Toallero selecta</v>
          </cell>
          <cell r="B1499" t="str">
            <v>Un</v>
          </cell>
          <cell r="C1499">
            <v>14000</v>
          </cell>
        </row>
        <row r="1500">
          <cell r="A1500" t="str">
            <v>Incrustaciones elite</v>
          </cell>
          <cell r="B1500" t="str">
            <v>Jg</v>
          </cell>
          <cell r="C1500">
            <v>61500</v>
          </cell>
        </row>
        <row r="1501">
          <cell r="A1501" t="str">
            <v>Jabonera grande elite</v>
          </cell>
          <cell r="B1501" t="str">
            <v>Un</v>
          </cell>
          <cell r="C1501">
            <v>9900</v>
          </cell>
        </row>
        <row r="1502">
          <cell r="A1502" t="str">
            <v>Jabonera pequeña elite</v>
          </cell>
          <cell r="B1502" t="str">
            <v>Un</v>
          </cell>
          <cell r="C1502">
            <v>8100</v>
          </cell>
        </row>
        <row r="1503">
          <cell r="A1503" t="str">
            <v>Papelera elite</v>
          </cell>
          <cell r="B1503" t="str">
            <v>Un</v>
          </cell>
          <cell r="C1503">
            <v>9900</v>
          </cell>
        </row>
        <row r="1504">
          <cell r="A1504" t="str">
            <v>Cepillera elite</v>
          </cell>
          <cell r="B1504" t="str">
            <v>Un</v>
          </cell>
          <cell r="C1504">
            <v>8100</v>
          </cell>
        </row>
        <row r="1505">
          <cell r="A1505" t="str">
            <v>Gancho elite</v>
          </cell>
          <cell r="B1505" t="str">
            <v>Un</v>
          </cell>
          <cell r="C1505">
            <v>7200</v>
          </cell>
        </row>
        <row r="1506">
          <cell r="A1506" t="str">
            <v>Toallero elite</v>
          </cell>
          <cell r="B1506" t="str">
            <v>Un</v>
          </cell>
          <cell r="C1506">
            <v>9900</v>
          </cell>
        </row>
        <row r="1507">
          <cell r="A1507" t="str">
            <v>Repisa elite</v>
          </cell>
          <cell r="B1507" t="str">
            <v>Un</v>
          </cell>
          <cell r="C1507">
            <v>9900</v>
          </cell>
        </row>
        <row r="1508">
          <cell r="A1508" t="str">
            <v>Incrustaciones stilo jgo</v>
          </cell>
          <cell r="B1508" t="str">
            <v>Jg</v>
          </cell>
          <cell r="C1508">
            <v>95000</v>
          </cell>
        </row>
        <row r="1509">
          <cell r="A1509" t="str">
            <v>Jabonera grande stilo</v>
          </cell>
          <cell r="B1509" t="str">
            <v>Un</v>
          </cell>
          <cell r="C1509">
            <v>14800</v>
          </cell>
        </row>
        <row r="1510">
          <cell r="A1510" t="str">
            <v>Jabonera pequeña stilo</v>
          </cell>
          <cell r="B1510" t="str">
            <v>Un</v>
          </cell>
          <cell r="C1510">
            <v>11700</v>
          </cell>
        </row>
        <row r="1511">
          <cell r="A1511" t="str">
            <v>Papelera stilo</v>
          </cell>
          <cell r="B1511" t="str">
            <v>Un</v>
          </cell>
          <cell r="C1511">
            <v>14800</v>
          </cell>
        </row>
        <row r="1512">
          <cell r="A1512" t="str">
            <v>Cepillera stilo</v>
          </cell>
          <cell r="B1512" t="str">
            <v>Un</v>
          </cell>
          <cell r="C1512">
            <v>11700</v>
          </cell>
        </row>
        <row r="1513">
          <cell r="A1513" t="str">
            <v>Gancho stilo</v>
          </cell>
          <cell r="B1513" t="str">
            <v>Un</v>
          </cell>
          <cell r="C1513">
            <v>10500</v>
          </cell>
        </row>
        <row r="1514">
          <cell r="A1514" t="str">
            <v>Toallero stilo</v>
          </cell>
          <cell r="B1514" t="str">
            <v>Un</v>
          </cell>
          <cell r="C1514">
            <v>14800</v>
          </cell>
        </row>
        <row r="1515">
          <cell r="A1515" t="str">
            <v>Incrustaciones tiffany jgo</v>
          </cell>
          <cell r="B1515" t="str">
            <v>Jg</v>
          </cell>
          <cell r="C1515">
            <v>41000</v>
          </cell>
        </row>
        <row r="1516">
          <cell r="A1516" t="str">
            <v>Jabonera grande tiffany</v>
          </cell>
          <cell r="B1516" t="str">
            <v>Un</v>
          </cell>
          <cell r="C1516">
            <v>6500</v>
          </cell>
        </row>
        <row r="1517">
          <cell r="A1517" t="str">
            <v>Jabonera pequeña tiffany</v>
          </cell>
          <cell r="B1517" t="str">
            <v>Un</v>
          </cell>
          <cell r="C1517">
            <v>5400</v>
          </cell>
        </row>
        <row r="1518">
          <cell r="A1518" t="str">
            <v>Papelera tiffany</v>
          </cell>
          <cell r="B1518" t="str">
            <v>Un</v>
          </cell>
          <cell r="C1518">
            <v>6500</v>
          </cell>
        </row>
        <row r="1519">
          <cell r="A1519" t="str">
            <v>Cepillera tiffany</v>
          </cell>
          <cell r="B1519" t="str">
            <v>Un</v>
          </cell>
          <cell r="C1519">
            <v>5400</v>
          </cell>
        </row>
        <row r="1520">
          <cell r="A1520" t="str">
            <v>Gancho tiffany</v>
          </cell>
          <cell r="B1520" t="str">
            <v>Un</v>
          </cell>
          <cell r="C1520">
            <v>4800</v>
          </cell>
        </row>
        <row r="1521">
          <cell r="A1521" t="str">
            <v>Toallero tiffany</v>
          </cell>
          <cell r="B1521" t="str">
            <v>Un</v>
          </cell>
          <cell r="C1521">
            <v>6500</v>
          </cell>
        </row>
        <row r="1522">
          <cell r="A1522" t="str">
            <v>Toallero 50 cms tiffany</v>
          </cell>
          <cell r="B1522" t="str">
            <v>Un</v>
          </cell>
          <cell r="C1522">
            <v>13500</v>
          </cell>
        </row>
        <row r="1523">
          <cell r="A1523" t="str">
            <v>Rodillo papelera tiffany</v>
          </cell>
          <cell r="B1523" t="str">
            <v>Un</v>
          </cell>
          <cell r="C1523">
            <v>2800</v>
          </cell>
        </row>
        <row r="1524">
          <cell r="A1524" t="str">
            <v>Repisa ceramica tiffany</v>
          </cell>
          <cell r="B1524" t="str">
            <v>Un</v>
          </cell>
          <cell r="C1524">
            <v>10900</v>
          </cell>
        </row>
        <row r="1525">
          <cell r="A1525" t="str">
            <v>Incrustaciones royal jgo</v>
          </cell>
          <cell r="B1525" t="str">
            <v>Jg</v>
          </cell>
          <cell r="C1525">
            <v>41000</v>
          </cell>
        </row>
        <row r="1526">
          <cell r="A1526" t="str">
            <v>Jabonera grande royal</v>
          </cell>
          <cell r="B1526" t="str">
            <v>Un</v>
          </cell>
          <cell r="C1526">
            <v>6500</v>
          </cell>
        </row>
        <row r="1527">
          <cell r="A1527" t="str">
            <v>Jabonera pequeña royal</v>
          </cell>
          <cell r="B1527" t="str">
            <v>Un</v>
          </cell>
          <cell r="C1527">
            <v>5400</v>
          </cell>
        </row>
        <row r="1528">
          <cell r="A1528" t="str">
            <v>Papelera royal</v>
          </cell>
          <cell r="B1528" t="str">
            <v>Un</v>
          </cell>
          <cell r="C1528">
            <v>6500</v>
          </cell>
        </row>
        <row r="1529">
          <cell r="A1529" t="str">
            <v>Cepillera royal</v>
          </cell>
          <cell r="B1529" t="str">
            <v>Un</v>
          </cell>
          <cell r="C1529">
            <v>5400</v>
          </cell>
        </row>
        <row r="1530">
          <cell r="A1530" t="str">
            <v>Gancho royal</v>
          </cell>
          <cell r="B1530" t="str">
            <v>Un</v>
          </cell>
          <cell r="C1530">
            <v>4800</v>
          </cell>
        </row>
        <row r="1531">
          <cell r="A1531" t="str">
            <v>Toallero royal</v>
          </cell>
          <cell r="B1531" t="str">
            <v>Un</v>
          </cell>
          <cell r="C1531">
            <v>6500</v>
          </cell>
        </row>
        <row r="1532">
          <cell r="A1532" t="str">
            <v>Incrustaciones nova jgo</v>
          </cell>
          <cell r="B1532" t="str">
            <v>Jg</v>
          </cell>
          <cell r="C1532">
            <v>41000</v>
          </cell>
        </row>
        <row r="1533">
          <cell r="A1533" t="str">
            <v>Jabonera grande nova</v>
          </cell>
          <cell r="B1533" t="str">
            <v>Un</v>
          </cell>
          <cell r="C1533">
            <v>6500</v>
          </cell>
        </row>
        <row r="1534">
          <cell r="A1534" t="str">
            <v>Jabonera pequeña nova</v>
          </cell>
          <cell r="B1534" t="str">
            <v>Un</v>
          </cell>
          <cell r="C1534">
            <v>5400</v>
          </cell>
        </row>
        <row r="1535">
          <cell r="A1535" t="str">
            <v>Papelera nova</v>
          </cell>
          <cell r="B1535" t="str">
            <v>Un</v>
          </cell>
          <cell r="C1535">
            <v>6500</v>
          </cell>
        </row>
        <row r="1536">
          <cell r="A1536" t="str">
            <v>Cepillera nova</v>
          </cell>
          <cell r="B1536" t="str">
            <v>Un</v>
          </cell>
          <cell r="C1536">
            <v>5400</v>
          </cell>
        </row>
        <row r="1537">
          <cell r="A1537" t="str">
            <v>Gancho nova</v>
          </cell>
          <cell r="B1537" t="str">
            <v>Un</v>
          </cell>
          <cell r="C1537">
            <v>4800</v>
          </cell>
        </row>
        <row r="1538">
          <cell r="A1538" t="str">
            <v>Toallero nova</v>
          </cell>
          <cell r="B1538" t="str">
            <v>Un</v>
          </cell>
          <cell r="C1538">
            <v>6500</v>
          </cell>
        </row>
        <row r="1539">
          <cell r="A1539" t="str">
            <v>Incrustaciones acuacer jgo</v>
          </cell>
          <cell r="B1539" t="str">
            <v>Jg</v>
          </cell>
          <cell r="C1539">
            <v>22500</v>
          </cell>
        </row>
        <row r="1540">
          <cell r="A1540" t="str">
            <v>Jabonera grande acuacer</v>
          </cell>
          <cell r="B1540" t="str">
            <v>Un</v>
          </cell>
          <cell r="C1540">
            <v>5200</v>
          </cell>
        </row>
        <row r="1541">
          <cell r="A1541" t="str">
            <v>Jabonera pequeña acuacer</v>
          </cell>
          <cell r="B1541" t="str">
            <v>Un</v>
          </cell>
          <cell r="C1541">
            <v>3800</v>
          </cell>
        </row>
        <row r="1542">
          <cell r="A1542" t="str">
            <v>Papelera acuacer</v>
          </cell>
          <cell r="B1542" t="str">
            <v>Un</v>
          </cell>
          <cell r="C1542">
            <v>5200</v>
          </cell>
        </row>
        <row r="1543">
          <cell r="A1543" t="str">
            <v>Cepillera acuacer</v>
          </cell>
          <cell r="B1543" t="str">
            <v>Un</v>
          </cell>
          <cell r="C1543">
            <v>3800</v>
          </cell>
        </row>
        <row r="1544">
          <cell r="A1544" t="str">
            <v>Gancho doble acuacer</v>
          </cell>
          <cell r="B1544" t="str">
            <v>Un</v>
          </cell>
          <cell r="C1544">
            <v>5200</v>
          </cell>
        </row>
        <row r="1545">
          <cell r="A1545" t="str">
            <v>Toallero acuacer</v>
          </cell>
          <cell r="B1545" t="str">
            <v>Un</v>
          </cell>
          <cell r="C1545">
            <v>5200</v>
          </cell>
        </row>
        <row r="1546">
          <cell r="A1546" t="str">
            <v>Lavam. Prestigio hi s/pedestal</v>
          </cell>
          <cell r="B1546" t="str">
            <v>Un</v>
          </cell>
          <cell r="C1546">
            <v>308000</v>
          </cell>
        </row>
        <row r="1547">
          <cell r="A1547" t="str">
            <v>Lavam. Prestigio hi s/pedestal</v>
          </cell>
          <cell r="B1547" t="str">
            <v>Un</v>
          </cell>
          <cell r="C1547">
            <v>266000</v>
          </cell>
        </row>
        <row r="1548">
          <cell r="A1548" t="str">
            <v>Pedestal lavamanos prestigio</v>
          </cell>
          <cell r="B1548" t="str">
            <v>Un</v>
          </cell>
          <cell r="C1548">
            <v>123000</v>
          </cell>
        </row>
        <row r="1549">
          <cell r="A1549" t="str">
            <v>Pedestal lavamanos prestigio</v>
          </cell>
          <cell r="B1549" t="str">
            <v>Un</v>
          </cell>
          <cell r="C1549">
            <v>108000</v>
          </cell>
        </row>
        <row r="1550">
          <cell r="A1550" t="str">
            <v>Taza-tanque sanitario prestigi</v>
          </cell>
          <cell r="B1550" t="str">
            <v>Un</v>
          </cell>
          <cell r="C1550">
            <v>610000</v>
          </cell>
        </row>
        <row r="1551">
          <cell r="A1551" t="str">
            <v>Taza-tanque sanitario prestigi</v>
          </cell>
          <cell r="B1551" t="str">
            <v>Un</v>
          </cell>
          <cell r="C1551">
            <v>532000</v>
          </cell>
        </row>
        <row r="1552">
          <cell r="A1552" t="str">
            <v>Tapa sanitario prestigio</v>
          </cell>
          <cell r="B1552" t="str">
            <v>Un</v>
          </cell>
          <cell r="C1552">
            <v>69000</v>
          </cell>
        </row>
        <row r="1553">
          <cell r="A1553" t="str">
            <v>Tapa sanitario prestigio</v>
          </cell>
          <cell r="B1553" t="str">
            <v>Un</v>
          </cell>
          <cell r="C1553">
            <v>61000</v>
          </cell>
        </row>
        <row r="1554">
          <cell r="A1554" t="str">
            <v>Lavam. Selecta hi s/pedestal</v>
          </cell>
          <cell r="B1554" t="str">
            <v>Un</v>
          </cell>
          <cell r="C1554">
            <v>244000</v>
          </cell>
        </row>
        <row r="1555">
          <cell r="A1555" t="str">
            <v>Lavam. Selecta hi s/pedestal</v>
          </cell>
          <cell r="B1555" t="str">
            <v>Un</v>
          </cell>
          <cell r="C1555">
            <v>214000</v>
          </cell>
        </row>
        <row r="1556">
          <cell r="A1556" t="str">
            <v>Pedestal lavamanos selecta</v>
          </cell>
          <cell r="B1556" t="str">
            <v>Un</v>
          </cell>
          <cell r="C1556">
            <v>100000</v>
          </cell>
        </row>
        <row r="1557">
          <cell r="A1557" t="str">
            <v>Pedestal lavamanos selecta</v>
          </cell>
          <cell r="B1557" t="str">
            <v>Un</v>
          </cell>
          <cell r="C1557">
            <v>86000</v>
          </cell>
        </row>
        <row r="1558">
          <cell r="A1558" t="str">
            <v>Taza-tanque sanitario selecta</v>
          </cell>
          <cell r="B1558" t="str">
            <v>Un</v>
          </cell>
          <cell r="C1558">
            <v>478000</v>
          </cell>
        </row>
        <row r="1559">
          <cell r="A1559" t="str">
            <v>Taza-tanque sanitario selecta</v>
          </cell>
          <cell r="B1559" t="str">
            <v>Un</v>
          </cell>
          <cell r="C1559">
            <v>424000</v>
          </cell>
        </row>
        <row r="1560">
          <cell r="A1560" t="str">
            <v>Tapa sanitario selecta</v>
          </cell>
          <cell r="B1560" t="str">
            <v>Un</v>
          </cell>
          <cell r="C1560">
            <v>54000</v>
          </cell>
        </row>
        <row r="1561">
          <cell r="A1561" t="str">
            <v>Tapa sanitario selecta</v>
          </cell>
          <cell r="B1561" t="str">
            <v>Un</v>
          </cell>
          <cell r="C1561">
            <v>48000</v>
          </cell>
        </row>
        <row r="1562">
          <cell r="A1562" t="str">
            <v>Lavam. Elite hi s/pedestal</v>
          </cell>
          <cell r="B1562" t="str">
            <v>Un</v>
          </cell>
          <cell r="C1562">
            <v>194000</v>
          </cell>
        </row>
        <row r="1563">
          <cell r="A1563" t="str">
            <v>Lavam. Elite hi s/pedestal</v>
          </cell>
          <cell r="B1563" t="str">
            <v>Un</v>
          </cell>
          <cell r="C1563">
            <v>166000</v>
          </cell>
        </row>
        <row r="1564">
          <cell r="A1564" t="str">
            <v>Pedestal lavamanos elite</v>
          </cell>
          <cell r="B1564" t="str">
            <v>Un</v>
          </cell>
          <cell r="C1564">
            <v>84000</v>
          </cell>
        </row>
        <row r="1565">
          <cell r="A1565" t="str">
            <v>Pedestal lavamanos elite</v>
          </cell>
          <cell r="B1565" t="str">
            <v>Un</v>
          </cell>
          <cell r="C1565">
            <v>76000</v>
          </cell>
        </row>
        <row r="1566">
          <cell r="A1566" t="str">
            <v>Taza-tanque sanitario elite</v>
          </cell>
          <cell r="B1566" t="str">
            <v>Un</v>
          </cell>
          <cell r="C1566">
            <v>418000</v>
          </cell>
        </row>
        <row r="1567">
          <cell r="A1567" t="str">
            <v>Taza-tanque sanitario elite</v>
          </cell>
          <cell r="B1567" t="str">
            <v>Un</v>
          </cell>
          <cell r="C1567">
            <v>375000</v>
          </cell>
        </row>
        <row r="1568">
          <cell r="A1568" t="str">
            <v>Tapa sanitario elite</v>
          </cell>
          <cell r="B1568" t="str">
            <v>Un</v>
          </cell>
          <cell r="C1568">
            <v>50000</v>
          </cell>
        </row>
        <row r="1569">
          <cell r="A1569" t="str">
            <v>Tapa sanitario elite</v>
          </cell>
          <cell r="B1569" t="str">
            <v>Un</v>
          </cell>
          <cell r="C1569">
            <v>44000</v>
          </cell>
        </row>
        <row r="1570">
          <cell r="A1570" t="str">
            <v>Lavam. Stilo hi s/pedestal</v>
          </cell>
          <cell r="B1570" t="str">
            <v>Un</v>
          </cell>
          <cell r="C1570">
            <v>150000</v>
          </cell>
        </row>
        <row r="1571">
          <cell r="A1571" t="str">
            <v>Lavam. Stilo hi s/pedestal</v>
          </cell>
          <cell r="B1571" t="str">
            <v>Un</v>
          </cell>
          <cell r="C1571">
            <v>124000</v>
          </cell>
        </row>
        <row r="1572">
          <cell r="A1572" t="str">
            <v>Pedestal lavamanos stilo</v>
          </cell>
          <cell r="B1572" t="str">
            <v>Un</v>
          </cell>
          <cell r="C1572">
            <v>72000</v>
          </cell>
        </row>
        <row r="1573">
          <cell r="A1573" t="str">
            <v>Pedestal lavamanos stilo</v>
          </cell>
          <cell r="B1573" t="str">
            <v>Un</v>
          </cell>
          <cell r="C1573">
            <v>67000</v>
          </cell>
        </row>
        <row r="1574">
          <cell r="A1574" t="str">
            <v>Taza sanitario stilo</v>
          </cell>
          <cell r="B1574" t="str">
            <v>Un</v>
          </cell>
          <cell r="C1574">
            <v>233000</v>
          </cell>
        </row>
        <row r="1575">
          <cell r="A1575" t="str">
            <v>Taza sanitario stilo</v>
          </cell>
          <cell r="B1575" t="str">
            <v>Un</v>
          </cell>
          <cell r="C1575">
            <v>199000</v>
          </cell>
        </row>
        <row r="1576">
          <cell r="A1576" t="str">
            <v>Tanque sanitario stilo</v>
          </cell>
          <cell r="B1576" t="str">
            <v>Un</v>
          </cell>
          <cell r="C1576">
            <v>136000</v>
          </cell>
        </row>
        <row r="1577">
          <cell r="A1577" t="str">
            <v>Tanque sanitario stilo</v>
          </cell>
          <cell r="B1577" t="str">
            <v>Un</v>
          </cell>
          <cell r="C1577">
            <v>120000</v>
          </cell>
        </row>
        <row r="1578">
          <cell r="A1578" t="str">
            <v>Tapa sanitario stilo</v>
          </cell>
          <cell r="B1578" t="str">
            <v>Un</v>
          </cell>
          <cell r="C1578">
            <v>43000</v>
          </cell>
        </row>
        <row r="1579">
          <cell r="A1579" t="str">
            <v>Tapa sanitario stilo</v>
          </cell>
          <cell r="B1579" t="str">
            <v>Un</v>
          </cell>
          <cell r="C1579">
            <v>39000</v>
          </cell>
        </row>
        <row r="1580">
          <cell r="A1580" t="str">
            <v>Lavam. Tiffany hi s/pedestal</v>
          </cell>
          <cell r="B1580" t="str">
            <v>Un</v>
          </cell>
          <cell r="C1580">
            <v>67000</v>
          </cell>
        </row>
        <row r="1581">
          <cell r="A1581" t="str">
            <v>Lavam. Tiffany hi s/pedestal</v>
          </cell>
          <cell r="B1581" t="str">
            <v>Un</v>
          </cell>
          <cell r="C1581">
            <v>78000</v>
          </cell>
        </row>
        <row r="1582">
          <cell r="A1582" t="str">
            <v>Pedestal lavamanos tiffany</v>
          </cell>
          <cell r="B1582" t="str">
            <v>Un</v>
          </cell>
          <cell r="C1582">
            <v>40000</v>
          </cell>
        </row>
        <row r="1583">
          <cell r="A1583" t="str">
            <v>Pedestal lavamanos tiffany</v>
          </cell>
          <cell r="B1583" t="str">
            <v>Un</v>
          </cell>
          <cell r="C1583">
            <v>46000</v>
          </cell>
        </row>
        <row r="1584">
          <cell r="A1584" t="str">
            <v>Taza sanitario tiffany</v>
          </cell>
          <cell r="B1584" t="str">
            <v>Un</v>
          </cell>
          <cell r="C1584">
            <v>143000</v>
          </cell>
        </row>
        <row r="1585">
          <cell r="A1585" t="str">
            <v>Taza sanitario tiffany</v>
          </cell>
          <cell r="B1585" t="str">
            <v>Un</v>
          </cell>
          <cell r="C1585">
            <v>164000</v>
          </cell>
        </row>
        <row r="1586">
          <cell r="A1586" t="str">
            <v>Tanque sanitario tiffany</v>
          </cell>
          <cell r="B1586" t="str">
            <v>Un</v>
          </cell>
          <cell r="C1586">
            <v>56000</v>
          </cell>
        </row>
        <row r="1587">
          <cell r="A1587" t="str">
            <v>Tanque sanitario tiffany</v>
          </cell>
          <cell r="B1587" t="str">
            <v>Un</v>
          </cell>
          <cell r="C1587">
            <v>47869</v>
          </cell>
        </row>
        <row r="1588">
          <cell r="A1588" t="str">
            <v>Tapa sanitario tiffany</v>
          </cell>
          <cell r="B1588" t="str">
            <v>Un</v>
          </cell>
          <cell r="C1588">
            <v>23000</v>
          </cell>
        </row>
        <row r="1589">
          <cell r="A1589" t="str">
            <v>Tapa sanitario tiffany</v>
          </cell>
          <cell r="B1589" t="str">
            <v>Un</v>
          </cell>
          <cell r="C1589">
            <v>27000</v>
          </cell>
        </row>
        <row r="1590">
          <cell r="A1590" t="str">
            <v>Lavam. Fantasia hi s/pedestal</v>
          </cell>
          <cell r="B1590" t="str">
            <v>Un</v>
          </cell>
          <cell r="C1590">
            <v>109000</v>
          </cell>
        </row>
        <row r="1591">
          <cell r="A1591" t="str">
            <v>Lavam. Fantasia hi s/pedestal</v>
          </cell>
          <cell r="B1591" t="str">
            <v>Un</v>
          </cell>
          <cell r="C1591">
            <v>109000</v>
          </cell>
        </row>
        <row r="1592">
          <cell r="A1592" t="str">
            <v>Pedestal lavamanos fantasia</v>
          </cell>
          <cell r="B1592" t="str">
            <v>Un</v>
          </cell>
          <cell r="C1592">
            <v>53000</v>
          </cell>
        </row>
        <row r="1593">
          <cell r="A1593" t="str">
            <v>Pedestal lavamanos fantasia</v>
          </cell>
          <cell r="B1593" t="str">
            <v>Un</v>
          </cell>
          <cell r="C1593">
            <v>61000</v>
          </cell>
        </row>
        <row r="1594">
          <cell r="A1594" t="str">
            <v>Taza sanitario fantasia</v>
          </cell>
          <cell r="B1594" t="str">
            <v>Un</v>
          </cell>
          <cell r="C1594">
            <v>151000</v>
          </cell>
        </row>
        <row r="1595">
          <cell r="A1595" t="str">
            <v>Taza sanitario fantasia</v>
          </cell>
          <cell r="B1595" t="str">
            <v>Un</v>
          </cell>
          <cell r="C1595">
            <v>172000</v>
          </cell>
        </row>
        <row r="1596">
          <cell r="A1596" t="str">
            <v>Tanque sanitario fantasia</v>
          </cell>
          <cell r="B1596" t="str">
            <v>Un</v>
          </cell>
          <cell r="C1596">
            <v>59000</v>
          </cell>
        </row>
        <row r="1597">
          <cell r="A1597" t="str">
            <v>Tanque sanitario fantasia</v>
          </cell>
          <cell r="B1597" t="str">
            <v>Un</v>
          </cell>
          <cell r="C1597">
            <v>67000</v>
          </cell>
        </row>
        <row r="1598">
          <cell r="A1598" t="str">
            <v>Tapa sanitario fantasia</v>
          </cell>
          <cell r="B1598" t="str">
            <v>Un</v>
          </cell>
          <cell r="C1598">
            <v>25000</v>
          </cell>
        </row>
        <row r="1599">
          <cell r="A1599" t="str">
            <v>Tapa sanitario fantasia</v>
          </cell>
          <cell r="B1599" t="str">
            <v>Un</v>
          </cell>
          <cell r="C1599">
            <v>29000</v>
          </cell>
        </row>
        <row r="1600">
          <cell r="A1600" t="str">
            <v>Lavam. Royal hi s/pedestal</v>
          </cell>
          <cell r="B1600" t="str">
            <v>Un</v>
          </cell>
          <cell r="C1600">
            <v>56000</v>
          </cell>
        </row>
        <row r="1601">
          <cell r="A1601" t="str">
            <v>Lavam. Royal hi s/pedestal</v>
          </cell>
          <cell r="B1601" t="str">
            <v>Un</v>
          </cell>
          <cell r="C1601">
            <v>64000</v>
          </cell>
        </row>
        <row r="1602">
          <cell r="A1602" t="str">
            <v>Pedestal lavamanos royal</v>
          </cell>
          <cell r="B1602" t="str">
            <v>Un</v>
          </cell>
          <cell r="C1602">
            <v>31000</v>
          </cell>
        </row>
        <row r="1603">
          <cell r="A1603" t="str">
            <v>Pedestal lavamanos royal</v>
          </cell>
          <cell r="B1603" t="str">
            <v>Un</v>
          </cell>
          <cell r="C1603">
            <v>37000</v>
          </cell>
        </row>
        <row r="1604">
          <cell r="A1604" t="str">
            <v>Taza sanitario royal</v>
          </cell>
          <cell r="B1604" t="str">
            <v>Un</v>
          </cell>
          <cell r="C1604">
            <v>89000</v>
          </cell>
        </row>
        <row r="1605">
          <cell r="A1605" t="str">
            <v>Taza sanitario royal</v>
          </cell>
          <cell r="B1605" t="str">
            <v>Un</v>
          </cell>
          <cell r="C1605">
            <v>104000</v>
          </cell>
        </row>
        <row r="1606">
          <cell r="A1606" t="str">
            <v>Tanque sanitario royal</v>
          </cell>
          <cell r="B1606" t="str">
            <v>Un</v>
          </cell>
          <cell r="C1606">
            <v>37000</v>
          </cell>
        </row>
        <row r="1607">
          <cell r="A1607" t="str">
            <v>Tanque sanitario royal</v>
          </cell>
          <cell r="B1607" t="str">
            <v>Un</v>
          </cell>
          <cell r="C1607">
            <v>15607</v>
          </cell>
        </row>
        <row r="1608">
          <cell r="A1608" t="str">
            <v>Tapa sanitario royal</v>
          </cell>
          <cell r="B1608" t="str">
            <v>Un</v>
          </cell>
          <cell r="C1608">
            <v>19500</v>
          </cell>
        </row>
        <row r="1609">
          <cell r="A1609" t="str">
            <v>Tapa sanitario royal</v>
          </cell>
          <cell r="B1609" t="str">
            <v>Un</v>
          </cell>
          <cell r="C1609">
            <v>23000</v>
          </cell>
        </row>
        <row r="1610">
          <cell r="A1610" t="str">
            <v>Taza sanitario nova</v>
          </cell>
          <cell r="B1610" t="str">
            <v>Un</v>
          </cell>
          <cell r="C1610">
            <v>56000</v>
          </cell>
        </row>
        <row r="1611">
          <cell r="A1611" t="str">
            <v>Taza sanitario nova</v>
          </cell>
          <cell r="B1611" t="str">
            <v>Un</v>
          </cell>
          <cell r="C1611">
            <v>68000</v>
          </cell>
        </row>
        <row r="1612">
          <cell r="A1612" t="str">
            <v>Tanque sanitario nova</v>
          </cell>
          <cell r="B1612" t="str">
            <v>Un</v>
          </cell>
          <cell r="C1612">
            <v>30000</v>
          </cell>
        </row>
        <row r="1613">
          <cell r="A1613" t="str">
            <v>Tanque sanitario nova</v>
          </cell>
          <cell r="B1613" t="str">
            <v>Un</v>
          </cell>
          <cell r="C1613">
            <v>36000</v>
          </cell>
        </row>
        <row r="1614">
          <cell r="A1614" t="str">
            <v>Tapa sanitario nova</v>
          </cell>
          <cell r="B1614" t="str">
            <v>Un</v>
          </cell>
          <cell r="C1614">
            <v>14000</v>
          </cell>
        </row>
        <row r="1615">
          <cell r="A1615" t="str">
            <v>Tapa sanitario nova</v>
          </cell>
          <cell r="B1615" t="str">
            <v>Un</v>
          </cell>
          <cell r="C1615">
            <v>17000</v>
          </cell>
        </row>
        <row r="1616">
          <cell r="A1616" t="str">
            <v>Pedestal lavamanos nova</v>
          </cell>
          <cell r="B1616" t="str">
            <v>Un</v>
          </cell>
          <cell r="C1616">
            <v>25000</v>
          </cell>
        </row>
        <row r="1617">
          <cell r="A1617" t="str">
            <v>Pedestal lavamanos nova</v>
          </cell>
          <cell r="B1617" t="str">
            <v>Un</v>
          </cell>
          <cell r="C1617">
            <v>30000</v>
          </cell>
        </row>
        <row r="1618">
          <cell r="A1618" t="str">
            <v>Taza sanitario acuacer</v>
          </cell>
          <cell r="B1618" t="str">
            <v>Un</v>
          </cell>
          <cell r="C1618">
            <v>43000</v>
          </cell>
        </row>
        <row r="1619">
          <cell r="A1619" t="str">
            <v>Taza sanitario acuacer</v>
          </cell>
          <cell r="B1619" t="str">
            <v>Un</v>
          </cell>
          <cell r="C1619">
            <v>53000</v>
          </cell>
        </row>
        <row r="1620">
          <cell r="A1620" t="str">
            <v>Tanque sanitario acuacer</v>
          </cell>
          <cell r="B1620" t="str">
            <v>Un</v>
          </cell>
          <cell r="C1620">
            <v>21000</v>
          </cell>
        </row>
        <row r="1621">
          <cell r="A1621" t="str">
            <v>Tanque sanitario acuacer</v>
          </cell>
          <cell r="B1621" t="str">
            <v>Un</v>
          </cell>
          <cell r="C1621">
            <v>25500</v>
          </cell>
        </row>
        <row r="1622">
          <cell r="A1622" t="str">
            <v>Tapa sanitario acuacer</v>
          </cell>
          <cell r="B1622" t="str">
            <v>Un</v>
          </cell>
          <cell r="C1622">
            <v>11300</v>
          </cell>
        </row>
        <row r="1623">
          <cell r="A1623" t="str">
            <v>Tapa sanitario acuacer</v>
          </cell>
          <cell r="B1623" t="str">
            <v>Un</v>
          </cell>
          <cell r="C1623">
            <v>14000</v>
          </cell>
        </row>
        <row r="1624">
          <cell r="A1624" t="str">
            <v>Tanque plastico ajover  250lt</v>
          </cell>
          <cell r="B1624" t="str">
            <v>Un</v>
          </cell>
          <cell r="C1624">
            <v>0</v>
          </cell>
        </row>
        <row r="1625">
          <cell r="A1625" t="str">
            <v>Tanque plastico ajover  500lt</v>
          </cell>
          <cell r="B1625" t="str">
            <v>Un</v>
          </cell>
          <cell r="C1625">
            <v>0</v>
          </cell>
        </row>
        <row r="1626">
          <cell r="A1626" t="str">
            <v>Tanque plastico ajover 1000lt</v>
          </cell>
          <cell r="B1626" t="str">
            <v>Un</v>
          </cell>
          <cell r="C1626">
            <v>0</v>
          </cell>
        </row>
        <row r="1627">
          <cell r="A1627" t="str">
            <v>Tanque plastico ajover 1500lt</v>
          </cell>
          <cell r="B1627" t="str">
            <v>Un</v>
          </cell>
          <cell r="C1627">
            <v>0</v>
          </cell>
        </row>
        <row r="1628">
          <cell r="A1628" t="str">
            <v>Tanque plastico ajover 3000lt</v>
          </cell>
          <cell r="B1628" t="str">
            <v>Un</v>
          </cell>
          <cell r="C1628">
            <v>0</v>
          </cell>
        </row>
        <row r="1629">
          <cell r="A1629" t="str">
            <v>Tanque plastico ajover 5000lt</v>
          </cell>
          <cell r="B1629" t="str">
            <v>Un</v>
          </cell>
          <cell r="C1629">
            <v>0</v>
          </cell>
        </row>
        <row r="1630">
          <cell r="A1630" t="str">
            <v>Tanque plastico ajover  105lt</v>
          </cell>
          <cell r="B1630" t="str">
            <v>Un</v>
          </cell>
          <cell r="C1630">
            <v>0</v>
          </cell>
        </row>
        <row r="1631">
          <cell r="A1631" t="str">
            <v>Tanque plastico ajover  165lt</v>
          </cell>
          <cell r="B1631" t="str">
            <v>Un</v>
          </cell>
          <cell r="C1631">
            <v>0</v>
          </cell>
        </row>
        <row r="1632">
          <cell r="A1632" t="str">
            <v>Tanque plastico ajover  255lt</v>
          </cell>
          <cell r="B1632" t="str">
            <v>Un</v>
          </cell>
          <cell r="C1632">
            <v>0</v>
          </cell>
        </row>
        <row r="1633">
          <cell r="A1633" t="str">
            <v>Tanque plastico ajover  650lt</v>
          </cell>
          <cell r="B1633" t="str">
            <v>Un</v>
          </cell>
          <cell r="C1633">
            <v>0</v>
          </cell>
        </row>
        <row r="1634">
          <cell r="A1634" t="str">
            <v>Tanque plastico ajover  120lt</v>
          </cell>
          <cell r="B1634" t="str">
            <v>Un</v>
          </cell>
          <cell r="C1634">
            <v>0</v>
          </cell>
        </row>
        <row r="1635">
          <cell r="A1635" t="str">
            <v>Tanque plastico ajover  240lt</v>
          </cell>
          <cell r="B1635" t="str">
            <v>Un</v>
          </cell>
          <cell r="C1635">
            <v>0</v>
          </cell>
        </row>
        <row r="1636">
          <cell r="A1636" t="str">
            <v>Tanque plastico ajover  360lt</v>
          </cell>
          <cell r="B1636" t="str">
            <v>Un</v>
          </cell>
          <cell r="C1636">
            <v>0</v>
          </cell>
        </row>
        <row r="1637">
          <cell r="A1637" t="str">
            <v>Tanque plastico ajover  600lt</v>
          </cell>
          <cell r="B1637" t="str">
            <v>Un</v>
          </cell>
          <cell r="C1637">
            <v>0</v>
          </cell>
        </row>
        <row r="1638">
          <cell r="A1638" t="str">
            <v>Tanque eterplast  250 lt</v>
          </cell>
          <cell r="B1638" t="str">
            <v>Un</v>
          </cell>
          <cell r="C1638">
            <v>0</v>
          </cell>
        </row>
        <row r="1639">
          <cell r="A1639" t="str">
            <v>Tanque eterplast  500 lt</v>
          </cell>
          <cell r="B1639" t="str">
            <v>Un</v>
          </cell>
          <cell r="C1639">
            <v>0</v>
          </cell>
        </row>
        <row r="1640">
          <cell r="A1640" t="str">
            <v>Tanque eterplast 1000 lt</v>
          </cell>
          <cell r="B1640" t="str">
            <v>Un</v>
          </cell>
          <cell r="C1640">
            <v>0</v>
          </cell>
        </row>
        <row r="1641">
          <cell r="A1641" t="str">
            <v>Tanque eternit k  250 lt</v>
          </cell>
          <cell r="B1641" t="str">
            <v>Un</v>
          </cell>
          <cell r="C1641">
            <v>0</v>
          </cell>
        </row>
        <row r="1642">
          <cell r="A1642" t="str">
            <v>Tanque eternit k  500 lt</v>
          </cell>
          <cell r="B1642" t="str">
            <v>Un</v>
          </cell>
          <cell r="C1642">
            <v>0</v>
          </cell>
        </row>
        <row r="1643">
          <cell r="A1643" t="str">
            <v>Tanque eternit k 1000 lt</v>
          </cell>
          <cell r="B1643" t="str">
            <v>Un</v>
          </cell>
          <cell r="C1643">
            <v>0</v>
          </cell>
        </row>
        <row r="1644">
          <cell r="A1644" t="str">
            <v>Tanque eternit c 1000 lt</v>
          </cell>
          <cell r="B1644" t="str">
            <v>Un</v>
          </cell>
          <cell r="C1644">
            <v>0</v>
          </cell>
        </row>
        <row r="1645">
          <cell r="A1645" t="str">
            <v>Tanque eternit r  250 lt</v>
          </cell>
          <cell r="B1645" t="str">
            <v>Un</v>
          </cell>
          <cell r="C1645">
            <v>0</v>
          </cell>
        </row>
        <row r="1646">
          <cell r="A1646" t="str">
            <v>Tanque eternit r  500 lt</v>
          </cell>
          <cell r="B1646" t="str">
            <v>Un</v>
          </cell>
          <cell r="C1646">
            <v>0</v>
          </cell>
        </row>
        <row r="1647">
          <cell r="A1647" t="str">
            <v>Tanque eternit r 1000 lt</v>
          </cell>
          <cell r="B1647" t="str">
            <v>Un</v>
          </cell>
          <cell r="C1647">
            <v>0</v>
          </cell>
        </row>
        <row r="1648">
          <cell r="A1648" t="str">
            <v>Tanque septico eternit</v>
          </cell>
          <cell r="B1648" t="str">
            <v>Un</v>
          </cell>
          <cell r="C1648">
            <v>0</v>
          </cell>
        </row>
        <row r="1649">
          <cell r="A1649" t="str">
            <v>Caja de grasas eternit</v>
          </cell>
          <cell r="B1649" t="str">
            <v>Un</v>
          </cell>
          <cell r="C1649">
            <v>0</v>
          </cell>
        </row>
        <row r="1650">
          <cell r="A1650" t="str">
            <v>Caja de distribucion eternit</v>
          </cell>
          <cell r="B1650" t="str">
            <v>Un</v>
          </cell>
          <cell r="C1650">
            <v>0</v>
          </cell>
        </row>
        <row r="1651">
          <cell r="A1651" t="str">
            <v>Alberca prefab. .84*.74*.63</v>
          </cell>
          <cell r="B1651" t="str">
            <v>Un</v>
          </cell>
          <cell r="C1651">
            <v>0</v>
          </cell>
        </row>
        <row r="1652">
          <cell r="A1652" t="str">
            <v>Alberca prefab. .67*.74*.63</v>
          </cell>
          <cell r="B1652" t="str">
            <v>Un</v>
          </cell>
          <cell r="C1652">
            <v>0</v>
          </cell>
        </row>
        <row r="1653">
          <cell r="A1653" t="str">
            <v>Combo de accesorios sanitarios</v>
          </cell>
          <cell r="B1653" t="str">
            <v>Un</v>
          </cell>
          <cell r="C1653">
            <v>175000</v>
          </cell>
        </row>
        <row r="1654">
          <cell r="A1654" t="str">
            <v>Dispensador papel A.I.inox/400 Mts</v>
          </cell>
          <cell r="B1654" t="str">
            <v>Un</v>
          </cell>
          <cell r="C1654">
            <v>80375</v>
          </cell>
        </row>
        <row r="1655">
          <cell r="A1655" t="str">
            <v>Dispensador toallas papel A.Inox. 1Rl</v>
          </cell>
          <cell r="B1655" t="str">
            <v>Un</v>
          </cell>
          <cell r="C1655">
            <v>81250</v>
          </cell>
        </row>
        <row r="1656">
          <cell r="A1656" t="str">
            <v>Dispensador jabón liquido acero inox.</v>
          </cell>
          <cell r="B1656" t="str">
            <v>Un</v>
          </cell>
          <cell r="C1656">
            <v>110400</v>
          </cell>
        </row>
        <row r="1657">
          <cell r="A1657" t="str">
            <v>Tapa registro acero inox.-cerradura</v>
          </cell>
          <cell r="B1657" t="str">
            <v>Un</v>
          </cell>
          <cell r="C1657">
            <v>76750</v>
          </cell>
        </row>
        <row r="1658">
          <cell r="A1658" t="str">
            <v>CERRADURAS</v>
          </cell>
          <cell r="C1658">
            <v>0</v>
          </cell>
        </row>
        <row r="1659">
          <cell r="A1659" t="str">
            <v>Schlage orbit cromado mate alcoba</v>
          </cell>
          <cell r="B1659" t="str">
            <v>Un</v>
          </cell>
          <cell r="C1659">
            <v>64300</v>
          </cell>
        </row>
        <row r="1660">
          <cell r="A1660" t="str">
            <v>Schlage orbit cromado mate wc</v>
          </cell>
          <cell r="B1660" t="str">
            <v>Un</v>
          </cell>
          <cell r="C1660">
            <v>63600</v>
          </cell>
        </row>
        <row r="1661">
          <cell r="A1661" t="str">
            <v>Schlage orbit cromado bri/te alcoba</v>
          </cell>
          <cell r="B1661" t="str">
            <v>Un</v>
          </cell>
          <cell r="C1661">
            <v>73000</v>
          </cell>
        </row>
        <row r="1662">
          <cell r="A1662" t="str">
            <v>Schlage orbit cromado bri/te wc</v>
          </cell>
          <cell r="B1662" t="str">
            <v>Un</v>
          </cell>
          <cell r="C1662">
            <v>71800</v>
          </cell>
        </row>
        <row r="1663">
          <cell r="A1663" t="str">
            <v>Schlage orbit dorado bri/te alcoba</v>
          </cell>
          <cell r="B1663" t="str">
            <v>Un</v>
          </cell>
          <cell r="C1663">
            <v>71100</v>
          </cell>
        </row>
        <row r="1664">
          <cell r="A1664" t="str">
            <v>Schlage orbit dorado bri/te wc</v>
          </cell>
          <cell r="B1664" t="str">
            <v>Un</v>
          </cell>
          <cell r="C1664">
            <v>73000</v>
          </cell>
        </row>
        <row r="1665">
          <cell r="A1665" t="str">
            <v>Schlage orbit dorado anticado alcoba</v>
          </cell>
          <cell r="B1665" t="str">
            <v>Un</v>
          </cell>
          <cell r="C1665">
            <v>71800</v>
          </cell>
        </row>
        <row r="1666">
          <cell r="A1666" t="str">
            <v>Schlage orbit dorado anticado wc</v>
          </cell>
          <cell r="B1666" t="str">
            <v>Un</v>
          </cell>
          <cell r="C1666">
            <v>71100</v>
          </cell>
        </row>
        <row r="1667">
          <cell r="A1667" t="str">
            <v>Schlage accent cromado mate alcoba</v>
          </cell>
          <cell r="B1667" t="str">
            <v>Un</v>
          </cell>
          <cell r="C1667">
            <v>10600</v>
          </cell>
        </row>
        <row r="1668">
          <cell r="A1668" t="str">
            <v>Schlage accent cromado mate wc</v>
          </cell>
          <cell r="B1668" t="str">
            <v>Un</v>
          </cell>
          <cell r="C1668">
            <v>11300</v>
          </cell>
        </row>
        <row r="1669">
          <cell r="A1669" t="str">
            <v>Schlage accent anticado alcoba</v>
          </cell>
          <cell r="B1669" t="str">
            <v>Un</v>
          </cell>
          <cell r="C1669">
            <v>11300</v>
          </cell>
        </row>
        <row r="1670">
          <cell r="A1670" t="str">
            <v>Schlage accent anticado wc</v>
          </cell>
          <cell r="B1670" t="str">
            <v>Un</v>
          </cell>
          <cell r="C1670">
            <v>16200</v>
          </cell>
        </row>
        <row r="1671">
          <cell r="A1671" t="str">
            <v>Schlage jupiter  cromado palanca</v>
          </cell>
          <cell r="B1671" t="str">
            <v>Un</v>
          </cell>
          <cell r="C1671">
            <v>39800</v>
          </cell>
        </row>
        <row r="1672">
          <cell r="A1672" t="str">
            <v>Schlage jupiter  cromado palanca</v>
          </cell>
          <cell r="B1672" t="str">
            <v>Un</v>
          </cell>
          <cell r="C1672">
            <v>39800</v>
          </cell>
        </row>
        <row r="1673">
          <cell r="A1673" t="str">
            <v>Schlage-a georgia alum. A10s</v>
          </cell>
          <cell r="B1673" t="str">
            <v>Un</v>
          </cell>
          <cell r="C1673">
            <v>10900</v>
          </cell>
        </row>
        <row r="1674">
          <cell r="A1674" t="str">
            <v>Schlage-a georgia alum. A30d</v>
          </cell>
          <cell r="B1674" t="str">
            <v>Un</v>
          </cell>
          <cell r="C1674">
            <v>11600</v>
          </cell>
        </row>
        <row r="1675">
          <cell r="A1675" t="str">
            <v>Schlage-a georgia alum. A40s</v>
          </cell>
          <cell r="B1675" t="str">
            <v>Un</v>
          </cell>
          <cell r="C1675">
            <v>11600</v>
          </cell>
        </row>
        <row r="1676">
          <cell r="A1676" t="str">
            <v>Schlage-a georgia alum. A50pd</v>
          </cell>
          <cell r="B1676" t="str">
            <v>Un</v>
          </cell>
          <cell r="C1676">
            <v>16500</v>
          </cell>
        </row>
        <row r="1677">
          <cell r="A1677" t="str">
            <v>Schlage-a georgia alum. A50wd</v>
          </cell>
          <cell r="B1677" t="str">
            <v>Un</v>
          </cell>
          <cell r="C1677">
            <v>13900</v>
          </cell>
        </row>
        <row r="1678">
          <cell r="A1678" t="str">
            <v>Schlage-a georgia alum. A50ws</v>
          </cell>
          <cell r="B1678" t="str">
            <v>Un</v>
          </cell>
          <cell r="C1678">
            <v>13600</v>
          </cell>
        </row>
        <row r="1679">
          <cell r="A1679" t="str">
            <v>Schlage-a georgia alum. A71ws</v>
          </cell>
          <cell r="B1679" t="str">
            <v>Un</v>
          </cell>
          <cell r="C1679">
            <v>12700</v>
          </cell>
        </row>
        <row r="1680">
          <cell r="A1680" t="str">
            <v>Schlage-a georgia alum. A80pd</v>
          </cell>
          <cell r="B1680" t="str">
            <v>Un</v>
          </cell>
          <cell r="C1680">
            <v>15300</v>
          </cell>
        </row>
        <row r="1681">
          <cell r="A1681" t="str">
            <v>Schlage-a georgia alum. A80wd</v>
          </cell>
          <cell r="B1681" t="str">
            <v>Un</v>
          </cell>
          <cell r="C1681">
            <v>13500</v>
          </cell>
        </row>
        <row r="1682">
          <cell r="A1682" t="str">
            <v>Schlage-a georgia alum. A85pd</v>
          </cell>
          <cell r="B1682" t="str">
            <v>Un</v>
          </cell>
          <cell r="C1682">
            <v>23600</v>
          </cell>
        </row>
        <row r="1683">
          <cell r="A1683" t="str">
            <v>Schlage-a georgia alum. A87pd</v>
          </cell>
          <cell r="B1683" t="str">
            <v>Un</v>
          </cell>
          <cell r="C1683">
            <v>21300</v>
          </cell>
        </row>
        <row r="1684">
          <cell r="A1684" t="str">
            <v>Schlage-a bellwood mad. A10s</v>
          </cell>
          <cell r="B1684" t="str">
            <v>Un</v>
          </cell>
          <cell r="C1684">
            <v>13500</v>
          </cell>
        </row>
        <row r="1685">
          <cell r="A1685" t="str">
            <v>Schlage-a bellwood mad. A30d</v>
          </cell>
          <cell r="B1685" t="str">
            <v>Un</v>
          </cell>
          <cell r="C1685">
            <v>14200</v>
          </cell>
        </row>
        <row r="1686">
          <cell r="A1686" t="str">
            <v>Schlage-a bellwood mad. A40s</v>
          </cell>
          <cell r="B1686" t="str">
            <v>Un</v>
          </cell>
          <cell r="C1686">
            <v>14200</v>
          </cell>
        </row>
        <row r="1687">
          <cell r="A1687" t="str">
            <v>Schlage-a bellwood mad. A50pd</v>
          </cell>
          <cell r="B1687" t="str">
            <v>Un</v>
          </cell>
          <cell r="C1687">
            <v>19100</v>
          </cell>
        </row>
        <row r="1688">
          <cell r="A1688" t="str">
            <v>Schlage-a bellwood mad. A50wd</v>
          </cell>
          <cell r="B1688" t="str">
            <v>Un</v>
          </cell>
          <cell r="C1688">
            <v>16500</v>
          </cell>
        </row>
        <row r="1689">
          <cell r="A1689" t="str">
            <v>Schlage-a bellwood mad. A50ws</v>
          </cell>
          <cell r="B1689" t="str">
            <v>Un</v>
          </cell>
          <cell r="C1689">
            <v>16200</v>
          </cell>
        </row>
        <row r="1690">
          <cell r="A1690" t="str">
            <v>Schlage-a bellwood mad. A71ws</v>
          </cell>
          <cell r="B1690" t="str">
            <v>Un</v>
          </cell>
          <cell r="C1690">
            <v>15300</v>
          </cell>
        </row>
        <row r="1691">
          <cell r="A1691" t="str">
            <v>Schlage-a bellwood mad. A80pd</v>
          </cell>
          <cell r="B1691" t="str">
            <v>Un</v>
          </cell>
          <cell r="C1691">
            <v>17900</v>
          </cell>
        </row>
        <row r="1692">
          <cell r="A1692" t="str">
            <v>Schlage-a bellwood mad. A80wd</v>
          </cell>
          <cell r="B1692" t="str">
            <v>Un</v>
          </cell>
          <cell r="C1692">
            <v>16100</v>
          </cell>
        </row>
        <row r="1693">
          <cell r="A1693" t="str">
            <v>Schlage-a bellwood mad. A85pd</v>
          </cell>
          <cell r="B1693" t="str">
            <v>Un</v>
          </cell>
          <cell r="C1693">
            <v>26200</v>
          </cell>
        </row>
        <row r="1694">
          <cell r="A1694" t="str">
            <v>Schlage-a bellwood mad. A87pd</v>
          </cell>
          <cell r="B1694" t="str">
            <v>Un</v>
          </cell>
          <cell r="C1694">
            <v>23900</v>
          </cell>
        </row>
        <row r="1695">
          <cell r="A1695" t="str">
            <v>Schlage-a bellwood alum a10s</v>
          </cell>
          <cell r="B1695" t="str">
            <v>Un</v>
          </cell>
          <cell r="C1695">
            <v>13500</v>
          </cell>
        </row>
        <row r="1696">
          <cell r="A1696" t="str">
            <v>Schlage-a bellwood alum a30d</v>
          </cell>
          <cell r="B1696" t="str">
            <v>Un</v>
          </cell>
          <cell r="C1696">
            <v>14200</v>
          </cell>
        </row>
        <row r="1697">
          <cell r="A1697" t="str">
            <v>Schlage-a bellwood alum a40s</v>
          </cell>
          <cell r="B1697" t="str">
            <v>Un</v>
          </cell>
          <cell r="C1697">
            <v>14200</v>
          </cell>
        </row>
        <row r="1698">
          <cell r="A1698" t="str">
            <v>Schlage-a bellwood alum a50pd</v>
          </cell>
          <cell r="B1698" t="str">
            <v>Un</v>
          </cell>
          <cell r="C1698">
            <v>19100</v>
          </cell>
        </row>
        <row r="1699">
          <cell r="A1699" t="str">
            <v>Schlage-a bellwood alum a50wd</v>
          </cell>
          <cell r="B1699" t="str">
            <v>Un</v>
          </cell>
          <cell r="C1699">
            <v>16500</v>
          </cell>
        </row>
        <row r="1700">
          <cell r="A1700" t="str">
            <v>Schlage-a bellwood alum a50ws</v>
          </cell>
          <cell r="B1700" t="str">
            <v>Un</v>
          </cell>
          <cell r="C1700">
            <v>16200</v>
          </cell>
        </row>
        <row r="1701">
          <cell r="A1701" t="str">
            <v>Schlage-a bellwood alum a71ws</v>
          </cell>
          <cell r="B1701" t="str">
            <v>Un</v>
          </cell>
          <cell r="C1701">
            <v>15300</v>
          </cell>
        </row>
        <row r="1702">
          <cell r="A1702" t="str">
            <v>Schlage-a bellwood alum a80pd</v>
          </cell>
          <cell r="B1702" t="str">
            <v>Un</v>
          </cell>
          <cell r="C1702">
            <v>17900</v>
          </cell>
        </row>
        <row r="1703">
          <cell r="A1703" t="str">
            <v>Schlage-a bellwood alum a80wd</v>
          </cell>
          <cell r="B1703" t="str">
            <v>Un</v>
          </cell>
          <cell r="C1703">
            <v>16100</v>
          </cell>
        </row>
        <row r="1704">
          <cell r="A1704" t="str">
            <v>Schlage-a bellwood alum a85pd</v>
          </cell>
          <cell r="B1704" t="str">
            <v>Un</v>
          </cell>
          <cell r="C1704">
            <v>26200</v>
          </cell>
        </row>
        <row r="1705">
          <cell r="A1705" t="str">
            <v>Schlage-a bellwood alum a87pd</v>
          </cell>
          <cell r="B1705" t="str">
            <v>Un</v>
          </cell>
          <cell r="C1705">
            <v>23900</v>
          </cell>
        </row>
        <row r="1706">
          <cell r="A1706" t="str">
            <v>Schlage-a bellwood mad. A10s</v>
          </cell>
          <cell r="B1706" t="str">
            <v>Un</v>
          </cell>
          <cell r="C1706">
            <v>14200</v>
          </cell>
        </row>
        <row r="1707">
          <cell r="A1707" t="str">
            <v>Schlage-a bellwood mad. A30d</v>
          </cell>
          <cell r="B1707" t="str">
            <v>Un</v>
          </cell>
          <cell r="C1707">
            <v>14900</v>
          </cell>
        </row>
        <row r="1708">
          <cell r="A1708" t="str">
            <v>Schlage-a bellwood mad. A40s</v>
          </cell>
          <cell r="B1708" t="str">
            <v>Un</v>
          </cell>
          <cell r="C1708">
            <v>14900</v>
          </cell>
        </row>
        <row r="1709">
          <cell r="A1709" t="str">
            <v>Schlage-a bellwood mad. A50pd</v>
          </cell>
          <cell r="B1709" t="str">
            <v>Un</v>
          </cell>
          <cell r="C1709">
            <v>19800</v>
          </cell>
        </row>
        <row r="1710">
          <cell r="A1710" t="str">
            <v>Schlage-a bellwood mad. A50wd</v>
          </cell>
          <cell r="B1710" t="str">
            <v>Un</v>
          </cell>
          <cell r="C1710">
            <v>17200</v>
          </cell>
        </row>
        <row r="1711">
          <cell r="A1711" t="str">
            <v>Schlage-a bellwood mad. A50ws</v>
          </cell>
          <cell r="B1711" t="str">
            <v>Un</v>
          </cell>
          <cell r="C1711">
            <v>16900</v>
          </cell>
        </row>
        <row r="1712">
          <cell r="A1712" t="str">
            <v>Schlage-a bellwood mad. A71ws</v>
          </cell>
          <cell r="B1712" t="str">
            <v>Un</v>
          </cell>
          <cell r="C1712">
            <v>16000</v>
          </cell>
        </row>
        <row r="1713">
          <cell r="A1713" t="str">
            <v>Schlage-a bellwood mad. A80pd</v>
          </cell>
          <cell r="B1713" t="str">
            <v>Un</v>
          </cell>
          <cell r="C1713">
            <v>18600</v>
          </cell>
        </row>
        <row r="1714">
          <cell r="A1714" t="str">
            <v>Schlage-a bellwood mad. A80wd</v>
          </cell>
          <cell r="B1714" t="str">
            <v>Un</v>
          </cell>
          <cell r="C1714">
            <v>16800</v>
          </cell>
        </row>
        <row r="1715">
          <cell r="A1715" t="str">
            <v>Schlage-a bellwood mad. A85pd</v>
          </cell>
          <cell r="B1715" t="str">
            <v>Un</v>
          </cell>
          <cell r="C1715">
            <v>26900</v>
          </cell>
        </row>
        <row r="1716">
          <cell r="A1716" t="str">
            <v>Schlage-a bellwood mad. A87pd</v>
          </cell>
          <cell r="B1716" t="str">
            <v>Un</v>
          </cell>
          <cell r="C1716">
            <v>24600</v>
          </cell>
        </row>
        <row r="1717">
          <cell r="A1717" t="str">
            <v>Schlage-a bellwood alum a10s</v>
          </cell>
          <cell r="B1717" t="str">
            <v>Un</v>
          </cell>
          <cell r="C1717">
            <v>14200</v>
          </cell>
        </row>
        <row r="1718">
          <cell r="A1718" t="str">
            <v>Schlage-a bellwood alum a30d</v>
          </cell>
          <cell r="B1718" t="str">
            <v>Un</v>
          </cell>
          <cell r="C1718">
            <v>14900</v>
          </cell>
        </row>
        <row r="1719">
          <cell r="A1719" t="str">
            <v>Schlage-a bellwood alum a40s</v>
          </cell>
          <cell r="B1719" t="str">
            <v>Un</v>
          </cell>
          <cell r="C1719">
            <v>14900</v>
          </cell>
        </row>
        <row r="1720">
          <cell r="A1720" t="str">
            <v>Schlage-a bellwood alum a50pd</v>
          </cell>
          <cell r="B1720" t="str">
            <v>Un</v>
          </cell>
          <cell r="C1720">
            <v>19800</v>
          </cell>
        </row>
        <row r="1721">
          <cell r="A1721" t="str">
            <v>Schlage-a bellwood alum a50wd</v>
          </cell>
          <cell r="B1721" t="str">
            <v>Un</v>
          </cell>
          <cell r="C1721">
            <v>17200</v>
          </cell>
        </row>
        <row r="1722">
          <cell r="A1722" t="str">
            <v>Schlage-a bellwood alum a50ws</v>
          </cell>
          <cell r="B1722" t="str">
            <v>Un</v>
          </cell>
          <cell r="C1722">
            <v>16900</v>
          </cell>
        </row>
        <row r="1723">
          <cell r="A1723" t="str">
            <v>Schlage-a bellwood alum a71ws</v>
          </cell>
          <cell r="B1723" t="str">
            <v>Un</v>
          </cell>
          <cell r="C1723">
            <v>16000</v>
          </cell>
        </row>
        <row r="1724">
          <cell r="A1724" t="str">
            <v>Schlage-a bellwood alum a80pd</v>
          </cell>
          <cell r="B1724" t="str">
            <v>Un</v>
          </cell>
          <cell r="C1724">
            <v>18600</v>
          </cell>
        </row>
        <row r="1725">
          <cell r="A1725" t="str">
            <v>Schlage-a bellwood alum a80wd</v>
          </cell>
          <cell r="B1725" t="str">
            <v>Un</v>
          </cell>
          <cell r="C1725">
            <v>16800</v>
          </cell>
        </row>
        <row r="1726">
          <cell r="A1726" t="str">
            <v>Schlage-a bellwood alum a85pd</v>
          </cell>
          <cell r="B1726" t="str">
            <v>Un</v>
          </cell>
          <cell r="C1726">
            <v>26900</v>
          </cell>
        </row>
        <row r="1727">
          <cell r="A1727" t="str">
            <v>Schlage-a bellwood alum a87pd</v>
          </cell>
          <cell r="B1727" t="str">
            <v>Un</v>
          </cell>
          <cell r="C1727">
            <v>24600</v>
          </cell>
        </row>
        <row r="1728">
          <cell r="A1728" t="str">
            <v>Schlage-a tulipwood mad a10s</v>
          </cell>
          <cell r="B1728" t="str">
            <v>Un</v>
          </cell>
          <cell r="C1728">
            <v>17000</v>
          </cell>
        </row>
        <row r="1729">
          <cell r="A1729" t="str">
            <v>Schlage-a tulipwood mad a30d</v>
          </cell>
          <cell r="B1729" t="str">
            <v>Un</v>
          </cell>
          <cell r="C1729">
            <v>17700</v>
          </cell>
        </row>
        <row r="1730">
          <cell r="A1730" t="str">
            <v>Schlage-a tulipwood mad a40s</v>
          </cell>
          <cell r="B1730" t="str">
            <v>Un</v>
          </cell>
          <cell r="C1730">
            <v>17700</v>
          </cell>
        </row>
        <row r="1731">
          <cell r="A1731" t="str">
            <v>Schlage-a tulipwood mad a50pd</v>
          </cell>
          <cell r="B1731" t="str">
            <v>Un</v>
          </cell>
          <cell r="C1731">
            <v>22600</v>
          </cell>
        </row>
        <row r="1732">
          <cell r="A1732" t="str">
            <v>Schlage-a tulipwood mad a50wd</v>
          </cell>
          <cell r="B1732" t="str">
            <v>Un</v>
          </cell>
          <cell r="C1732">
            <v>20000</v>
          </cell>
        </row>
        <row r="1733">
          <cell r="A1733" t="str">
            <v>Schlage-a tulipwood mad a50ws</v>
          </cell>
          <cell r="B1733" t="str">
            <v>Un</v>
          </cell>
          <cell r="C1733">
            <v>19700</v>
          </cell>
        </row>
        <row r="1734">
          <cell r="A1734" t="str">
            <v>Schlage-a tulipwood mad a71ws</v>
          </cell>
          <cell r="B1734" t="str">
            <v>Un</v>
          </cell>
          <cell r="C1734">
            <v>18800</v>
          </cell>
        </row>
        <row r="1735">
          <cell r="A1735" t="str">
            <v>Schlage-a tulipwood mad a80pd</v>
          </cell>
          <cell r="B1735" t="str">
            <v>Un</v>
          </cell>
          <cell r="C1735">
            <v>21400</v>
          </cell>
        </row>
        <row r="1736">
          <cell r="A1736" t="str">
            <v>Schlage-a tulipwood mad a80wd</v>
          </cell>
          <cell r="B1736" t="str">
            <v>Un</v>
          </cell>
          <cell r="C1736">
            <v>19600</v>
          </cell>
        </row>
        <row r="1737">
          <cell r="A1737" t="str">
            <v>Schlage-a tulipwood mad a85pd</v>
          </cell>
          <cell r="B1737" t="str">
            <v>Un</v>
          </cell>
          <cell r="C1737">
            <v>29700</v>
          </cell>
        </row>
        <row r="1738">
          <cell r="A1738" t="str">
            <v>Schlage-a tulipwood mad a87pd</v>
          </cell>
          <cell r="B1738" t="str">
            <v>Un</v>
          </cell>
          <cell r="C1738">
            <v>27400</v>
          </cell>
        </row>
        <row r="1739">
          <cell r="A1739" t="str">
            <v>Schlage-a tulipwood lat a10s</v>
          </cell>
          <cell r="B1739" t="str">
            <v>Un</v>
          </cell>
          <cell r="C1739">
            <v>17000</v>
          </cell>
        </row>
        <row r="1740">
          <cell r="A1740" t="str">
            <v>Schlage-a tulipwood lat a30d</v>
          </cell>
          <cell r="B1740" t="str">
            <v>Un</v>
          </cell>
          <cell r="C1740">
            <v>17700</v>
          </cell>
        </row>
        <row r="1741">
          <cell r="A1741" t="str">
            <v>Schlage-a tulipwood lat a40s</v>
          </cell>
          <cell r="B1741" t="str">
            <v>Un</v>
          </cell>
          <cell r="C1741">
            <v>17700</v>
          </cell>
        </row>
        <row r="1742">
          <cell r="A1742" t="str">
            <v>Schlage-a tulipwood lat a50pd</v>
          </cell>
          <cell r="B1742" t="str">
            <v>Un</v>
          </cell>
          <cell r="C1742">
            <v>22600</v>
          </cell>
        </row>
        <row r="1743">
          <cell r="A1743" t="str">
            <v>Schlage-a tulipwood lat a50wd</v>
          </cell>
          <cell r="B1743" t="str">
            <v>Un</v>
          </cell>
          <cell r="C1743">
            <v>20000</v>
          </cell>
        </row>
        <row r="1744">
          <cell r="A1744" t="str">
            <v>Schlage-a tulipwood lat a50ws</v>
          </cell>
          <cell r="B1744" t="str">
            <v>Un</v>
          </cell>
          <cell r="C1744">
            <v>19700</v>
          </cell>
        </row>
        <row r="1745">
          <cell r="A1745" t="str">
            <v>Schlage-a tulipwood lat a71ws</v>
          </cell>
          <cell r="B1745" t="str">
            <v>Un</v>
          </cell>
          <cell r="C1745">
            <v>18800</v>
          </cell>
        </row>
        <row r="1746">
          <cell r="A1746" t="str">
            <v>Schlage-a tulipwood lat a80pd</v>
          </cell>
          <cell r="B1746" t="str">
            <v>Un</v>
          </cell>
          <cell r="C1746">
            <v>21400</v>
          </cell>
        </row>
        <row r="1747">
          <cell r="A1747" t="str">
            <v>Schlage-a tulipwood lat a80wd</v>
          </cell>
          <cell r="B1747" t="str">
            <v>Un</v>
          </cell>
          <cell r="C1747">
            <v>19600</v>
          </cell>
        </row>
        <row r="1748">
          <cell r="A1748" t="str">
            <v>Schlage-a tulipwood lat a85pd</v>
          </cell>
          <cell r="B1748" t="str">
            <v>Un</v>
          </cell>
          <cell r="C1748">
            <v>29700</v>
          </cell>
        </row>
        <row r="1749">
          <cell r="A1749" t="str">
            <v>Schlage-a tulipwood lat a87pd</v>
          </cell>
          <cell r="B1749" t="str">
            <v>Un</v>
          </cell>
          <cell r="C1749">
            <v>27400</v>
          </cell>
        </row>
        <row r="1750">
          <cell r="A1750" t="str">
            <v>Schlage-a flair a10s</v>
          </cell>
          <cell r="B1750" t="str">
            <v>Un</v>
          </cell>
          <cell r="C1750">
            <v>17000</v>
          </cell>
        </row>
        <row r="1751">
          <cell r="A1751" t="str">
            <v>Schlage-a flair a40s</v>
          </cell>
          <cell r="B1751" t="str">
            <v>Un</v>
          </cell>
          <cell r="C1751">
            <v>17700</v>
          </cell>
        </row>
        <row r="1752">
          <cell r="A1752" t="str">
            <v>Schlage-a flair a50wd</v>
          </cell>
          <cell r="B1752" t="str">
            <v>Un</v>
          </cell>
          <cell r="C1752">
            <v>20000</v>
          </cell>
        </row>
        <row r="1753">
          <cell r="A1753" t="str">
            <v>Schlage-a flair a50ws</v>
          </cell>
          <cell r="B1753" t="str">
            <v>Un</v>
          </cell>
          <cell r="C1753">
            <v>19700</v>
          </cell>
        </row>
        <row r="1754">
          <cell r="A1754" t="str">
            <v>Schlage-a flair a71ws</v>
          </cell>
          <cell r="B1754" t="str">
            <v>Un</v>
          </cell>
          <cell r="C1754">
            <v>18800</v>
          </cell>
        </row>
        <row r="1755">
          <cell r="A1755" t="str">
            <v>Schlage-a flair a10s</v>
          </cell>
          <cell r="B1755" t="str">
            <v>Un</v>
          </cell>
          <cell r="C1755">
            <v>20100</v>
          </cell>
        </row>
        <row r="1756">
          <cell r="A1756" t="str">
            <v>Schlage-a flair a40s</v>
          </cell>
          <cell r="B1756" t="str">
            <v>Un</v>
          </cell>
          <cell r="C1756">
            <v>20800</v>
          </cell>
        </row>
        <row r="1757">
          <cell r="A1757" t="str">
            <v>Schlage-a flair a50wd</v>
          </cell>
          <cell r="B1757" t="str">
            <v>Un</v>
          </cell>
          <cell r="C1757">
            <v>23100</v>
          </cell>
        </row>
        <row r="1758">
          <cell r="A1758" t="str">
            <v>Schlage-a flair a50ws</v>
          </cell>
          <cell r="B1758" t="str">
            <v>Un</v>
          </cell>
          <cell r="C1758">
            <v>22800</v>
          </cell>
        </row>
        <row r="1759">
          <cell r="A1759" t="str">
            <v>Schlage-a flair a71ws</v>
          </cell>
          <cell r="B1759" t="str">
            <v>Un</v>
          </cell>
          <cell r="C1759">
            <v>21900</v>
          </cell>
        </row>
        <row r="1760">
          <cell r="A1760" t="str">
            <v>Schlage-a orbit laton a10s</v>
          </cell>
          <cell r="B1760" t="str">
            <v>Un</v>
          </cell>
          <cell r="C1760">
            <v>19800</v>
          </cell>
        </row>
        <row r="1761">
          <cell r="A1761" t="str">
            <v>Schlage-a orbit laton a30d</v>
          </cell>
          <cell r="B1761" t="str">
            <v>Un</v>
          </cell>
          <cell r="C1761">
            <v>20500</v>
          </cell>
        </row>
        <row r="1762">
          <cell r="A1762" t="str">
            <v>Schlage-a orbit laton a40s</v>
          </cell>
          <cell r="B1762" t="str">
            <v>Un</v>
          </cell>
          <cell r="C1762">
            <v>20500</v>
          </cell>
        </row>
        <row r="1763">
          <cell r="A1763" t="str">
            <v>Schlage-a orbit laton a50pd</v>
          </cell>
          <cell r="B1763" t="str">
            <v>Un</v>
          </cell>
          <cell r="C1763">
            <v>25400</v>
          </cell>
        </row>
        <row r="1764">
          <cell r="A1764" t="str">
            <v>Schlage-a orbit laton a80pd</v>
          </cell>
          <cell r="B1764" t="str">
            <v>Un</v>
          </cell>
          <cell r="C1764">
            <v>24200</v>
          </cell>
        </row>
        <row r="1765">
          <cell r="A1765" t="str">
            <v>Schlage-a orbit laton a85pd</v>
          </cell>
          <cell r="B1765" t="str">
            <v>Un</v>
          </cell>
          <cell r="C1765">
            <v>32500</v>
          </cell>
        </row>
        <row r="1766">
          <cell r="A1766" t="str">
            <v>Schlage-a orbit laton a87pd</v>
          </cell>
          <cell r="B1766" t="str">
            <v>Un</v>
          </cell>
          <cell r="C1766">
            <v>30200</v>
          </cell>
        </row>
        <row r="1767">
          <cell r="A1767" t="str">
            <v>Schlage-a orbit laton a10s</v>
          </cell>
          <cell r="B1767" t="str">
            <v>Un</v>
          </cell>
          <cell r="C1767">
            <v>22200</v>
          </cell>
        </row>
        <row r="1768">
          <cell r="A1768" t="str">
            <v>Schlage-a orbit laton a30d</v>
          </cell>
          <cell r="B1768" t="str">
            <v>Un</v>
          </cell>
          <cell r="C1768">
            <v>22900</v>
          </cell>
        </row>
        <row r="1769">
          <cell r="A1769" t="str">
            <v>Schlage-a orbit laton a40s</v>
          </cell>
          <cell r="B1769" t="str">
            <v>Un</v>
          </cell>
          <cell r="C1769">
            <v>22900</v>
          </cell>
        </row>
        <row r="1770">
          <cell r="A1770" t="str">
            <v>Schlage-a orbit laton a50pd</v>
          </cell>
          <cell r="B1770" t="str">
            <v>Un</v>
          </cell>
          <cell r="C1770">
            <v>27800</v>
          </cell>
        </row>
        <row r="1771">
          <cell r="A1771" t="str">
            <v>Schlage-a orbit laton a80pd</v>
          </cell>
          <cell r="B1771" t="str">
            <v>Un</v>
          </cell>
          <cell r="C1771">
            <v>26600</v>
          </cell>
        </row>
        <row r="1772">
          <cell r="A1772" t="str">
            <v>Schlage-a orbit laton a85pd</v>
          </cell>
          <cell r="B1772" t="str">
            <v>Un</v>
          </cell>
          <cell r="C1772">
            <v>34900</v>
          </cell>
        </row>
        <row r="1773">
          <cell r="A1773" t="str">
            <v>Schlage-a orbit laton a87pd</v>
          </cell>
          <cell r="B1773" t="str">
            <v>Un</v>
          </cell>
          <cell r="C1773">
            <v>32600</v>
          </cell>
        </row>
        <row r="1774">
          <cell r="A1774" t="str">
            <v>Schlage-a orbit laton a10s</v>
          </cell>
          <cell r="B1774" t="str">
            <v>Un</v>
          </cell>
          <cell r="C1774">
            <v>22200</v>
          </cell>
        </row>
        <row r="1775">
          <cell r="A1775" t="str">
            <v>Schlage-a orbit laton a30d</v>
          </cell>
          <cell r="B1775" t="str">
            <v>Un</v>
          </cell>
          <cell r="C1775">
            <v>22900</v>
          </cell>
        </row>
        <row r="1776">
          <cell r="A1776" t="str">
            <v>Schlage-a orbit laton a40s</v>
          </cell>
          <cell r="B1776" t="str">
            <v>Un</v>
          </cell>
          <cell r="C1776">
            <v>22900</v>
          </cell>
        </row>
        <row r="1777">
          <cell r="A1777" t="str">
            <v>Schlage-a orbit laton a50pd</v>
          </cell>
          <cell r="B1777" t="str">
            <v>Un</v>
          </cell>
          <cell r="C1777">
            <v>27800</v>
          </cell>
        </row>
        <row r="1778">
          <cell r="A1778" t="str">
            <v>Schlage-a orbit laton a80pd</v>
          </cell>
          <cell r="B1778" t="str">
            <v>Un</v>
          </cell>
          <cell r="C1778">
            <v>26600</v>
          </cell>
        </row>
        <row r="1779">
          <cell r="A1779" t="str">
            <v>Schlage-a orbit laton a85pd</v>
          </cell>
          <cell r="B1779" t="str">
            <v>Un</v>
          </cell>
          <cell r="C1779">
            <v>34900</v>
          </cell>
        </row>
        <row r="1780">
          <cell r="A1780" t="str">
            <v>Schlage-a orbit laton a87pd</v>
          </cell>
          <cell r="B1780" t="str">
            <v>Un</v>
          </cell>
          <cell r="C1780">
            <v>32600</v>
          </cell>
        </row>
        <row r="1781">
          <cell r="A1781" t="str">
            <v>Schlage-b cerrojo b262</v>
          </cell>
          <cell r="B1781" t="str">
            <v>Un</v>
          </cell>
          <cell r="C1781">
            <v>23800</v>
          </cell>
        </row>
        <row r="1782">
          <cell r="A1782" t="str">
            <v>Schlage-b cerrojo b252</v>
          </cell>
          <cell r="B1782" t="str">
            <v>Un</v>
          </cell>
          <cell r="C1782">
            <v>25200</v>
          </cell>
        </row>
        <row r="1783">
          <cell r="A1783" t="str">
            <v>Schlage-b cerrojo b260</v>
          </cell>
          <cell r="B1783" t="str">
            <v>Un</v>
          </cell>
          <cell r="C1783">
            <v>21300</v>
          </cell>
        </row>
        <row r="1784">
          <cell r="A1784" t="str">
            <v>Schlage-b cerrojo b262</v>
          </cell>
          <cell r="B1784" t="str">
            <v>Un</v>
          </cell>
          <cell r="C1784">
            <v>23800</v>
          </cell>
        </row>
        <row r="1785">
          <cell r="A1785" t="str">
            <v>Schlage-b cerrojo b252</v>
          </cell>
          <cell r="B1785" t="str">
            <v>Un</v>
          </cell>
          <cell r="C1785">
            <v>25200</v>
          </cell>
        </row>
        <row r="1786">
          <cell r="A1786" t="str">
            <v>Schlage-b cerrojo b260</v>
          </cell>
          <cell r="B1786" t="str">
            <v>Un</v>
          </cell>
          <cell r="C1786">
            <v>21300</v>
          </cell>
        </row>
        <row r="1787">
          <cell r="A1787" t="str">
            <v>Schlage-b cerrojo b262</v>
          </cell>
          <cell r="B1787" t="str">
            <v>Un</v>
          </cell>
          <cell r="C1787">
            <v>25100</v>
          </cell>
        </row>
        <row r="1788">
          <cell r="A1788" t="str">
            <v>Schlage-b cerrojo b252</v>
          </cell>
          <cell r="B1788" t="str">
            <v>Un</v>
          </cell>
          <cell r="C1788">
            <v>26500</v>
          </cell>
        </row>
        <row r="1789">
          <cell r="A1789" t="str">
            <v>Schlage-b cerrojo b260</v>
          </cell>
          <cell r="B1789" t="str">
            <v>Un</v>
          </cell>
          <cell r="C1789">
            <v>22600</v>
          </cell>
        </row>
        <row r="1790">
          <cell r="A1790" t="str">
            <v>Schlage Bell wood platinum alcoba</v>
          </cell>
          <cell r="B1790" t="str">
            <v>Un</v>
          </cell>
          <cell r="C1790">
            <v>59500</v>
          </cell>
        </row>
        <row r="1791">
          <cell r="A1791" t="str">
            <v>Schlage Bell wood platinum wc</v>
          </cell>
          <cell r="B1791" t="str">
            <v>Un</v>
          </cell>
          <cell r="C1791">
            <v>58300</v>
          </cell>
        </row>
        <row r="1792">
          <cell r="A1792" t="str">
            <v>Schlage Bell wood gold alcoba</v>
          </cell>
          <cell r="B1792" t="str">
            <v>Un</v>
          </cell>
          <cell r="C1792">
            <v>57600</v>
          </cell>
        </row>
        <row r="1793">
          <cell r="A1793" t="str">
            <v>Schlage Bell wood gold wc</v>
          </cell>
          <cell r="B1793" t="str">
            <v>Un</v>
          </cell>
          <cell r="C1793">
            <v>59500</v>
          </cell>
        </row>
        <row r="1794">
          <cell r="A1794" t="str">
            <v>Tope para puerta schlage</v>
          </cell>
          <cell r="B1794" t="str">
            <v>Un</v>
          </cell>
          <cell r="C1794">
            <v>600</v>
          </cell>
        </row>
        <row r="1795">
          <cell r="A1795" t="str">
            <v>Tope para puerta schlage</v>
          </cell>
          <cell r="B1795" t="str">
            <v>Un</v>
          </cell>
          <cell r="C1795">
            <v>600</v>
          </cell>
        </row>
        <row r="1796">
          <cell r="A1796" t="str">
            <v>Candado schlage s-60</v>
          </cell>
          <cell r="B1796" t="str">
            <v>Un</v>
          </cell>
          <cell r="C1796">
            <v>22000</v>
          </cell>
        </row>
        <row r="1797">
          <cell r="A1797" t="str">
            <v>Chapa inafer C-999</v>
          </cell>
          <cell r="B1797" t="str">
            <v>Un</v>
          </cell>
          <cell r="C1797">
            <v>0</v>
          </cell>
        </row>
        <row r="1798">
          <cell r="A1798" t="str">
            <v>Chapa inafer C-999-manija cromado</v>
          </cell>
          <cell r="B1798" t="str">
            <v>Un</v>
          </cell>
          <cell r="C1798">
            <v>0</v>
          </cell>
        </row>
        <row r="1799">
          <cell r="A1799" t="str">
            <v>Chapa inafer c-333 cant.crr/te</v>
          </cell>
          <cell r="B1799" t="str">
            <v>Un</v>
          </cell>
          <cell r="C1799">
            <v>0</v>
          </cell>
        </row>
        <row r="1800">
          <cell r="A1800" t="str">
            <v>Chapa inafer c-333 cant.cadena</v>
          </cell>
          <cell r="B1800" t="str">
            <v>Un</v>
          </cell>
          <cell r="C1800">
            <v>0</v>
          </cell>
        </row>
        <row r="1801">
          <cell r="A1801" t="str">
            <v>Chapa inafer c-399 cant.platin</v>
          </cell>
          <cell r="B1801" t="str">
            <v>Un</v>
          </cell>
          <cell r="C1801">
            <v>0</v>
          </cell>
        </row>
        <row r="1802">
          <cell r="A1802" t="str">
            <v>Chapa inafer c-999 cant.platin</v>
          </cell>
          <cell r="B1802" t="str">
            <v>Un</v>
          </cell>
          <cell r="C1802">
            <v>0</v>
          </cell>
        </row>
        <row r="1803">
          <cell r="A1803" t="str">
            <v>Chapa inafer c-1000 con manija</v>
          </cell>
          <cell r="B1803" t="str">
            <v>Un</v>
          </cell>
          <cell r="C1803">
            <v>0</v>
          </cell>
        </row>
        <row r="1804">
          <cell r="A1804" t="str">
            <v>Bisagra piso b-100 con tapa</v>
          </cell>
          <cell r="B1804" t="str">
            <v>Un</v>
          </cell>
          <cell r="C1804">
            <v>0</v>
          </cell>
        </row>
        <row r="1805">
          <cell r="A1805" t="str">
            <v>Bisagra piso b-100 con tapa</v>
          </cell>
          <cell r="B1805" t="str">
            <v>Un</v>
          </cell>
          <cell r="C1805">
            <v>0</v>
          </cell>
        </row>
        <row r="1806">
          <cell r="A1806" t="str">
            <v>Bisagra piso b-100 con tapa</v>
          </cell>
          <cell r="B1806" t="str">
            <v>Un</v>
          </cell>
          <cell r="C1806">
            <v>0</v>
          </cell>
        </row>
        <row r="1807">
          <cell r="A1807" t="str">
            <v>Cerradura cilindrica yale 5301</v>
          </cell>
          <cell r="B1807" t="str">
            <v>Un</v>
          </cell>
          <cell r="C1807">
            <v>0</v>
          </cell>
        </row>
        <row r="1808">
          <cell r="A1808" t="str">
            <v>Cerradura cilindrica yale 5302</v>
          </cell>
          <cell r="B1808" t="str">
            <v>Un</v>
          </cell>
          <cell r="C1808">
            <v>0</v>
          </cell>
        </row>
        <row r="1809">
          <cell r="A1809" t="str">
            <v>Cerradura cilindrica yale 5303</v>
          </cell>
          <cell r="B1809" t="str">
            <v>Un</v>
          </cell>
          <cell r="C1809">
            <v>0</v>
          </cell>
        </row>
        <row r="1810">
          <cell r="A1810" t="str">
            <v>Cerradura cilindrica yale 5304</v>
          </cell>
          <cell r="B1810" t="str">
            <v>Un</v>
          </cell>
          <cell r="C1810">
            <v>0</v>
          </cell>
        </row>
        <row r="1811">
          <cell r="A1811" t="str">
            <v>Cerradura cilindrica yale 5305</v>
          </cell>
          <cell r="B1811" t="str">
            <v>Un</v>
          </cell>
          <cell r="C1811">
            <v>35000</v>
          </cell>
        </row>
        <row r="1812">
          <cell r="A1812" t="str">
            <v>Cerradura cilindrica yale 5306</v>
          </cell>
          <cell r="B1812" t="str">
            <v>Un</v>
          </cell>
          <cell r="C1812">
            <v>0</v>
          </cell>
        </row>
        <row r="1813">
          <cell r="A1813" t="str">
            <v>Cerradura cilindrica yale 5307</v>
          </cell>
          <cell r="B1813" t="str">
            <v>Un</v>
          </cell>
          <cell r="C1813">
            <v>0</v>
          </cell>
        </row>
        <row r="1814">
          <cell r="A1814" t="str">
            <v>Cerradura cilindrica yale 5308</v>
          </cell>
          <cell r="B1814" t="str">
            <v>Un</v>
          </cell>
          <cell r="C1814">
            <v>0</v>
          </cell>
        </row>
        <row r="1815">
          <cell r="A1815" t="str">
            <v>Cerradura cilindrica yale 5309</v>
          </cell>
          <cell r="B1815" t="str">
            <v>Un</v>
          </cell>
          <cell r="C1815">
            <v>0</v>
          </cell>
        </row>
        <row r="1816">
          <cell r="A1816" t="str">
            <v>Cerradura cilindrica yale 5310</v>
          </cell>
          <cell r="B1816" t="str">
            <v>Un</v>
          </cell>
          <cell r="C1816">
            <v>0</v>
          </cell>
        </row>
        <row r="1817">
          <cell r="A1817" t="str">
            <v>Cerradura cilindrica yale 5311</v>
          </cell>
          <cell r="B1817" t="str">
            <v>Un</v>
          </cell>
          <cell r="C1817">
            <v>0</v>
          </cell>
        </row>
        <row r="1818">
          <cell r="A1818" t="str">
            <v>Cerradura cilindrica yale 5312</v>
          </cell>
          <cell r="B1818" t="str">
            <v>Un</v>
          </cell>
          <cell r="C1818">
            <v>0</v>
          </cell>
        </row>
        <row r="1819">
          <cell r="A1819" t="str">
            <v>Cerradura cilindrica yale 5313</v>
          </cell>
          <cell r="B1819" t="str">
            <v>Un</v>
          </cell>
          <cell r="C1819">
            <v>0</v>
          </cell>
        </row>
        <row r="1820">
          <cell r="A1820" t="str">
            <v>Cerradura cilindrica yale 5314</v>
          </cell>
          <cell r="B1820" t="str">
            <v>Un</v>
          </cell>
          <cell r="C1820">
            <v>0</v>
          </cell>
        </row>
        <row r="1821">
          <cell r="A1821" t="str">
            <v>Cerradura cilindrica yale 5315</v>
          </cell>
          <cell r="B1821" t="str">
            <v>Un</v>
          </cell>
          <cell r="C1821">
            <v>0</v>
          </cell>
        </row>
        <row r="1822">
          <cell r="A1822" t="str">
            <v>Cerradura cilindrica yale 5316</v>
          </cell>
          <cell r="B1822" t="str">
            <v>Un</v>
          </cell>
          <cell r="C1822">
            <v>32000</v>
          </cell>
        </row>
        <row r="1823">
          <cell r="A1823" t="str">
            <v>Cerradura cilindrica yale 5322</v>
          </cell>
          <cell r="B1823" t="str">
            <v>Un</v>
          </cell>
          <cell r="C1823">
            <v>0</v>
          </cell>
        </row>
        <row r="1824">
          <cell r="A1824" t="str">
            <v>Cerradura cilindrica yale 5328</v>
          </cell>
          <cell r="B1824" t="str">
            <v>Un</v>
          </cell>
          <cell r="C1824">
            <v>32000</v>
          </cell>
        </row>
        <row r="1825">
          <cell r="A1825" t="str">
            <v>Chapa yale 987 1/4 pb</v>
          </cell>
          <cell r="B1825" t="str">
            <v>Un</v>
          </cell>
          <cell r="C1825">
            <v>0</v>
          </cell>
        </row>
        <row r="1826">
          <cell r="A1826" t="str">
            <v>Chapa yale 610-60</v>
          </cell>
          <cell r="B1826" t="str">
            <v>Un</v>
          </cell>
          <cell r="C1826">
            <v>0</v>
          </cell>
        </row>
        <row r="1827">
          <cell r="A1827" t="str">
            <v>Chapa yale 1610-50</v>
          </cell>
          <cell r="B1827" t="str">
            <v>Un</v>
          </cell>
          <cell r="C1827">
            <v>0</v>
          </cell>
        </row>
        <row r="1828">
          <cell r="A1828" t="str">
            <v>Chapa yale 984 1/4 pb</v>
          </cell>
          <cell r="B1828" t="str">
            <v>Un</v>
          </cell>
          <cell r="C1828">
            <v>0</v>
          </cell>
        </row>
        <row r="1829">
          <cell r="A1829" t="str">
            <v>Chapa yale 396 1/4 b</v>
          </cell>
          <cell r="B1829" t="str">
            <v>Un</v>
          </cell>
          <cell r="C1829">
            <v>0</v>
          </cell>
        </row>
        <row r="1830">
          <cell r="A1830" t="str">
            <v>Chapa yale 396 1/4 r</v>
          </cell>
          <cell r="B1830" t="str">
            <v>Un</v>
          </cell>
          <cell r="C1830">
            <v>0</v>
          </cell>
        </row>
        <row r="1831">
          <cell r="A1831" t="str">
            <v>Chapa yale 396 b</v>
          </cell>
          <cell r="B1831" t="str">
            <v>Un</v>
          </cell>
          <cell r="C1831">
            <v>0</v>
          </cell>
        </row>
        <row r="1832">
          <cell r="A1832" t="str">
            <v>Chapa yale of5 picaporte</v>
          </cell>
          <cell r="B1832" t="str">
            <v>Un</v>
          </cell>
          <cell r="C1832">
            <v>0</v>
          </cell>
        </row>
        <row r="1833">
          <cell r="A1833" t="str">
            <v>Cerradura yale embutir l-370</v>
          </cell>
          <cell r="B1833" t="str">
            <v>Un</v>
          </cell>
          <cell r="C1833">
            <v>0</v>
          </cell>
        </row>
        <row r="1834">
          <cell r="A1834" t="str">
            <v>Cerradura yale embutir 854d</v>
          </cell>
          <cell r="B1834" t="str">
            <v>Un</v>
          </cell>
          <cell r="C1834">
            <v>0</v>
          </cell>
        </row>
        <row r="1835">
          <cell r="A1835" t="str">
            <v>Cerradura yale embutir 854s</v>
          </cell>
          <cell r="B1835" t="str">
            <v>Un</v>
          </cell>
          <cell r="C1835">
            <v>0</v>
          </cell>
        </row>
        <row r="1836">
          <cell r="A1836" t="str">
            <v>Cerradura yale embutir 170 1/4</v>
          </cell>
          <cell r="B1836" t="str">
            <v>Un</v>
          </cell>
          <cell r="C1836">
            <v>0</v>
          </cell>
        </row>
        <row r="1837">
          <cell r="A1837" t="str">
            <v>Cerradura yale embutir 170 a</v>
          </cell>
          <cell r="B1837" t="str">
            <v>Un</v>
          </cell>
          <cell r="C1837">
            <v>0</v>
          </cell>
        </row>
        <row r="1838">
          <cell r="A1838" t="str">
            <v>Cerradura yale mueble 2044</v>
          </cell>
          <cell r="B1838" t="str">
            <v>Un</v>
          </cell>
          <cell r="C1838">
            <v>0</v>
          </cell>
        </row>
        <row r="1839">
          <cell r="A1839" t="str">
            <v>Cerradura yale mueble 2045</v>
          </cell>
          <cell r="B1839" t="str">
            <v>Un</v>
          </cell>
          <cell r="C1839">
            <v>0</v>
          </cell>
        </row>
        <row r="1840">
          <cell r="A1840" t="str">
            <v>Cerradura yale mueble f-6700</v>
          </cell>
          <cell r="B1840" t="str">
            <v>Un</v>
          </cell>
          <cell r="C1840">
            <v>0</v>
          </cell>
        </row>
        <row r="1841">
          <cell r="A1841" t="str">
            <v>Cerradura yale mueble 9500</v>
          </cell>
          <cell r="B1841" t="str">
            <v>Un</v>
          </cell>
          <cell r="C1841">
            <v>0</v>
          </cell>
        </row>
        <row r="1842">
          <cell r="A1842" t="str">
            <v>Candado yale ref. 870</v>
          </cell>
          <cell r="B1842" t="str">
            <v>Un</v>
          </cell>
          <cell r="C1842">
            <v>0</v>
          </cell>
        </row>
        <row r="1843">
          <cell r="A1843" t="str">
            <v>Candado yale ref. 850</v>
          </cell>
          <cell r="B1843" t="str">
            <v>Un</v>
          </cell>
          <cell r="C1843">
            <v>0</v>
          </cell>
        </row>
        <row r="1844">
          <cell r="A1844" t="str">
            <v>Candado yale ref. 840</v>
          </cell>
          <cell r="B1844" t="str">
            <v>Un</v>
          </cell>
          <cell r="C1844">
            <v>0</v>
          </cell>
        </row>
        <row r="1845">
          <cell r="A1845" t="str">
            <v>Candado yale ref. 110-60</v>
          </cell>
          <cell r="B1845" t="str">
            <v>Un</v>
          </cell>
          <cell r="C1845">
            <v>0</v>
          </cell>
        </row>
        <row r="1846">
          <cell r="A1846" t="str">
            <v>Candado yale ref. 110-50</v>
          </cell>
          <cell r="B1846" t="str">
            <v>Un</v>
          </cell>
          <cell r="C1846">
            <v>0</v>
          </cell>
        </row>
        <row r="1847">
          <cell r="A1847" t="str">
            <v>Candado yale ref. 110-40</v>
          </cell>
          <cell r="B1847" t="str">
            <v>Un</v>
          </cell>
          <cell r="C1847">
            <v>0</v>
          </cell>
        </row>
        <row r="1848">
          <cell r="A1848" t="str">
            <v>Candado yale ref. 110-30</v>
          </cell>
          <cell r="B1848" t="str">
            <v>Un</v>
          </cell>
          <cell r="C1848">
            <v>0</v>
          </cell>
        </row>
        <row r="1849">
          <cell r="A1849" t="str">
            <v>Chapa seguridad medeco</v>
          </cell>
          <cell r="B1849" t="str">
            <v>Un</v>
          </cell>
          <cell r="C1849">
            <v>55000</v>
          </cell>
        </row>
        <row r="1850">
          <cell r="A1850" t="str">
            <v>CARPINTERIA DE MADERA</v>
          </cell>
          <cell r="C1850">
            <v>0</v>
          </cell>
        </row>
        <row r="1851">
          <cell r="A1851" t="str">
            <v>Marco puerta madera 0.60</v>
          </cell>
          <cell r="B1851" t="str">
            <v>Un</v>
          </cell>
          <cell r="C1851">
            <v>85000</v>
          </cell>
        </row>
        <row r="1852">
          <cell r="A1852" t="str">
            <v>Marco puerta madera 0.70</v>
          </cell>
          <cell r="B1852" t="str">
            <v>Un</v>
          </cell>
          <cell r="C1852">
            <v>85000</v>
          </cell>
        </row>
        <row r="1853">
          <cell r="A1853" t="str">
            <v>Marco puerta madera 0.80</v>
          </cell>
          <cell r="B1853" t="str">
            <v>Un</v>
          </cell>
          <cell r="C1853">
            <v>85000</v>
          </cell>
        </row>
        <row r="1854">
          <cell r="A1854" t="str">
            <v>Marco puerta madera 0.90</v>
          </cell>
          <cell r="B1854" t="str">
            <v>Un</v>
          </cell>
          <cell r="C1854">
            <v>85000</v>
          </cell>
        </row>
        <row r="1855">
          <cell r="A1855" t="str">
            <v>Marco puerta madera 1.00</v>
          </cell>
          <cell r="B1855" t="str">
            <v>Un</v>
          </cell>
          <cell r="C1855">
            <v>140000</v>
          </cell>
        </row>
        <row r="1856">
          <cell r="A1856" t="str">
            <v>Marco puerta madera vaiven .90</v>
          </cell>
          <cell r="B1856" t="str">
            <v>Un</v>
          </cell>
          <cell r="C1856">
            <v>85000</v>
          </cell>
        </row>
        <row r="1857">
          <cell r="A1857" t="str">
            <v>Marco puerta madera vaiven 1.0</v>
          </cell>
          <cell r="B1857" t="str">
            <v>Un</v>
          </cell>
          <cell r="C1857">
            <v>85000</v>
          </cell>
        </row>
        <row r="1858">
          <cell r="A1858" t="str">
            <v>Puerta entamborada triplex .60</v>
          </cell>
          <cell r="B1858" t="str">
            <v>Un</v>
          </cell>
          <cell r="C1858">
            <v>60000</v>
          </cell>
        </row>
        <row r="1859">
          <cell r="A1859" t="str">
            <v>Puerta entamborada triplex .70</v>
          </cell>
          <cell r="B1859" t="str">
            <v>Un</v>
          </cell>
          <cell r="C1859">
            <v>60000</v>
          </cell>
        </row>
        <row r="1860">
          <cell r="A1860" t="str">
            <v>Puerta entamborada triplex .80</v>
          </cell>
          <cell r="B1860" t="str">
            <v>Un</v>
          </cell>
          <cell r="C1860">
            <v>60000</v>
          </cell>
        </row>
        <row r="1861">
          <cell r="A1861" t="str">
            <v>Puerta entamborada triplex .90</v>
          </cell>
          <cell r="B1861" t="str">
            <v>Un</v>
          </cell>
          <cell r="C1861">
            <v>63000</v>
          </cell>
        </row>
        <row r="1862">
          <cell r="A1862" t="str">
            <v>Puerta entamborada triplex 1.0</v>
          </cell>
          <cell r="B1862" t="str">
            <v>Un</v>
          </cell>
          <cell r="C1862">
            <v>90000</v>
          </cell>
        </row>
        <row r="1863">
          <cell r="A1863" t="str">
            <v>Puerta entamborada vaiven</v>
          </cell>
          <cell r="B1863" t="str">
            <v>Un</v>
          </cell>
          <cell r="C1863">
            <v>0</v>
          </cell>
        </row>
        <row r="1864">
          <cell r="A1864" t="str">
            <v>Puerta entamborada vaiven 0.80</v>
          </cell>
          <cell r="B1864" t="str">
            <v>Un</v>
          </cell>
          <cell r="C1864">
            <v>115000</v>
          </cell>
        </row>
        <row r="1865">
          <cell r="A1865" t="str">
            <v>Puerta entamborada vaiven 0.90</v>
          </cell>
          <cell r="B1865" t="str">
            <v>Un</v>
          </cell>
          <cell r="C1865">
            <v>65000</v>
          </cell>
        </row>
        <row r="1866">
          <cell r="A1866" t="str">
            <v>Puerta entamborada vaiven 1.00</v>
          </cell>
          <cell r="B1866" t="str">
            <v>Un</v>
          </cell>
          <cell r="C1866">
            <v>65000</v>
          </cell>
        </row>
        <row r="1867">
          <cell r="A1867" t="str">
            <v>Marco y puerta entamborada .60</v>
          </cell>
          <cell r="B1867" t="str">
            <v>Un</v>
          </cell>
          <cell r="C1867">
            <v>65000</v>
          </cell>
        </row>
        <row r="1868">
          <cell r="A1868" t="str">
            <v>Marco y puerta entamborada .70</v>
          </cell>
          <cell r="B1868" t="str">
            <v>Un</v>
          </cell>
          <cell r="C1868">
            <v>65000</v>
          </cell>
        </row>
        <row r="1869">
          <cell r="A1869" t="str">
            <v>Marco y puerta entamborada .80</v>
          </cell>
          <cell r="B1869" t="str">
            <v>Un</v>
          </cell>
          <cell r="C1869">
            <v>230000</v>
          </cell>
        </row>
        <row r="1870">
          <cell r="A1870" t="str">
            <v>Marco y puerta entamborada .90</v>
          </cell>
          <cell r="B1870" t="str">
            <v>Un</v>
          </cell>
          <cell r="C1870">
            <v>65000</v>
          </cell>
        </row>
        <row r="1871">
          <cell r="A1871" t="str">
            <v>Marco y puerta entamborada 1.0</v>
          </cell>
          <cell r="B1871" t="str">
            <v>Un</v>
          </cell>
          <cell r="C1871">
            <v>230000</v>
          </cell>
        </row>
        <row r="1872">
          <cell r="A1872" t="str">
            <v>Marco y puerta entam. Vaiven</v>
          </cell>
          <cell r="B1872" t="str">
            <v>Un</v>
          </cell>
          <cell r="C1872">
            <v>0</v>
          </cell>
        </row>
        <row r="1873">
          <cell r="A1873" t="str">
            <v>Marco y puerta entam. Vaiven</v>
          </cell>
          <cell r="B1873" t="str">
            <v>Un</v>
          </cell>
          <cell r="C1873">
            <v>0</v>
          </cell>
        </row>
        <row r="1874">
          <cell r="A1874" t="str">
            <v>Marco y puerta madera 0.70</v>
          </cell>
          <cell r="B1874" t="str">
            <v>Un</v>
          </cell>
          <cell r="C1874">
            <v>0</v>
          </cell>
        </row>
        <row r="1875">
          <cell r="A1875" t="str">
            <v>Marco y puerta madera 0.80</v>
          </cell>
          <cell r="B1875" t="str">
            <v>Un</v>
          </cell>
          <cell r="C1875">
            <v>0</v>
          </cell>
        </row>
        <row r="1876">
          <cell r="A1876" t="str">
            <v>Marco y puerta madera 0.90</v>
          </cell>
          <cell r="B1876" t="str">
            <v>Un</v>
          </cell>
          <cell r="C1876">
            <v>0</v>
          </cell>
        </row>
        <row r="1877">
          <cell r="A1877" t="str">
            <v>Marco y puerta madera 1.00</v>
          </cell>
          <cell r="B1877" t="str">
            <v>Un</v>
          </cell>
          <cell r="C1877">
            <v>0</v>
          </cell>
        </row>
        <row r="1878">
          <cell r="A1878" t="str">
            <v>Marco y puerta vaiven madera.9</v>
          </cell>
          <cell r="B1878" t="str">
            <v>Un</v>
          </cell>
          <cell r="C1878">
            <v>0</v>
          </cell>
        </row>
        <row r="1879">
          <cell r="A1879" t="str">
            <v>Marco y puerta vaiven madera 1</v>
          </cell>
          <cell r="B1879" t="str">
            <v>Un</v>
          </cell>
          <cell r="C1879">
            <v>0</v>
          </cell>
        </row>
        <row r="1880">
          <cell r="A1880" t="str">
            <v>Marco y ventana madera e=.07</v>
          </cell>
          <cell r="B1880" t="str">
            <v>Un</v>
          </cell>
          <cell r="C1880">
            <v>0</v>
          </cell>
        </row>
        <row r="1881">
          <cell r="A1881" t="str">
            <v>Marco y ventana madera e=.12</v>
          </cell>
          <cell r="B1881" t="str">
            <v>Un</v>
          </cell>
          <cell r="C1881">
            <v>0</v>
          </cell>
        </row>
        <row r="1882">
          <cell r="A1882" t="str">
            <v>Marco y ventana madera e=.15</v>
          </cell>
          <cell r="B1882" t="str">
            <v>Un</v>
          </cell>
          <cell r="C1882">
            <v>0</v>
          </cell>
        </row>
        <row r="1883">
          <cell r="A1883" t="str">
            <v>Closet liso sin forrado nogal</v>
          </cell>
          <cell r="B1883" t="str">
            <v>M2</v>
          </cell>
          <cell r="C1883">
            <v>0</v>
          </cell>
        </row>
        <row r="1884">
          <cell r="A1884" t="str">
            <v>Closet liso forrado nogal</v>
          </cell>
          <cell r="B1884" t="str">
            <v>M2</v>
          </cell>
          <cell r="C1884">
            <v>0</v>
          </cell>
        </row>
        <row r="1885">
          <cell r="A1885" t="str">
            <v>Closet media persiana s/forrar</v>
          </cell>
          <cell r="B1885" t="str">
            <v>M2</v>
          </cell>
          <cell r="C1885">
            <v>0</v>
          </cell>
        </row>
        <row r="1886">
          <cell r="A1886" t="str">
            <v>Closet media persiana forrado</v>
          </cell>
          <cell r="B1886" t="str">
            <v>M2</v>
          </cell>
          <cell r="C1886">
            <v>0</v>
          </cell>
        </row>
        <row r="1887">
          <cell r="A1887" t="str">
            <v>Closet persiana sin forrar</v>
          </cell>
          <cell r="B1887" t="str">
            <v>M2</v>
          </cell>
          <cell r="C1887">
            <v>0</v>
          </cell>
        </row>
        <row r="1888">
          <cell r="A1888" t="str">
            <v>Closet persiana forrado</v>
          </cell>
          <cell r="B1888" t="str">
            <v>M2</v>
          </cell>
          <cell r="C1888">
            <v>0</v>
          </cell>
        </row>
        <row r="1889">
          <cell r="A1889" t="str">
            <v>Mueble piso madera y triplex</v>
          </cell>
          <cell r="B1889" t="str">
            <v>Ml</v>
          </cell>
          <cell r="C1889">
            <v>0</v>
          </cell>
        </row>
        <row r="1890">
          <cell r="A1890" t="str">
            <v>Mueble piso tablex y formica</v>
          </cell>
          <cell r="B1890" t="str">
            <v>Ml</v>
          </cell>
          <cell r="C1890">
            <v>0</v>
          </cell>
        </row>
        <row r="1891">
          <cell r="A1891" t="str">
            <v>Mueble colgar madera y triplex</v>
          </cell>
          <cell r="B1891" t="str">
            <v>Ml</v>
          </cell>
          <cell r="C1891">
            <v>0</v>
          </cell>
        </row>
        <row r="1892">
          <cell r="A1892" t="str">
            <v>Mueble colgar tablex y formica</v>
          </cell>
          <cell r="B1892" t="str">
            <v>Ml</v>
          </cell>
          <cell r="C1892">
            <v>0</v>
          </cell>
        </row>
        <row r="1893">
          <cell r="A1893" t="str">
            <v>Mueble piso madera y triplex</v>
          </cell>
          <cell r="B1893" t="str">
            <v>Ml</v>
          </cell>
          <cell r="C1893">
            <v>0</v>
          </cell>
        </row>
        <row r="1894">
          <cell r="A1894" t="str">
            <v>Mueble piso tablex y formica</v>
          </cell>
          <cell r="B1894" t="str">
            <v>Ml</v>
          </cell>
          <cell r="C1894">
            <v>0</v>
          </cell>
        </row>
        <row r="1895">
          <cell r="A1895" t="str">
            <v>Mueble linos madera y triplex</v>
          </cell>
          <cell r="B1895" t="str">
            <v>M2</v>
          </cell>
          <cell r="C1895">
            <v>0</v>
          </cell>
        </row>
        <row r="1896">
          <cell r="A1896" t="str">
            <v>Mueble linos tablex y formica</v>
          </cell>
          <cell r="B1896" t="str">
            <v>M2</v>
          </cell>
          <cell r="C1896">
            <v>0</v>
          </cell>
        </row>
        <row r="1897">
          <cell r="A1897" t="str">
            <v>Puerta mueble madera y triplex</v>
          </cell>
          <cell r="B1897" t="str">
            <v>M2</v>
          </cell>
          <cell r="C1897">
            <v>0</v>
          </cell>
        </row>
        <row r="1898">
          <cell r="A1898" t="str">
            <v>Puerta mueble tablex y formica</v>
          </cell>
          <cell r="B1898" t="str">
            <v>M2</v>
          </cell>
          <cell r="C1898">
            <v>0</v>
          </cell>
        </row>
        <row r="1899">
          <cell r="A1899" t="str">
            <v>Baranda en madera</v>
          </cell>
          <cell r="B1899" t="str">
            <v>Ml</v>
          </cell>
          <cell r="C1899">
            <v>0</v>
          </cell>
        </row>
        <row r="1900">
          <cell r="A1900" t="str">
            <v>Pasamano en madera</v>
          </cell>
          <cell r="B1900" t="str">
            <v>Ml</v>
          </cell>
          <cell r="C1900">
            <v>0</v>
          </cell>
        </row>
        <row r="1901">
          <cell r="A1901" t="str">
            <v>Moldura en madera</v>
          </cell>
          <cell r="B1901" t="str">
            <v>Ml</v>
          </cell>
          <cell r="C1901">
            <v>0</v>
          </cell>
        </row>
        <row r="1902">
          <cell r="A1902" t="str">
            <v>Bibloteca</v>
          </cell>
          <cell r="B1902" t="str">
            <v>M2</v>
          </cell>
          <cell r="C1902">
            <v>0</v>
          </cell>
        </row>
        <row r="1903">
          <cell r="A1903" t="str">
            <v>Division en madera</v>
          </cell>
          <cell r="B1903" t="str">
            <v>Ml</v>
          </cell>
          <cell r="C1903">
            <v>0</v>
          </cell>
        </row>
        <row r="1904">
          <cell r="A1904" t="str">
            <v>Division madera y vidrio</v>
          </cell>
          <cell r="B1904" t="str">
            <v>Ml</v>
          </cell>
          <cell r="C1904">
            <v>0</v>
          </cell>
        </row>
        <row r="1905">
          <cell r="A1905" t="str">
            <v>Paso escalera en madera *1mt</v>
          </cell>
          <cell r="B1905" t="str">
            <v>Un</v>
          </cell>
          <cell r="C1905">
            <v>15000</v>
          </cell>
        </row>
        <row r="1906">
          <cell r="A1906" t="str">
            <v>Marco madera espejo</v>
          </cell>
          <cell r="B1906" t="str">
            <v>Un</v>
          </cell>
          <cell r="C1906">
            <v>65000</v>
          </cell>
        </row>
        <row r="1907">
          <cell r="A1907" t="str">
            <v>Bocapuerta en madera</v>
          </cell>
          <cell r="B1907" t="str">
            <v>Un</v>
          </cell>
          <cell r="C1907">
            <v>8000</v>
          </cell>
        </row>
        <row r="1908">
          <cell r="A1908" t="str">
            <v>CARPINTERIA METALICA</v>
          </cell>
          <cell r="C1908" t="str">
            <v xml:space="preserve"> </v>
          </cell>
        </row>
        <row r="1909">
          <cell r="A1909" t="str">
            <v>Marco lam c.20-0.60-e=.17 s/m</v>
          </cell>
          <cell r="B1909" t="str">
            <v>Un</v>
          </cell>
          <cell r="C1909">
            <v>10500</v>
          </cell>
        </row>
        <row r="1910">
          <cell r="A1910" t="str">
            <v>Marco lam c.20-0.60-e=.17 c/m</v>
          </cell>
          <cell r="B1910" t="str">
            <v>Un</v>
          </cell>
          <cell r="C1910">
            <v>10500</v>
          </cell>
        </row>
        <row r="1911">
          <cell r="A1911" t="str">
            <v>Marco lam c.20-0.70-e=.17 s/m</v>
          </cell>
          <cell r="B1911" t="str">
            <v>Un</v>
          </cell>
          <cell r="C1911">
            <v>0</v>
          </cell>
        </row>
        <row r="1912">
          <cell r="A1912" t="str">
            <v>Marco lam c.20-0.70-e=.17 c/m</v>
          </cell>
          <cell r="B1912" t="str">
            <v>Un</v>
          </cell>
          <cell r="C1912">
            <v>0</v>
          </cell>
        </row>
        <row r="1913">
          <cell r="A1913" t="str">
            <v>Marco lam c.20-0.80-e=.17 s/m</v>
          </cell>
          <cell r="B1913" t="str">
            <v>Un</v>
          </cell>
          <cell r="C1913">
            <v>11500</v>
          </cell>
        </row>
        <row r="1914">
          <cell r="A1914" t="str">
            <v>Marco lam c.20-0.80=e=.17 c/m</v>
          </cell>
          <cell r="B1914" t="str">
            <v>Un</v>
          </cell>
          <cell r="C1914">
            <v>11500</v>
          </cell>
        </row>
        <row r="1915">
          <cell r="A1915" t="str">
            <v>Marco lam c.20-0.90-e=.17 s/m</v>
          </cell>
          <cell r="B1915" t="str">
            <v>Un</v>
          </cell>
          <cell r="C1915">
            <v>12500</v>
          </cell>
        </row>
        <row r="1916">
          <cell r="A1916" t="str">
            <v>Marco lam c.20-0.90-e=.17 c/m</v>
          </cell>
          <cell r="B1916" t="str">
            <v>Un</v>
          </cell>
          <cell r="C1916">
            <v>12500</v>
          </cell>
        </row>
        <row r="1917">
          <cell r="A1917" t="str">
            <v>Marco lam c.20-1.00-e=.17 s/m</v>
          </cell>
          <cell r="B1917" t="str">
            <v>Un</v>
          </cell>
          <cell r="C1917">
            <v>12500</v>
          </cell>
        </row>
        <row r="1918">
          <cell r="A1918" t="str">
            <v>Marco lam c.20-1.00-e=.17 c/m</v>
          </cell>
          <cell r="B1918" t="str">
            <v>Un</v>
          </cell>
          <cell r="C1918">
            <v>12500</v>
          </cell>
        </row>
        <row r="1919">
          <cell r="A1919" t="str">
            <v>Marco lam c.18-0.60-e=.17 s/m</v>
          </cell>
          <cell r="B1919" t="str">
            <v>Un</v>
          </cell>
          <cell r="C1919">
            <v>12500</v>
          </cell>
        </row>
        <row r="1920">
          <cell r="A1920" t="str">
            <v>Marco lam c.18-0.60-e=.17 c/m</v>
          </cell>
          <cell r="B1920" t="str">
            <v>Un</v>
          </cell>
          <cell r="C1920">
            <v>12500</v>
          </cell>
        </row>
        <row r="1921">
          <cell r="A1921" t="str">
            <v>Marco lam c.18-0.70-e=.17 s/m</v>
          </cell>
          <cell r="B1921" t="str">
            <v>Un</v>
          </cell>
          <cell r="C1921">
            <v>12500</v>
          </cell>
        </row>
        <row r="1922">
          <cell r="A1922" t="str">
            <v>Marco lam c.18-0.70-e=.17 c/m</v>
          </cell>
          <cell r="B1922" t="str">
            <v>Un</v>
          </cell>
          <cell r="C1922">
            <v>12500</v>
          </cell>
        </row>
        <row r="1923">
          <cell r="A1923" t="str">
            <v>Marco lam c.18-0.80-e=.17 s/m</v>
          </cell>
          <cell r="B1923" t="str">
            <v>Un</v>
          </cell>
          <cell r="C1923">
            <v>12500</v>
          </cell>
        </row>
        <row r="1924">
          <cell r="A1924" t="str">
            <v>Marco lam c.18-0.80-e=.17 c/m</v>
          </cell>
          <cell r="B1924" t="str">
            <v>Un</v>
          </cell>
          <cell r="C1924">
            <v>12500</v>
          </cell>
        </row>
        <row r="1925">
          <cell r="A1925" t="str">
            <v>Marco lam c.18-0.90-e=.17 s/m</v>
          </cell>
          <cell r="B1925" t="str">
            <v>Un</v>
          </cell>
          <cell r="C1925">
            <v>12500</v>
          </cell>
        </row>
        <row r="1926">
          <cell r="A1926" t="str">
            <v>Marco lam c.18-0.90-e=.17 c/m</v>
          </cell>
          <cell r="B1926" t="str">
            <v>Un</v>
          </cell>
          <cell r="C1926">
            <v>12500</v>
          </cell>
        </row>
        <row r="1927">
          <cell r="A1927" t="str">
            <v>Marco lam c.18-1.00-e=.17 s/m</v>
          </cell>
          <cell r="B1927" t="str">
            <v>Un</v>
          </cell>
          <cell r="C1927">
            <v>12500</v>
          </cell>
        </row>
        <row r="1928">
          <cell r="A1928" t="str">
            <v>Marco lam c.18-1.00-e=.17 c/m</v>
          </cell>
          <cell r="B1928" t="str">
            <v>Un</v>
          </cell>
          <cell r="C1928">
            <v>12500</v>
          </cell>
        </row>
        <row r="1929">
          <cell r="A1929" t="str">
            <v>Marco lam c.20-0.60-e=.15 s/m</v>
          </cell>
          <cell r="B1929" t="str">
            <v>Un</v>
          </cell>
          <cell r="C1929">
            <v>11500</v>
          </cell>
        </row>
        <row r="1930">
          <cell r="A1930" t="str">
            <v>Marco lam c.20-0.60-e=.15 c/m</v>
          </cell>
          <cell r="B1930" t="str">
            <v>Un</v>
          </cell>
          <cell r="C1930">
            <v>11500</v>
          </cell>
        </row>
        <row r="1931">
          <cell r="A1931" t="str">
            <v>Marco lam c.20-0.70-e=.15 s/m</v>
          </cell>
          <cell r="B1931" t="str">
            <v>Un</v>
          </cell>
          <cell r="C1931">
            <v>11500</v>
          </cell>
        </row>
        <row r="1932">
          <cell r="A1932" t="str">
            <v>Marco lam c.20-0.70-e=.15 c/m</v>
          </cell>
          <cell r="B1932" t="str">
            <v>Un</v>
          </cell>
          <cell r="C1932">
            <v>11500</v>
          </cell>
        </row>
        <row r="1933">
          <cell r="A1933" t="str">
            <v>Marco lam c.20-0.80-e=.15 s/m</v>
          </cell>
          <cell r="B1933" t="str">
            <v>Un</v>
          </cell>
          <cell r="C1933">
            <v>11500</v>
          </cell>
        </row>
        <row r="1934">
          <cell r="A1934" t="str">
            <v>Marco lam c.20-0.80-e=.15 c/m</v>
          </cell>
          <cell r="B1934" t="str">
            <v>Un</v>
          </cell>
          <cell r="C1934">
            <v>11500</v>
          </cell>
        </row>
        <row r="1935">
          <cell r="A1935" t="str">
            <v>Marco lam c.20-0.90-e=.15 s/m</v>
          </cell>
          <cell r="B1935" t="str">
            <v>Un</v>
          </cell>
          <cell r="C1935">
            <v>11500</v>
          </cell>
        </row>
        <row r="1936">
          <cell r="A1936" t="str">
            <v>Marco lam c.20-0.90-e=.15 c/m</v>
          </cell>
          <cell r="B1936" t="str">
            <v>Un</v>
          </cell>
          <cell r="C1936">
            <v>11500</v>
          </cell>
        </row>
        <row r="1937">
          <cell r="A1937" t="str">
            <v>Marco lam c.20-1.00-e=.15 s/m</v>
          </cell>
          <cell r="B1937" t="str">
            <v>Un</v>
          </cell>
          <cell r="C1937">
            <v>11500</v>
          </cell>
        </row>
        <row r="1938">
          <cell r="A1938" t="str">
            <v>Marco lam c.20-1.00-e=.15 c/m</v>
          </cell>
          <cell r="B1938" t="str">
            <v>Un</v>
          </cell>
          <cell r="C1938">
            <v>11500</v>
          </cell>
        </row>
        <row r="1939">
          <cell r="A1939" t="str">
            <v>Marco lam c.18-0.60-e=.15 s/m</v>
          </cell>
          <cell r="B1939" t="str">
            <v>Un</v>
          </cell>
          <cell r="C1939">
            <v>11500</v>
          </cell>
        </row>
        <row r="1940">
          <cell r="A1940" t="str">
            <v>Marco lam c.18-0.60-e=.15 c/m</v>
          </cell>
          <cell r="B1940" t="str">
            <v>Un</v>
          </cell>
          <cell r="C1940">
            <v>11500</v>
          </cell>
        </row>
        <row r="1941">
          <cell r="A1941" t="str">
            <v>Marco lam c.18-0.70-e=.15 s/m</v>
          </cell>
          <cell r="B1941" t="str">
            <v>Un</v>
          </cell>
          <cell r="C1941">
            <v>11500</v>
          </cell>
        </row>
        <row r="1942">
          <cell r="A1942" t="str">
            <v>Marco lam c.18-0.70-e=.15 c/m</v>
          </cell>
          <cell r="B1942" t="str">
            <v>Un</v>
          </cell>
          <cell r="C1942">
            <v>11500</v>
          </cell>
        </row>
        <row r="1943">
          <cell r="A1943" t="str">
            <v>Marco lam c.18-0.80-e=.15 s/m</v>
          </cell>
          <cell r="B1943" t="str">
            <v>Un</v>
          </cell>
          <cell r="C1943">
            <v>11500</v>
          </cell>
        </row>
        <row r="1944">
          <cell r="A1944" t="str">
            <v>Marco lam c.18-0.80-e=.15 c/m</v>
          </cell>
          <cell r="B1944" t="str">
            <v>Un</v>
          </cell>
          <cell r="C1944">
            <v>11500</v>
          </cell>
        </row>
        <row r="1945">
          <cell r="A1945" t="str">
            <v>Marco lam c.18-0.90-e=.15 s/m</v>
          </cell>
          <cell r="B1945" t="str">
            <v>Un</v>
          </cell>
          <cell r="C1945">
            <v>11500</v>
          </cell>
        </row>
        <row r="1946">
          <cell r="A1946" t="str">
            <v>Marco lam c.18-0.90-e=.15 c/m</v>
          </cell>
          <cell r="B1946" t="str">
            <v>Un</v>
          </cell>
          <cell r="C1946">
            <v>11500</v>
          </cell>
        </row>
        <row r="1947">
          <cell r="A1947" t="str">
            <v>Marco lam c.18-1.00-e=.15 s/m</v>
          </cell>
          <cell r="B1947" t="str">
            <v>Un</v>
          </cell>
          <cell r="C1947">
            <v>11500</v>
          </cell>
        </row>
        <row r="1948">
          <cell r="A1948" t="str">
            <v>Marco lam c.18-1.00-e=.15 c/m</v>
          </cell>
          <cell r="B1948" t="str">
            <v>Un</v>
          </cell>
          <cell r="C1948">
            <v>11500</v>
          </cell>
        </row>
        <row r="1949">
          <cell r="A1949" t="str">
            <v>Marco lam c.20-0.60-e=.07 s/m</v>
          </cell>
          <cell r="B1949" t="str">
            <v>Un</v>
          </cell>
          <cell r="C1949">
            <v>10500</v>
          </cell>
        </row>
        <row r="1950">
          <cell r="A1950" t="str">
            <v>Marco lam c.20-0.60-e=.07 c/m</v>
          </cell>
          <cell r="B1950" t="str">
            <v>Un</v>
          </cell>
          <cell r="C1950">
            <v>10500</v>
          </cell>
        </row>
        <row r="1951">
          <cell r="A1951" t="str">
            <v>Marco lam c.20-0.70-e=.07 s/m</v>
          </cell>
          <cell r="B1951" t="str">
            <v>Un</v>
          </cell>
          <cell r="C1951">
            <v>10500</v>
          </cell>
        </row>
        <row r="1952">
          <cell r="A1952" t="str">
            <v>Marco lam c.20-0.70-e=.07 c/m</v>
          </cell>
          <cell r="B1952" t="str">
            <v>Un</v>
          </cell>
          <cell r="C1952">
            <v>10500</v>
          </cell>
        </row>
        <row r="1953">
          <cell r="A1953" t="str">
            <v>Marco lam c.20-0.80-e=.07 s/m</v>
          </cell>
          <cell r="B1953" t="str">
            <v>Un</v>
          </cell>
          <cell r="C1953">
            <v>10500</v>
          </cell>
        </row>
        <row r="1954">
          <cell r="A1954" t="str">
            <v>Marco lam c.20-0.80-e=.07 c/m</v>
          </cell>
          <cell r="B1954" t="str">
            <v>Un</v>
          </cell>
          <cell r="C1954">
            <v>10500</v>
          </cell>
        </row>
        <row r="1955">
          <cell r="A1955" t="str">
            <v>Marco lam c.20-0.90-e=.07 s/m</v>
          </cell>
          <cell r="B1955" t="str">
            <v>Un</v>
          </cell>
          <cell r="C1955">
            <v>10500</v>
          </cell>
        </row>
        <row r="1956">
          <cell r="A1956" t="str">
            <v>Marco lam c.20-0.90-e=.07 c/m</v>
          </cell>
          <cell r="B1956" t="str">
            <v>Un</v>
          </cell>
          <cell r="C1956">
            <v>10500</v>
          </cell>
        </row>
        <row r="1957">
          <cell r="A1957" t="str">
            <v>Marco lam c.20-1.00-e=.07 s/m</v>
          </cell>
          <cell r="B1957" t="str">
            <v>Un</v>
          </cell>
          <cell r="C1957">
            <v>10500</v>
          </cell>
        </row>
        <row r="1958">
          <cell r="A1958" t="str">
            <v>Marco lam c.20-1.00-e=.07 c/m</v>
          </cell>
          <cell r="B1958" t="str">
            <v>Un</v>
          </cell>
          <cell r="C1958">
            <v>10500</v>
          </cell>
        </row>
        <row r="1959">
          <cell r="A1959" t="str">
            <v>Marco lam c.18-0.60-e=.07 s/m</v>
          </cell>
          <cell r="B1959" t="str">
            <v>Un</v>
          </cell>
          <cell r="C1959">
            <v>11000</v>
          </cell>
        </row>
        <row r="1960">
          <cell r="A1960" t="str">
            <v>Marco lam c.18-0.60-e=.07 c/m</v>
          </cell>
          <cell r="B1960" t="str">
            <v>Un</v>
          </cell>
          <cell r="C1960">
            <v>25000</v>
          </cell>
        </row>
        <row r="1961">
          <cell r="A1961" t="str">
            <v>Marco lam c.18-0.70-e=.07 s/m</v>
          </cell>
          <cell r="B1961" t="str">
            <v>Un</v>
          </cell>
          <cell r="C1961">
            <v>11000</v>
          </cell>
        </row>
        <row r="1962">
          <cell r="A1962" t="str">
            <v>Marco lam c.18-0.70-e=.07 c/m</v>
          </cell>
          <cell r="B1962" t="str">
            <v>Un</v>
          </cell>
          <cell r="C1962">
            <v>11000</v>
          </cell>
        </row>
        <row r="1963">
          <cell r="A1963" t="str">
            <v>Marco lam c.18-0.80-e=.07 s/m</v>
          </cell>
          <cell r="B1963" t="str">
            <v>Un</v>
          </cell>
          <cell r="C1963">
            <v>11000</v>
          </cell>
        </row>
        <row r="1964">
          <cell r="A1964" t="str">
            <v>Marco lam c.18-0.80-e=.07 c/m</v>
          </cell>
          <cell r="B1964" t="str">
            <v>Un</v>
          </cell>
          <cell r="C1964">
            <v>11000</v>
          </cell>
        </row>
        <row r="1965">
          <cell r="A1965" t="str">
            <v>Marco lam c.18-0.90-e=.07 s/m</v>
          </cell>
          <cell r="B1965" t="str">
            <v>Un</v>
          </cell>
          <cell r="C1965">
            <v>11000</v>
          </cell>
        </row>
        <row r="1966">
          <cell r="A1966" t="str">
            <v>Marco lam c.18-0.90-e=.07 c/m</v>
          </cell>
          <cell r="B1966" t="str">
            <v>Un</v>
          </cell>
          <cell r="C1966">
            <v>11000</v>
          </cell>
        </row>
        <row r="1967">
          <cell r="A1967" t="str">
            <v>Marco lam c.18-1.00-e=.07 s/m</v>
          </cell>
          <cell r="B1967" t="str">
            <v>Un</v>
          </cell>
          <cell r="C1967">
            <v>11000</v>
          </cell>
        </row>
        <row r="1968">
          <cell r="A1968" t="str">
            <v>Marco lam c.18-1.00-e=.07 c/m</v>
          </cell>
          <cell r="B1968" t="str">
            <v>Un</v>
          </cell>
          <cell r="C1968">
            <v>11000</v>
          </cell>
        </row>
        <row r="1969">
          <cell r="A1969" t="str">
            <v>Ventana lam c.18 batiente</v>
          </cell>
          <cell r="B1969" t="str">
            <v>M2</v>
          </cell>
          <cell r="C1969">
            <v>0</v>
          </cell>
        </row>
        <row r="1970">
          <cell r="A1970" t="str">
            <v>Ventana lam c.20 batiente</v>
          </cell>
          <cell r="B1970" t="str">
            <v>M2</v>
          </cell>
          <cell r="C1970">
            <v>40000</v>
          </cell>
        </row>
        <row r="1971">
          <cell r="A1971" t="str">
            <v>Ventana lam c.18 basculante</v>
          </cell>
          <cell r="B1971" t="str">
            <v>M2</v>
          </cell>
          <cell r="C1971">
            <v>0</v>
          </cell>
        </row>
        <row r="1972">
          <cell r="A1972" t="str">
            <v>Ventana lam c.20 basculante</v>
          </cell>
          <cell r="B1972" t="str">
            <v>M2</v>
          </cell>
          <cell r="C1972">
            <v>0</v>
          </cell>
        </row>
        <row r="1973">
          <cell r="A1973" t="str">
            <v>Ventana lam c.18 corrediza</v>
          </cell>
          <cell r="B1973" t="str">
            <v>M2</v>
          </cell>
          <cell r="C1973">
            <v>0</v>
          </cell>
        </row>
        <row r="1974">
          <cell r="A1974" t="str">
            <v>Ventana lam c.20 corrediza</v>
          </cell>
          <cell r="B1974" t="str">
            <v>M2</v>
          </cell>
          <cell r="C1974">
            <v>0</v>
          </cell>
        </row>
        <row r="1975">
          <cell r="A1975" t="str">
            <v>Ventana lam c.18 celosia</v>
          </cell>
          <cell r="B1975" t="str">
            <v>M2</v>
          </cell>
          <cell r="C1975">
            <v>200000</v>
          </cell>
        </row>
        <row r="1976">
          <cell r="A1976" t="str">
            <v>Ventana lam c.20 celosia</v>
          </cell>
          <cell r="B1976" t="str">
            <v>M2</v>
          </cell>
          <cell r="C1976">
            <v>0</v>
          </cell>
        </row>
        <row r="1977">
          <cell r="A1977" t="str">
            <v>Ventana lam c.18 fijas</v>
          </cell>
          <cell r="B1977" t="str">
            <v>M2</v>
          </cell>
          <cell r="C1977">
            <v>0</v>
          </cell>
        </row>
        <row r="1978">
          <cell r="A1978" t="str">
            <v>Ventana lam c.20 fijas</v>
          </cell>
          <cell r="B1978" t="str">
            <v>M2</v>
          </cell>
          <cell r="C1978">
            <v>0</v>
          </cell>
        </row>
        <row r="1979">
          <cell r="A1979" t="str">
            <v>Ventana lam c.18 reja hie-3/8"</v>
          </cell>
          <cell r="B1979" t="str">
            <v>M2</v>
          </cell>
          <cell r="C1979">
            <v>24247.15</v>
          </cell>
        </row>
        <row r="1980">
          <cell r="A1980" t="str">
            <v>Ventana lam c.20 reja hie-3/8"</v>
          </cell>
          <cell r="B1980" t="str">
            <v>M2</v>
          </cell>
          <cell r="C1980">
            <v>24247.15</v>
          </cell>
        </row>
        <row r="1981">
          <cell r="A1981" t="str">
            <v>Ventana lam c.18 reja hie-1/2"</v>
          </cell>
          <cell r="B1981" t="str">
            <v>M2</v>
          </cell>
          <cell r="C1981">
            <v>24247.15</v>
          </cell>
        </row>
        <row r="1982">
          <cell r="A1982" t="str">
            <v>Ventana lam c.20 reja hie-1/2"</v>
          </cell>
          <cell r="B1982" t="str">
            <v>M2</v>
          </cell>
          <cell r="C1982">
            <v>24247.15</v>
          </cell>
        </row>
        <row r="1983">
          <cell r="A1983" t="str">
            <v>Puerta lam c.18 entamborada</v>
          </cell>
          <cell r="B1983" t="str">
            <v>M2</v>
          </cell>
          <cell r="C1983">
            <v>0</v>
          </cell>
        </row>
        <row r="1984">
          <cell r="A1984" t="str">
            <v>Marco y puerta entamborada</v>
          </cell>
          <cell r="B1984" t="str">
            <v>M2</v>
          </cell>
          <cell r="C1984">
            <v>159637</v>
          </cell>
        </row>
        <row r="1985">
          <cell r="A1985" t="str">
            <v>Division el Lamina gal.Cal 18</v>
          </cell>
          <cell r="B1985" t="str">
            <v>M2</v>
          </cell>
          <cell r="C1985">
            <v>200000</v>
          </cell>
        </row>
        <row r="1986">
          <cell r="A1986" t="str">
            <v>Puerta lam c.18 entamborada</v>
          </cell>
          <cell r="B1986" t="str">
            <v>M2</v>
          </cell>
          <cell r="C1986">
            <v>135500</v>
          </cell>
        </row>
        <row r="1987">
          <cell r="A1987" t="str">
            <v>Puerta lam c.18 ornamentada</v>
          </cell>
          <cell r="B1987" t="str">
            <v>M2</v>
          </cell>
          <cell r="C1987">
            <v>0</v>
          </cell>
        </row>
        <row r="1988">
          <cell r="A1988" t="str">
            <v>Puerta lam c.20 ornamentada</v>
          </cell>
          <cell r="B1988" t="str">
            <v>M2</v>
          </cell>
          <cell r="C1988">
            <v>0</v>
          </cell>
        </row>
        <row r="1989">
          <cell r="A1989" t="str">
            <v>Puerta lam c.18 vidrio y reja</v>
          </cell>
          <cell r="B1989" t="str">
            <v>M2</v>
          </cell>
          <cell r="C1989">
            <v>0</v>
          </cell>
        </row>
        <row r="1990">
          <cell r="A1990" t="str">
            <v>Puerta lam c.20 vidrio y reja</v>
          </cell>
          <cell r="B1990" t="str">
            <v>M2</v>
          </cell>
          <cell r="C1990">
            <v>0</v>
          </cell>
        </row>
        <row r="1991">
          <cell r="A1991" t="str">
            <v>Puerta lam c.18 prensada</v>
          </cell>
          <cell r="B1991" t="str">
            <v>M2</v>
          </cell>
          <cell r="C1991">
            <v>0</v>
          </cell>
        </row>
        <row r="1992">
          <cell r="A1992" t="str">
            <v>Puerta lam c.20 prensada</v>
          </cell>
          <cell r="B1992" t="str">
            <v>M2</v>
          </cell>
          <cell r="C1992">
            <v>0</v>
          </cell>
        </row>
        <row r="1993">
          <cell r="A1993" t="str">
            <v>Puerta lam c.18 guacharaca</v>
          </cell>
          <cell r="B1993" t="str">
            <v>M2</v>
          </cell>
          <cell r="C1993">
            <v>0</v>
          </cell>
        </row>
        <row r="1994">
          <cell r="A1994" t="str">
            <v>Puerta lam c.20 guacharaca</v>
          </cell>
          <cell r="B1994" t="str">
            <v>M2</v>
          </cell>
          <cell r="C1994">
            <v>45000</v>
          </cell>
        </row>
        <row r="1995">
          <cell r="A1995" t="str">
            <v>Puerta lam c.18 guacharaca w.c</v>
          </cell>
          <cell r="B1995" t="str">
            <v>M2</v>
          </cell>
          <cell r="C1995">
            <v>0</v>
          </cell>
        </row>
        <row r="1996">
          <cell r="A1996" t="str">
            <v>Puerta lam c.20 guacharaca w.c</v>
          </cell>
          <cell r="B1996" t="str">
            <v>M2</v>
          </cell>
          <cell r="C1996">
            <v>0</v>
          </cell>
        </row>
        <row r="1997">
          <cell r="A1997" t="str">
            <v>Puerta ventana entamborada</v>
          </cell>
          <cell r="B1997" t="str">
            <v>M2</v>
          </cell>
          <cell r="C1997">
            <v>0</v>
          </cell>
        </row>
        <row r="1998">
          <cell r="A1998" t="str">
            <v>Puerta ventana ornamentada</v>
          </cell>
          <cell r="B1998" t="str">
            <v>M2</v>
          </cell>
          <cell r="C1998">
            <v>0</v>
          </cell>
        </row>
        <row r="1999">
          <cell r="A1999" t="str">
            <v>Porton lam c.18 garaje</v>
          </cell>
          <cell r="B1999" t="str">
            <v>M2</v>
          </cell>
          <cell r="C1999">
            <v>0</v>
          </cell>
        </row>
        <row r="2000">
          <cell r="A2000" t="str">
            <v>Porton lam c.20 garaje</v>
          </cell>
          <cell r="B2000" t="str">
            <v>M2</v>
          </cell>
          <cell r="C2000">
            <v>0</v>
          </cell>
        </row>
        <row r="2001">
          <cell r="A2001" t="str">
            <v>Porton lam c.18 reja hie-3/8"</v>
          </cell>
          <cell r="B2001" t="str">
            <v>M2</v>
          </cell>
          <cell r="C2001">
            <v>0</v>
          </cell>
        </row>
        <row r="2002">
          <cell r="A2002" t="str">
            <v>Porton lam c.20 reja hie-3/8"</v>
          </cell>
          <cell r="B2002" t="str">
            <v>M2</v>
          </cell>
          <cell r="C2002">
            <v>0</v>
          </cell>
        </row>
        <row r="2003">
          <cell r="A2003" t="str">
            <v>Porton lam c.18 reja hie-1/2"</v>
          </cell>
          <cell r="B2003" t="str">
            <v>M2</v>
          </cell>
          <cell r="C2003">
            <v>0</v>
          </cell>
        </row>
        <row r="2004">
          <cell r="A2004" t="str">
            <v>Porton lam c.20 reja hie-1/2"</v>
          </cell>
          <cell r="B2004" t="str">
            <v>M2</v>
          </cell>
          <cell r="C2004">
            <v>0</v>
          </cell>
        </row>
        <row r="2005">
          <cell r="A2005" t="str">
            <v>Porton tubo y malla eslabonada</v>
          </cell>
          <cell r="B2005" t="str">
            <v>M2</v>
          </cell>
          <cell r="C2005">
            <v>120000</v>
          </cell>
        </row>
        <row r="2006">
          <cell r="A2006" t="str">
            <v>Reja varilla cuadrada 3/8"</v>
          </cell>
          <cell r="B2006" t="str">
            <v>M2</v>
          </cell>
          <cell r="C2006">
            <v>0</v>
          </cell>
        </row>
        <row r="2007">
          <cell r="A2007" t="str">
            <v>Reja varilla cuadrada 1/2"</v>
          </cell>
          <cell r="B2007" t="str">
            <v>M2</v>
          </cell>
          <cell r="C2007">
            <v>50000</v>
          </cell>
        </row>
        <row r="2008">
          <cell r="A2008" t="str">
            <v>Reja en platina de 1/2"</v>
          </cell>
          <cell r="B2008" t="str">
            <v>M2</v>
          </cell>
          <cell r="C2008">
            <v>0</v>
          </cell>
        </row>
        <row r="2009">
          <cell r="A2009" t="str">
            <v>Reja en platina de 3/4"</v>
          </cell>
          <cell r="B2009" t="str">
            <v>M2</v>
          </cell>
          <cell r="C2009">
            <v>0</v>
          </cell>
        </row>
        <row r="2010">
          <cell r="A2010" t="str">
            <v>Reja en tubo cuadrado 1/2"</v>
          </cell>
          <cell r="B2010" t="str">
            <v>M2</v>
          </cell>
          <cell r="C2010">
            <v>0</v>
          </cell>
        </row>
        <row r="2011">
          <cell r="A2011" t="str">
            <v>Reja en tubo cuadrado 3/4"</v>
          </cell>
          <cell r="B2011" t="str">
            <v>M2</v>
          </cell>
          <cell r="C2011">
            <v>0</v>
          </cell>
        </row>
        <row r="2012">
          <cell r="A2012" t="str">
            <v>Reja en tubo cuadrado 1"</v>
          </cell>
          <cell r="B2012" t="str">
            <v>M2</v>
          </cell>
          <cell r="C2012">
            <v>0</v>
          </cell>
        </row>
        <row r="2013">
          <cell r="A2013" t="str">
            <v>Reja bancaria</v>
          </cell>
          <cell r="B2013" t="str">
            <v>M2</v>
          </cell>
          <cell r="C2013">
            <v>0</v>
          </cell>
        </row>
        <row r="2014">
          <cell r="A2014" t="str">
            <v>Marquesinas lamina</v>
          </cell>
          <cell r="B2014" t="str">
            <v>M2</v>
          </cell>
          <cell r="C2014">
            <v>0</v>
          </cell>
        </row>
        <row r="2015">
          <cell r="A2015" t="str">
            <v>Cajas contadores agua</v>
          </cell>
          <cell r="B2015" t="str">
            <v>Un</v>
          </cell>
          <cell r="C2015">
            <v>0</v>
          </cell>
        </row>
        <row r="2016">
          <cell r="A2016" t="str">
            <v>Tapas shut lamina</v>
          </cell>
          <cell r="B2016" t="str">
            <v>Un</v>
          </cell>
          <cell r="C2016">
            <v>0</v>
          </cell>
        </row>
        <row r="2017">
          <cell r="A2017" t="str">
            <v>Rejillas de piso 0.30</v>
          </cell>
          <cell r="B2017" t="str">
            <v>Un</v>
          </cell>
          <cell r="C2017">
            <v>0</v>
          </cell>
        </row>
        <row r="2018">
          <cell r="A2018" t="str">
            <v>Marcos tapas c. Inspeccion</v>
          </cell>
          <cell r="B2018" t="str">
            <v>Un</v>
          </cell>
          <cell r="C2018">
            <v>0</v>
          </cell>
        </row>
        <row r="2019">
          <cell r="A2019" t="str">
            <v>Escalera de gato</v>
          </cell>
          <cell r="B2019" t="str">
            <v>Ml</v>
          </cell>
          <cell r="C2019">
            <v>0</v>
          </cell>
        </row>
        <row r="2020">
          <cell r="A2020" t="str">
            <v>Correa lamina sencilla c.18</v>
          </cell>
          <cell r="B2020" t="str">
            <v>Ml</v>
          </cell>
          <cell r="C2020">
            <v>0</v>
          </cell>
        </row>
        <row r="2021">
          <cell r="A2021" t="str">
            <v>Correa lamina sencilla c.20</v>
          </cell>
          <cell r="B2021" t="str">
            <v>Ml</v>
          </cell>
          <cell r="C2021">
            <v>3500</v>
          </cell>
        </row>
        <row r="2022">
          <cell r="A2022" t="str">
            <v>Correa lamina doble c.18</v>
          </cell>
          <cell r="B2022" t="str">
            <v>Ml</v>
          </cell>
          <cell r="C2022">
            <v>0</v>
          </cell>
        </row>
        <row r="2023">
          <cell r="A2023" t="str">
            <v>Correa lamina doble c.20</v>
          </cell>
          <cell r="B2023" t="str">
            <v>Ml</v>
          </cell>
          <cell r="C2023">
            <v>0</v>
          </cell>
        </row>
        <row r="2024">
          <cell r="A2024" t="str">
            <v>Correa 2#3+1#4 C#3 h=.20 b=.15</v>
          </cell>
          <cell r="B2024" t="str">
            <v>ML</v>
          </cell>
          <cell r="C2024">
            <v>9586.34</v>
          </cell>
        </row>
        <row r="2025">
          <cell r="A2025" t="str">
            <v>Correa 2#3+1#5 C#3 h=.25 b=.15</v>
          </cell>
          <cell r="B2025" t="str">
            <v>ML</v>
          </cell>
          <cell r="C2025">
            <v>10120.040000000001</v>
          </cell>
        </row>
        <row r="2026">
          <cell r="A2026" t="str">
            <v>Correa 2#4+1#5 C#4 h=.30 b=.15</v>
          </cell>
          <cell r="B2026" t="str">
            <v>ML</v>
          </cell>
          <cell r="C2026">
            <v>15895.7</v>
          </cell>
        </row>
        <row r="2027">
          <cell r="A2027" t="str">
            <v>Correa 2#4+1#6 C#4 h=.35 b=.15</v>
          </cell>
          <cell r="B2027" t="str">
            <v>ML</v>
          </cell>
          <cell r="C2027">
            <v>18724.16</v>
          </cell>
        </row>
        <row r="2028">
          <cell r="A2028" t="str">
            <v>Correa 2#5+1#7 C#4 h=.40 b=.15</v>
          </cell>
          <cell r="B2028" t="str">
            <v>ML</v>
          </cell>
          <cell r="C2028">
            <v>21001.7</v>
          </cell>
        </row>
        <row r="2029">
          <cell r="A2029" t="str">
            <v>Correa 2#6+1#7 C#5 h=.45 b=.15</v>
          </cell>
          <cell r="B2029" t="str">
            <v>ML</v>
          </cell>
          <cell r="C2029">
            <v>12696.18</v>
          </cell>
        </row>
        <row r="2030">
          <cell r="A2030" t="str">
            <v>Correa 2&lt;2*1/4+2&lt;1 1/2*1/4</v>
          </cell>
          <cell r="B2030" t="str">
            <v>Ml</v>
          </cell>
          <cell r="C2030">
            <v>12696.18</v>
          </cell>
        </row>
        <row r="2031">
          <cell r="A2031" t="str">
            <v>Cercha luz de 10 mt</v>
          </cell>
          <cell r="B2031" t="str">
            <v>Ml</v>
          </cell>
          <cell r="C2031">
            <v>35000</v>
          </cell>
        </row>
        <row r="2032">
          <cell r="A2032" t="str">
            <v>Cercha luz de 12 mt</v>
          </cell>
          <cell r="B2032" t="str">
            <v>Ml</v>
          </cell>
          <cell r="C2032">
            <v>12696.18</v>
          </cell>
        </row>
        <row r="2033">
          <cell r="A2033" t="str">
            <v>Cercha luz de 14 mt</v>
          </cell>
          <cell r="B2033" t="str">
            <v>Ml</v>
          </cell>
          <cell r="C2033">
            <v>12696.18</v>
          </cell>
        </row>
        <row r="2034">
          <cell r="A2034" t="str">
            <v>Cercha luz de 16 mt</v>
          </cell>
          <cell r="B2034" t="str">
            <v>Ml</v>
          </cell>
          <cell r="C2034">
            <v>12696.18</v>
          </cell>
        </row>
        <row r="2035">
          <cell r="A2035" t="str">
            <v>Cercha luz de 18 mt</v>
          </cell>
          <cell r="B2035" t="str">
            <v>Ml</v>
          </cell>
          <cell r="C2035">
            <v>12696.18</v>
          </cell>
        </row>
        <row r="2036">
          <cell r="A2036" t="str">
            <v>Cercha luz de 20 mt</v>
          </cell>
          <cell r="B2036" t="str">
            <v>Ml</v>
          </cell>
          <cell r="C2036">
            <v>12696.18</v>
          </cell>
        </row>
        <row r="2037">
          <cell r="A2037" t="str">
            <v>Pasamano lamina y platina</v>
          </cell>
          <cell r="B2037" t="str">
            <v>Ml</v>
          </cell>
          <cell r="C2037">
            <v>0</v>
          </cell>
        </row>
        <row r="2038">
          <cell r="A2038" t="str">
            <v>Pasamano tubo y platina</v>
          </cell>
          <cell r="B2038" t="str">
            <v>Ml</v>
          </cell>
          <cell r="C2038">
            <v>0</v>
          </cell>
        </row>
        <row r="2039">
          <cell r="A2039" t="str">
            <v>Pasamano en tubo de 2"</v>
          </cell>
          <cell r="B2039" t="str">
            <v>Ml</v>
          </cell>
          <cell r="C2039">
            <v>0</v>
          </cell>
        </row>
        <row r="2040">
          <cell r="A2040" t="str">
            <v>Pasamano en tubo de 1-1/2" en A.I.</v>
          </cell>
          <cell r="B2040" t="str">
            <v>Ml</v>
          </cell>
          <cell r="C2040">
            <v>200000</v>
          </cell>
        </row>
        <row r="2041">
          <cell r="A2041" t="str">
            <v>Pasamano en hierro ornamentado</v>
          </cell>
          <cell r="B2041" t="str">
            <v>Ml</v>
          </cell>
          <cell r="C2041">
            <v>0</v>
          </cell>
        </row>
        <row r="2042">
          <cell r="A2042" t="str">
            <v>Pasamano en hierro forjado</v>
          </cell>
          <cell r="B2042" t="str">
            <v>Ml</v>
          </cell>
          <cell r="C2042">
            <v>0</v>
          </cell>
        </row>
        <row r="2043">
          <cell r="A2043" t="str">
            <v>Cerramiento malla eslabonada</v>
          </cell>
          <cell r="B2043" t="str">
            <v>Ml</v>
          </cell>
          <cell r="C2043">
            <v>100000</v>
          </cell>
        </row>
        <row r="2044">
          <cell r="A2044" t="str">
            <v>Cerramiento angulo-tubo malla</v>
          </cell>
          <cell r="B2044" t="str">
            <v>Ml</v>
          </cell>
          <cell r="C2044">
            <v>18000</v>
          </cell>
        </row>
        <row r="2045">
          <cell r="A2045" t="str">
            <v>Marco cancha de basket ball</v>
          </cell>
          <cell r="B2045" t="str">
            <v>Un</v>
          </cell>
          <cell r="C2045">
            <v>800000</v>
          </cell>
        </row>
        <row r="2046">
          <cell r="A2046" t="str">
            <v>Cancha de boleibol</v>
          </cell>
          <cell r="B2046" t="str">
            <v>Un</v>
          </cell>
          <cell r="C2046">
            <v>0</v>
          </cell>
        </row>
        <row r="2047">
          <cell r="A2047" t="str">
            <v>Accesorios planta tratamiento</v>
          </cell>
          <cell r="C2047">
            <v>0</v>
          </cell>
        </row>
        <row r="2048">
          <cell r="A2048" t="str">
            <v>Tapa pozo lamina alfajor ý=1/4</v>
          </cell>
          <cell r="B2048" t="str">
            <v>Un</v>
          </cell>
          <cell r="C2048">
            <v>0</v>
          </cell>
        </row>
        <row r="2049">
          <cell r="A2049" t="str">
            <v>Verterdero tipo sutro</v>
          </cell>
          <cell r="B2049" t="str">
            <v>Un</v>
          </cell>
          <cell r="C2049">
            <v>120000</v>
          </cell>
        </row>
        <row r="2050">
          <cell r="A2050" t="str">
            <v>Cesto lamina galvanizada c.20</v>
          </cell>
          <cell r="B2050" t="str">
            <v>Un</v>
          </cell>
          <cell r="C2050">
            <v>120000</v>
          </cell>
        </row>
        <row r="2051">
          <cell r="A2051" t="str">
            <v>Lámina aluminio alfajor 3 mm</v>
          </cell>
          <cell r="B2051" t="str">
            <v>M2</v>
          </cell>
          <cell r="C2051">
            <v>54300</v>
          </cell>
        </row>
        <row r="2052">
          <cell r="A2052" t="str">
            <v>Compuerta manual .50*.30</v>
          </cell>
          <cell r="B2052" t="str">
            <v>Un</v>
          </cell>
          <cell r="C2052">
            <v>75000</v>
          </cell>
        </row>
        <row r="2053">
          <cell r="A2053" t="str">
            <v>Vertedero triangular</v>
          </cell>
          <cell r="B2053" t="str">
            <v>Un</v>
          </cell>
          <cell r="C2053">
            <v>150000</v>
          </cell>
        </row>
        <row r="2054">
          <cell r="A2054" t="str">
            <v>Soporte canaleta</v>
          </cell>
          <cell r="B2054" t="str">
            <v>Ml</v>
          </cell>
          <cell r="C2054">
            <v>1</v>
          </cell>
        </row>
        <row r="2055">
          <cell r="A2055" t="str">
            <v>Canaleta acero inoxidable</v>
          </cell>
          <cell r="B2055" t="str">
            <v>Ml</v>
          </cell>
          <cell r="C2055">
            <v>275000</v>
          </cell>
        </row>
        <row r="2056">
          <cell r="A2056" t="str">
            <v>Ventana de inspeccion</v>
          </cell>
          <cell r="B2056" t="str">
            <v>Un</v>
          </cell>
          <cell r="C2056">
            <v>75000</v>
          </cell>
        </row>
        <row r="2057">
          <cell r="A2057" t="str">
            <v>Sistema muestreo de lodos</v>
          </cell>
          <cell r="B2057" t="str">
            <v>Un</v>
          </cell>
          <cell r="C2057">
            <v>1</v>
          </cell>
        </row>
        <row r="2058">
          <cell r="A2058" t="str">
            <v>Tea o quemador</v>
          </cell>
          <cell r="B2058" t="str">
            <v>Un</v>
          </cell>
          <cell r="C2058">
            <v>300000</v>
          </cell>
        </row>
        <row r="2059">
          <cell r="A2059" t="str">
            <v>Estructura cubierta carpas</v>
          </cell>
          <cell r="B2059" t="str">
            <v>Un</v>
          </cell>
          <cell r="C2059">
            <v>1900000</v>
          </cell>
        </row>
        <row r="2060">
          <cell r="A2060" t="str">
            <v>Carpa zona sedimentacion</v>
          </cell>
          <cell r="B2060" t="str">
            <v>Un</v>
          </cell>
          <cell r="C2060">
            <v>310000</v>
          </cell>
        </row>
        <row r="2061">
          <cell r="A2061" t="str">
            <v>Fibra de vidrio</v>
          </cell>
          <cell r="B2061" t="str">
            <v>M2</v>
          </cell>
          <cell r="C2061">
            <v>80000</v>
          </cell>
        </row>
        <row r="2062">
          <cell r="A2062" t="str">
            <v>Abrazadera acero inoxidable</v>
          </cell>
          <cell r="B2062" t="str">
            <v>Un</v>
          </cell>
          <cell r="C2062">
            <v>1500</v>
          </cell>
        </row>
        <row r="2063">
          <cell r="A2063" t="str">
            <v>Barra de anclaje</v>
          </cell>
          <cell r="B2063" t="str">
            <v>Un</v>
          </cell>
          <cell r="C2063">
            <v>1300</v>
          </cell>
        </row>
        <row r="2064">
          <cell r="A2064" t="str">
            <v>Tornillo de expansion 1/4"</v>
          </cell>
          <cell r="B2064" t="str">
            <v>Un</v>
          </cell>
          <cell r="C2064">
            <v>2800</v>
          </cell>
        </row>
        <row r="2065">
          <cell r="A2065" t="str">
            <v>Embudo lamina acero inxidable</v>
          </cell>
          <cell r="B2065" t="str">
            <v>Un</v>
          </cell>
          <cell r="C2065">
            <v>0</v>
          </cell>
        </row>
        <row r="2066">
          <cell r="A2066" t="str">
            <v>Tapa alumino alfajor 3 mm</v>
          </cell>
          <cell r="B2066" t="str">
            <v>UN</v>
          </cell>
          <cell r="C2066">
            <v>95000</v>
          </cell>
        </row>
        <row r="2067">
          <cell r="A2067" t="str">
            <v>Soporte metalico tuberias</v>
          </cell>
          <cell r="B2067" t="str">
            <v>Gl</v>
          </cell>
          <cell r="C2067">
            <v>60000</v>
          </cell>
        </row>
        <row r="2068">
          <cell r="A2068" t="str">
            <v>Tapa angulo caja inspeccion CS-209</v>
          </cell>
          <cell r="B2068" t="str">
            <v>Un</v>
          </cell>
          <cell r="C2068">
            <v>80000</v>
          </cell>
        </row>
        <row r="2069">
          <cell r="A2069" t="str">
            <v>Tapa angulo caja inspeccion CS-274</v>
          </cell>
          <cell r="B2069" t="str">
            <v>Un</v>
          </cell>
          <cell r="C2069">
            <v>120000</v>
          </cell>
        </row>
        <row r="2070">
          <cell r="A2070" t="str">
            <v>Tapa angulo caja inspeccion CS-275</v>
          </cell>
          <cell r="B2070" t="str">
            <v>Un</v>
          </cell>
          <cell r="C2070">
            <v>180000</v>
          </cell>
        </row>
        <row r="2071">
          <cell r="A2071" t="str">
            <v>Tapas angulo caja inspeccion CS-276</v>
          </cell>
          <cell r="B2071" t="str">
            <v>Un</v>
          </cell>
          <cell r="C2071">
            <v>180000</v>
          </cell>
        </row>
        <row r="2072">
          <cell r="A2072" t="str">
            <v>Trampa de llamas</v>
          </cell>
          <cell r="B2072" t="str">
            <v>Un</v>
          </cell>
          <cell r="C2072">
            <v>160000</v>
          </cell>
        </row>
        <row r="2073">
          <cell r="A2073" t="str">
            <v>Difusor de llama</v>
          </cell>
          <cell r="B2073" t="str">
            <v>Un</v>
          </cell>
          <cell r="C2073">
            <v>25000</v>
          </cell>
        </row>
        <row r="2074">
          <cell r="A2074" t="str">
            <v>Tapas fondo tea  aluminio</v>
          </cell>
          <cell r="B2074" t="str">
            <v>Su</v>
          </cell>
          <cell r="C2074">
            <v>100000</v>
          </cell>
        </row>
        <row r="2075">
          <cell r="A2075" t="str">
            <v>So/te tuberia entrada u.a.s.b.</v>
          </cell>
          <cell r="B2075" t="str">
            <v>Gl</v>
          </cell>
          <cell r="C2075">
            <v>500000</v>
          </cell>
        </row>
        <row r="2076">
          <cell r="A2076" t="str">
            <v>Tapa lamina alfajor 0.6*0.6&lt;11/2*1/4"</v>
          </cell>
          <cell r="B2076" t="str">
            <v>Un</v>
          </cell>
          <cell r="C2076">
            <v>300000</v>
          </cell>
        </row>
        <row r="2077">
          <cell r="A2077" t="str">
            <v>Tapa Lamina alfajor 1.0*1.0&lt;11/2*1/4"</v>
          </cell>
          <cell r="B2077" t="str">
            <v>Un</v>
          </cell>
          <cell r="C2077">
            <v>420000</v>
          </cell>
        </row>
        <row r="2078">
          <cell r="A2078" t="str">
            <v>Tapa Lamina alfajor 1.4*1.0&lt;11/2*1/4"</v>
          </cell>
          <cell r="B2078" t="str">
            <v>Un</v>
          </cell>
          <cell r="C2078">
            <v>550000</v>
          </cell>
        </row>
        <row r="2079">
          <cell r="A2079" t="str">
            <v>Tapa Lamina alfajor 1.1*1.1&lt;11/2*1/4"</v>
          </cell>
          <cell r="B2079" t="str">
            <v>Un</v>
          </cell>
          <cell r="C2079">
            <v>420000</v>
          </cell>
        </row>
        <row r="2080">
          <cell r="A2080" t="str">
            <v>Porton Tubo Gal. 2" y Malla eslabonada</v>
          </cell>
          <cell r="B2080" t="str">
            <v>Un</v>
          </cell>
          <cell r="C2080">
            <v>750000</v>
          </cell>
        </row>
        <row r="2081">
          <cell r="A2081" t="str">
            <v>Escalera metalica</v>
          </cell>
          <cell r="B2081" t="str">
            <v>Un</v>
          </cell>
          <cell r="C2081">
            <v>900000</v>
          </cell>
        </row>
        <row r="2082">
          <cell r="A2082" t="str">
            <v>Division lamina c.18 galvanizada</v>
          </cell>
          <cell r="B2082" t="str">
            <v>M2</v>
          </cell>
          <cell r="C2082">
            <v>200000</v>
          </cell>
        </row>
        <row r="2083">
          <cell r="A2083" t="str">
            <v>Abrazadera</v>
          </cell>
          <cell r="B2083" t="str">
            <v>Un</v>
          </cell>
          <cell r="C2083">
            <v>6000</v>
          </cell>
        </row>
        <row r="2084">
          <cell r="A2084" t="str">
            <v>Mordaza Galvanizada</v>
          </cell>
          <cell r="B2084" t="str">
            <v>Un</v>
          </cell>
          <cell r="C2084">
            <v>5780</v>
          </cell>
        </row>
        <row r="2085">
          <cell r="A2085" t="str">
            <v>Tablero lamina C-18 acometida Provisional</v>
          </cell>
          <cell r="B2085" t="str">
            <v>Un</v>
          </cell>
          <cell r="C2085">
            <v>350000</v>
          </cell>
        </row>
        <row r="2086">
          <cell r="A2086" t="str">
            <v>Soporte en angulo meson grano</v>
          </cell>
          <cell r="B2086" t="str">
            <v>Un</v>
          </cell>
          <cell r="C2086">
            <v>70000</v>
          </cell>
        </row>
        <row r="2087">
          <cell r="A2087" t="str">
            <v>Juego de Canchas Polifuncional</v>
          </cell>
          <cell r="B2087" t="str">
            <v>Un</v>
          </cell>
          <cell r="C2087">
            <v>4980000</v>
          </cell>
        </row>
        <row r="2088">
          <cell r="A2088" t="str">
            <v xml:space="preserve">CIELO RASOS </v>
          </cell>
        </row>
        <row r="2089">
          <cell r="A2089" t="str">
            <v>Dec acanalada gr 1.22*.62</v>
          </cell>
          <cell r="B2089" t="str">
            <v>Un</v>
          </cell>
          <cell r="C2089">
            <v>7734</v>
          </cell>
        </row>
        <row r="2090">
          <cell r="A2090" t="str">
            <v>Dec lisa blanca 1.22*.61</v>
          </cell>
          <cell r="B2090" t="str">
            <v>Un</v>
          </cell>
          <cell r="C2090">
            <v>3570</v>
          </cell>
        </row>
        <row r="2091">
          <cell r="A2091" t="str">
            <v>Dec lisa gris 1.22*.61</v>
          </cell>
          <cell r="B2091" t="str">
            <v>Un</v>
          </cell>
          <cell r="C2091">
            <v>2.4300000000000002</v>
          </cell>
        </row>
        <row r="2092">
          <cell r="A2092" t="str">
            <v>Dec ranurada bl 1.22*61</v>
          </cell>
          <cell r="B2092" t="str">
            <v>Un</v>
          </cell>
          <cell r="C2092">
            <v>3570</v>
          </cell>
        </row>
        <row r="2093">
          <cell r="A2093" t="str">
            <v>Dec ranurada gr 1.22*.61</v>
          </cell>
          <cell r="B2093" t="str">
            <v>Un</v>
          </cell>
          <cell r="C2093">
            <v>2430</v>
          </cell>
        </row>
        <row r="2094">
          <cell r="A2094" t="str">
            <v>Dekoplac liso 0.61*1.22</v>
          </cell>
          <cell r="B2094" t="str">
            <v>Un</v>
          </cell>
          <cell r="C2094">
            <v>2900</v>
          </cell>
        </row>
        <row r="2095">
          <cell r="A2095" t="str">
            <v>Dekiplac trenza 0.61*1.22</v>
          </cell>
          <cell r="B2095" t="str">
            <v>Un</v>
          </cell>
          <cell r="C2095">
            <v>2900</v>
          </cell>
        </row>
        <row r="2096">
          <cell r="A2096" t="str">
            <v>Duracustic pelicula blanca</v>
          </cell>
          <cell r="B2096" t="str">
            <v>M2</v>
          </cell>
          <cell r="C2096">
            <v>13125</v>
          </cell>
        </row>
        <row r="2097">
          <cell r="A2097" t="str">
            <v>Placa acanalada 0.60*1.20</v>
          </cell>
          <cell r="B2097" t="str">
            <v>Un</v>
          </cell>
          <cell r="C2097">
            <v>9319</v>
          </cell>
        </row>
        <row r="2098">
          <cell r="A2098" t="str">
            <v>Placa acanalada 0.60*1.70</v>
          </cell>
          <cell r="B2098" t="str">
            <v>Un</v>
          </cell>
          <cell r="C2098">
            <v>13196</v>
          </cell>
        </row>
        <row r="2099">
          <cell r="A2099" t="str">
            <v>Placa acanalada 0.60*2.40</v>
          </cell>
          <cell r="B2099" t="str">
            <v>Un</v>
          </cell>
          <cell r="C2099">
            <v>18642</v>
          </cell>
        </row>
        <row r="2100">
          <cell r="A2100" t="str">
            <v>Placa acanalada 0.60*3.40</v>
          </cell>
          <cell r="B2100" t="str">
            <v>Un</v>
          </cell>
          <cell r="C2100">
            <v>26381</v>
          </cell>
        </row>
        <row r="2101">
          <cell r="A2101" t="str">
            <v>Placa plana 1.20*0.61</v>
          </cell>
          <cell r="B2101" t="str">
            <v>Un</v>
          </cell>
          <cell r="C2101">
            <v>4202</v>
          </cell>
        </row>
        <row r="2102">
          <cell r="A2102" t="str">
            <v>Placa plana 1.20*2.40</v>
          </cell>
          <cell r="B2102" t="str">
            <v>Un</v>
          </cell>
          <cell r="C2102">
            <v>2134</v>
          </cell>
        </row>
        <row r="2103">
          <cell r="A2103" t="str">
            <v>Placa plana 1.22*1.22</v>
          </cell>
          <cell r="B2103" t="str">
            <v>Un</v>
          </cell>
          <cell r="C2103">
            <v>6238</v>
          </cell>
        </row>
        <row r="2104">
          <cell r="A2104" t="str">
            <v>Placa plana 2.44*1.22</v>
          </cell>
          <cell r="B2104" t="str">
            <v>Un</v>
          </cell>
          <cell r="C2104">
            <v>10720</v>
          </cell>
        </row>
        <row r="2105">
          <cell r="A2105" t="str">
            <v>Liston machiembrado semiprimer</v>
          </cell>
          <cell r="B2105" t="str">
            <v>Un</v>
          </cell>
          <cell r="C2105">
            <v>0</v>
          </cell>
        </row>
        <row r="2106">
          <cell r="A2106" t="str">
            <v>Liston machiembrado manchado</v>
          </cell>
          <cell r="B2106" t="str">
            <v>Un</v>
          </cell>
          <cell r="C2106">
            <v>0</v>
          </cell>
        </row>
        <row r="2107">
          <cell r="A2107" t="str">
            <v>Liston machiembrado amarillo</v>
          </cell>
          <cell r="B2107" t="str">
            <v>Un</v>
          </cell>
          <cell r="C2107">
            <v>7000</v>
          </cell>
        </row>
        <row r="2108">
          <cell r="A2108" t="str">
            <v>Liston machiembrado colorado</v>
          </cell>
          <cell r="B2108" t="str">
            <v>Un</v>
          </cell>
          <cell r="C2108">
            <v>7000</v>
          </cell>
        </row>
        <row r="2109">
          <cell r="A2109" t="str">
            <v>Liston machiembrado beteado</v>
          </cell>
          <cell r="B2109" t="str">
            <v>Un</v>
          </cell>
          <cell r="C2109">
            <v>8500</v>
          </cell>
        </row>
        <row r="2110">
          <cell r="A2110" t="str">
            <v>Liston machiembrado cedrillo</v>
          </cell>
          <cell r="B2110" t="str">
            <v>Un</v>
          </cell>
          <cell r="C2110">
            <v>8500</v>
          </cell>
        </row>
        <row r="2111">
          <cell r="A2111" t="str">
            <v>Liston machiembrado cipres</v>
          </cell>
          <cell r="B2111" t="str">
            <v>Un</v>
          </cell>
          <cell r="C2111">
            <v>0</v>
          </cell>
        </row>
        <row r="2112">
          <cell r="A2112" t="str">
            <v>Liston machiembrado pastuso</v>
          </cell>
          <cell r="B2112" t="str">
            <v>Un</v>
          </cell>
          <cell r="C2112">
            <v>0</v>
          </cell>
        </row>
        <row r="2113">
          <cell r="A2113" t="str">
            <v>Liston machiembrado peine mono</v>
          </cell>
          <cell r="B2113" t="str">
            <v>Un</v>
          </cell>
          <cell r="C2113">
            <v>0</v>
          </cell>
        </row>
        <row r="2114">
          <cell r="A2114" t="str">
            <v>Liston machiembrado otobo</v>
          </cell>
          <cell r="B2114" t="str">
            <v>Un</v>
          </cell>
          <cell r="C2114">
            <v>0</v>
          </cell>
        </row>
        <row r="2115">
          <cell r="A2115" t="str">
            <v>Liston machiembrado pino romer</v>
          </cell>
          <cell r="B2115" t="str">
            <v>Un</v>
          </cell>
          <cell r="C2115">
            <v>0</v>
          </cell>
        </row>
        <row r="2116">
          <cell r="A2116" t="str">
            <v>Sistema usg para cielo raso</v>
          </cell>
          <cell r="C2116">
            <v>0</v>
          </cell>
        </row>
        <row r="2117">
          <cell r="A2117" t="str">
            <v>Tee principal usg *3.66</v>
          </cell>
          <cell r="B2117" t="str">
            <v>Un</v>
          </cell>
          <cell r="C2117">
            <v>6120</v>
          </cell>
        </row>
        <row r="2118">
          <cell r="A2118" t="str">
            <v>Tee intermedia usg *1.22</v>
          </cell>
          <cell r="B2118" t="str">
            <v>Un</v>
          </cell>
          <cell r="C2118">
            <v>1800</v>
          </cell>
        </row>
        <row r="2119">
          <cell r="A2119" t="str">
            <v>Tee secundaria usg *.61</v>
          </cell>
          <cell r="B2119" t="str">
            <v>Un</v>
          </cell>
          <cell r="C2119">
            <v>900</v>
          </cell>
        </row>
        <row r="2120">
          <cell r="A2120" t="str">
            <v>Angulo perimetral usg *3.66</v>
          </cell>
          <cell r="B2120" t="str">
            <v>Un</v>
          </cell>
          <cell r="C2120">
            <v>4050</v>
          </cell>
        </row>
        <row r="2121">
          <cell r="A2121" t="str">
            <v>Radar 2220 clima plus slt</v>
          </cell>
          <cell r="B2121" t="str">
            <v>Un</v>
          </cell>
          <cell r="C2121">
            <v>4563</v>
          </cell>
        </row>
        <row r="2122">
          <cell r="A2122" t="str">
            <v>CUBIERTAS</v>
          </cell>
          <cell r="C2122">
            <v>0</v>
          </cell>
        </row>
        <row r="2123">
          <cell r="A2123" t="str">
            <v>Cubiertas en asbesto cemento</v>
          </cell>
          <cell r="C2123">
            <v>0</v>
          </cell>
        </row>
        <row r="2124">
          <cell r="A2124" t="str">
            <v>Tejas placas onduladas</v>
          </cell>
          <cell r="C2124">
            <v>0</v>
          </cell>
        </row>
        <row r="2125">
          <cell r="A2125" t="str">
            <v>Teja ondulada No. 2 (p-7)</v>
          </cell>
          <cell r="B2125" t="str">
            <v>Un</v>
          </cell>
          <cell r="C2125">
            <v>5451</v>
          </cell>
        </row>
        <row r="2126">
          <cell r="A2126" t="str">
            <v>Teja ondulada No. 3 (p-7)</v>
          </cell>
          <cell r="B2126" t="str">
            <v>Un</v>
          </cell>
          <cell r="C2126">
            <v>8158</v>
          </cell>
        </row>
        <row r="2127">
          <cell r="A2127" t="str">
            <v>Teja ondulada No. 4 (p-7)</v>
          </cell>
          <cell r="B2127" t="str">
            <v>Un</v>
          </cell>
          <cell r="C2127">
            <v>14914</v>
          </cell>
        </row>
        <row r="2128">
          <cell r="A2128" t="str">
            <v>Teja ondulada No. 5 (p-7)</v>
          </cell>
          <cell r="B2128" t="str">
            <v>Un</v>
          </cell>
          <cell r="C2128">
            <v>18686</v>
          </cell>
        </row>
        <row r="2129">
          <cell r="A2129" t="str">
            <v>Teja ondulada No. 6 (p-7)</v>
          </cell>
          <cell r="B2129" t="str">
            <v>Un</v>
          </cell>
          <cell r="C2129">
            <v>22955</v>
          </cell>
        </row>
        <row r="2130">
          <cell r="A2130" t="str">
            <v>Teja ondulada No. 8 (p-7)</v>
          </cell>
          <cell r="B2130" t="str">
            <v>Un</v>
          </cell>
          <cell r="C2130">
            <v>21212</v>
          </cell>
        </row>
        <row r="2131">
          <cell r="A2131" t="str">
            <v>Teja ondulada No. 10(p-7)</v>
          </cell>
          <cell r="B2131" t="str">
            <v>Un</v>
          </cell>
          <cell r="C2131">
            <v>26811</v>
          </cell>
        </row>
        <row r="2132">
          <cell r="A2132" t="str">
            <v>Amarre teja ondulada</v>
          </cell>
          <cell r="B2132" t="str">
            <v>Un</v>
          </cell>
          <cell r="C2132">
            <v>129</v>
          </cell>
        </row>
        <row r="2133">
          <cell r="A2133" t="str">
            <v>Gancho teja ondulada 55 mm</v>
          </cell>
          <cell r="B2133" t="str">
            <v>UN</v>
          </cell>
          <cell r="C2133">
            <v>186</v>
          </cell>
        </row>
        <row r="2134">
          <cell r="A2134" t="str">
            <v>Gancho teja ondulada 150 mm</v>
          </cell>
          <cell r="B2134" t="str">
            <v>UN</v>
          </cell>
          <cell r="C2134">
            <v>345</v>
          </cell>
        </row>
        <row r="2135">
          <cell r="A2135" t="str">
            <v>Gancho teja ondulada 250 mm</v>
          </cell>
          <cell r="B2135" t="str">
            <v>UN</v>
          </cell>
          <cell r="C2135">
            <v>316</v>
          </cell>
        </row>
        <row r="2136">
          <cell r="A2136" t="str">
            <v>Tornillo teja ond. 1/4"*4-3/4"</v>
          </cell>
          <cell r="B2136" t="str">
            <v>Un</v>
          </cell>
          <cell r="C2136">
            <v>760</v>
          </cell>
        </row>
        <row r="2137">
          <cell r="A2137" t="str">
            <v>Caballete fijo 15º (p-7)</v>
          </cell>
          <cell r="B2137" t="str">
            <v>Un</v>
          </cell>
          <cell r="C2137">
            <v>10662</v>
          </cell>
        </row>
        <row r="2138">
          <cell r="A2138" t="str">
            <v>Caballete fijo 20º (p-7)</v>
          </cell>
          <cell r="B2138" t="str">
            <v>Un</v>
          </cell>
          <cell r="C2138">
            <v>10662</v>
          </cell>
        </row>
        <row r="2139">
          <cell r="A2139" t="str">
            <v>Caballete fijo 25º (p-7)</v>
          </cell>
          <cell r="B2139" t="str">
            <v>Un</v>
          </cell>
          <cell r="C2139">
            <v>10662</v>
          </cell>
        </row>
        <row r="2140">
          <cell r="A2140" t="str">
            <v>Caballete tipo g 15º (p-7)</v>
          </cell>
          <cell r="B2140" t="str">
            <v>Un</v>
          </cell>
          <cell r="C2140">
            <v>9229</v>
          </cell>
        </row>
        <row r="2141">
          <cell r="A2141" t="str">
            <v>Caballete tipo g 20º (p-7)</v>
          </cell>
          <cell r="B2141" t="str">
            <v>Un</v>
          </cell>
          <cell r="C2141">
            <v>9210</v>
          </cell>
        </row>
        <row r="2142">
          <cell r="A2142" t="str">
            <v>Caballete tipo g 25º (p-7)</v>
          </cell>
          <cell r="B2142" t="str">
            <v>Un</v>
          </cell>
          <cell r="C2142">
            <v>9236</v>
          </cell>
        </row>
        <row r="2143">
          <cell r="A2143" t="str">
            <v>Caballete ventilacion 15º(p-7)</v>
          </cell>
          <cell r="B2143" t="str">
            <v>Un</v>
          </cell>
          <cell r="C2143">
            <v>11012</v>
          </cell>
        </row>
        <row r="2144">
          <cell r="A2144" t="str">
            <v>Caballete ventilacion 20º(p-7)</v>
          </cell>
          <cell r="B2144" t="str">
            <v>Un</v>
          </cell>
          <cell r="C2144">
            <v>11012</v>
          </cell>
        </row>
        <row r="2145">
          <cell r="A2145" t="str">
            <v>Caballete ventilacion 25º(p-7)</v>
          </cell>
          <cell r="B2145" t="str">
            <v>Un</v>
          </cell>
          <cell r="C2145">
            <v>11544</v>
          </cell>
        </row>
        <row r="2146">
          <cell r="A2146" t="str">
            <v>Caballete art. Superior (p-7)</v>
          </cell>
          <cell r="B2146" t="str">
            <v>Un</v>
          </cell>
          <cell r="C2146">
            <v>8748</v>
          </cell>
        </row>
        <row r="2147">
          <cell r="A2147" t="str">
            <v>Caballete art. Inferior (p-7)</v>
          </cell>
          <cell r="B2147" t="str">
            <v>Un</v>
          </cell>
          <cell r="C2147">
            <v>8748</v>
          </cell>
        </row>
        <row r="2148">
          <cell r="A2148" t="str">
            <v>Limatesa limahoya (p-7)</v>
          </cell>
          <cell r="B2148" t="str">
            <v>Un</v>
          </cell>
          <cell r="C2148">
            <v>6618</v>
          </cell>
        </row>
        <row r="2149">
          <cell r="A2149" t="str">
            <v>Limatesa limahoya term. (p-7)</v>
          </cell>
          <cell r="B2149" t="str">
            <v>Un</v>
          </cell>
          <cell r="C2149">
            <v>6609</v>
          </cell>
        </row>
        <row r="2150">
          <cell r="A2150" t="str">
            <v>Union cab/te limatesa 15º(p-7)</v>
          </cell>
          <cell r="B2150" t="str">
            <v>Un</v>
          </cell>
          <cell r="C2150">
            <v>7354</v>
          </cell>
        </row>
        <row r="2151">
          <cell r="A2151" t="str">
            <v>Union cab/te limatesa 20º(p-7)</v>
          </cell>
          <cell r="B2151" t="str">
            <v>Un</v>
          </cell>
          <cell r="C2151">
            <v>7666</v>
          </cell>
        </row>
        <row r="2152">
          <cell r="A2152" t="str">
            <v>Claraboya no.4 + ganchos (p-7)</v>
          </cell>
          <cell r="B2152" t="str">
            <v>Un</v>
          </cell>
          <cell r="C2152">
            <v>17567</v>
          </cell>
        </row>
        <row r="2153">
          <cell r="A2153" t="str">
            <v>Claraboya no.6 + ganchos (p-7)</v>
          </cell>
          <cell r="B2153" t="str">
            <v>Un</v>
          </cell>
          <cell r="C2153">
            <v>29470</v>
          </cell>
        </row>
        <row r="2154">
          <cell r="A2154" t="str">
            <v>Gancho vidrio claraboya (p-7)</v>
          </cell>
          <cell r="B2154" t="str">
            <v>Un</v>
          </cell>
          <cell r="C2154">
            <v>281</v>
          </cell>
        </row>
        <row r="2155">
          <cell r="A2155" t="str">
            <v>Tubo salida universal (p-7)</v>
          </cell>
          <cell r="B2155" t="str">
            <v>Un</v>
          </cell>
          <cell r="C2155">
            <v>6090</v>
          </cell>
        </row>
        <row r="2156">
          <cell r="A2156" t="str">
            <v>Tapa tubo salida (p-7)</v>
          </cell>
          <cell r="B2156" t="str">
            <v>Un</v>
          </cell>
          <cell r="C2156">
            <v>3117</v>
          </cell>
        </row>
        <row r="2157">
          <cell r="A2157" t="str">
            <v>Soporte tapa tubo salida (p-7)</v>
          </cell>
          <cell r="B2157" t="str">
            <v>Un</v>
          </cell>
          <cell r="C2157">
            <v>1100</v>
          </cell>
        </row>
        <row r="2158">
          <cell r="A2158" t="str">
            <v>Teja ventilacion no.6izq.(p-7)</v>
          </cell>
          <cell r="B2158" t="str">
            <v>Un</v>
          </cell>
          <cell r="C2158">
            <v>30376</v>
          </cell>
        </row>
        <row r="2159">
          <cell r="A2159" t="str">
            <v>Teja ventilacion no.6der.(p-7)</v>
          </cell>
          <cell r="B2159" t="str">
            <v>Un</v>
          </cell>
          <cell r="C2159">
            <v>30376</v>
          </cell>
        </row>
        <row r="2160">
          <cell r="A2160" t="str">
            <v>Tejas españolas y accesorios</v>
          </cell>
          <cell r="C2160">
            <v>0</v>
          </cell>
        </row>
        <row r="2161">
          <cell r="A2161" t="str">
            <v>Teja española de 1.60</v>
          </cell>
          <cell r="B2161" t="str">
            <v>Un</v>
          </cell>
          <cell r="C2161">
            <v>28136</v>
          </cell>
        </row>
        <row r="2162">
          <cell r="A2162" t="str">
            <v>Teja española de 0.70</v>
          </cell>
          <cell r="B2162" t="str">
            <v>Un</v>
          </cell>
          <cell r="C2162">
            <v>10657</v>
          </cell>
        </row>
        <row r="2163">
          <cell r="A2163" t="str">
            <v>Gancho teja ond. Española 55mm</v>
          </cell>
          <cell r="B2163" t="str">
            <v>Un</v>
          </cell>
          <cell r="C2163">
            <v>186</v>
          </cell>
        </row>
        <row r="2164">
          <cell r="A2164" t="str">
            <v>Caballete art. Super. Española</v>
          </cell>
          <cell r="B2164" t="str">
            <v>Un</v>
          </cell>
          <cell r="C2164">
            <v>6194</v>
          </cell>
        </row>
        <row r="2165">
          <cell r="A2165" t="str">
            <v>Caballete art. Infer. Española</v>
          </cell>
          <cell r="B2165" t="str">
            <v>Un</v>
          </cell>
          <cell r="C2165">
            <v>6169</v>
          </cell>
        </row>
        <row r="2166">
          <cell r="A2166" t="str">
            <v>Terminal multiple española</v>
          </cell>
          <cell r="B2166" t="str">
            <v>Un</v>
          </cell>
          <cell r="C2166">
            <v>5388</v>
          </cell>
        </row>
        <row r="2167">
          <cell r="A2167" t="str">
            <v>Union cab. Limatesa 15º españ.</v>
          </cell>
          <cell r="B2167" t="str">
            <v>Un</v>
          </cell>
          <cell r="C2167">
            <v>7990</v>
          </cell>
        </row>
        <row r="2168">
          <cell r="A2168" t="str">
            <v>Union cab. Limatesa 20º españ.</v>
          </cell>
          <cell r="B2168" t="str">
            <v>Un</v>
          </cell>
          <cell r="C2168">
            <v>7990</v>
          </cell>
        </row>
        <row r="2169">
          <cell r="A2169" t="str">
            <v>Teja ondulada 1000 gris</v>
          </cell>
          <cell r="C2169">
            <v>0</v>
          </cell>
        </row>
        <row r="2170">
          <cell r="A2170" t="str">
            <v>Teja ondulada 1000 no. 2</v>
          </cell>
          <cell r="B2170" t="str">
            <v>Un</v>
          </cell>
          <cell r="C2170">
            <v>6272</v>
          </cell>
        </row>
        <row r="2171">
          <cell r="A2171" t="str">
            <v>Teja ondulada 1000 no. 3</v>
          </cell>
          <cell r="B2171" t="str">
            <v>Un</v>
          </cell>
          <cell r="C2171">
            <v>9386</v>
          </cell>
        </row>
        <row r="2172">
          <cell r="A2172" t="str">
            <v>Teja ondulada 1000 no. 4</v>
          </cell>
          <cell r="B2172" t="str">
            <v>Un</v>
          </cell>
          <cell r="C2172">
            <v>12216</v>
          </cell>
        </row>
        <row r="2173">
          <cell r="A2173" t="str">
            <v>Teja ondulada 1000 no. 5</v>
          </cell>
          <cell r="B2173" t="str">
            <v>Un</v>
          </cell>
          <cell r="C2173">
            <v>15306</v>
          </cell>
        </row>
        <row r="2174">
          <cell r="A2174" t="str">
            <v>Teja ondulada 1000 no. 6</v>
          </cell>
          <cell r="B2174" t="str">
            <v>Un</v>
          </cell>
          <cell r="C2174">
            <v>18794</v>
          </cell>
        </row>
        <row r="2175">
          <cell r="A2175" t="str">
            <v>Teja ondulada 1000 no. 8</v>
          </cell>
          <cell r="B2175" t="str">
            <v>Un</v>
          </cell>
          <cell r="C2175">
            <v>24415</v>
          </cell>
        </row>
        <row r="2176">
          <cell r="A2176" t="str">
            <v>Teja ondulada 1000 no.10</v>
          </cell>
          <cell r="B2176" t="str">
            <v>Un</v>
          </cell>
          <cell r="C2176">
            <v>30988</v>
          </cell>
        </row>
        <row r="2177">
          <cell r="A2177" t="str">
            <v>Teja ondulada 1000 no.12</v>
          </cell>
          <cell r="B2177" t="str">
            <v>Un</v>
          </cell>
          <cell r="C2177">
            <v>37184</v>
          </cell>
        </row>
        <row r="2178">
          <cell r="A2178" t="str">
            <v>Caballete tipo g 15º ond. 1000</v>
          </cell>
          <cell r="B2178" t="str">
            <v>Un</v>
          </cell>
          <cell r="C2178">
            <v>13110</v>
          </cell>
        </row>
        <row r="2179">
          <cell r="A2179" t="str">
            <v>Caballete tipo g 20º ond. 1000</v>
          </cell>
          <cell r="B2179" t="str">
            <v>Un</v>
          </cell>
          <cell r="C2179">
            <v>13132</v>
          </cell>
        </row>
        <row r="2180">
          <cell r="A2180" t="str">
            <v>Caballete tipo g 25º ond. 1000</v>
          </cell>
          <cell r="B2180" t="str">
            <v>Un</v>
          </cell>
          <cell r="C2180">
            <v>13140</v>
          </cell>
        </row>
        <row r="2181">
          <cell r="A2181" t="str">
            <v>Caballete ventil. 15º ond.1000</v>
          </cell>
          <cell r="B2181" t="str">
            <v>Un</v>
          </cell>
          <cell r="C2181">
            <v>13283</v>
          </cell>
        </row>
        <row r="2182">
          <cell r="A2182" t="str">
            <v>Caballete ventil. 20º ond.1000</v>
          </cell>
          <cell r="B2182" t="str">
            <v>Un</v>
          </cell>
          <cell r="C2182">
            <v>13261</v>
          </cell>
        </row>
        <row r="2183">
          <cell r="A2183" t="str">
            <v>Caballete ventil. 25º ond.1000</v>
          </cell>
          <cell r="B2183" t="str">
            <v>Un</v>
          </cell>
          <cell r="C2183">
            <v>13248</v>
          </cell>
        </row>
        <row r="2184">
          <cell r="A2184" t="str">
            <v>Caballete art. Sup. Ond. 1000</v>
          </cell>
          <cell r="B2184" t="str">
            <v>Un</v>
          </cell>
          <cell r="C2184">
            <v>12175</v>
          </cell>
        </row>
        <row r="2185">
          <cell r="A2185" t="str">
            <v>Caballete art. Inf. Ond. 1000</v>
          </cell>
          <cell r="B2185" t="str">
            <v>Un</v>
          </cell>
          <cell r="C2185">
            <v>12167</v>
          </cell>
        </row>
        <row r="2186">
          <cell r="A2186" t="str">
            <v>Limatesa limahoya teja 1000</v>
          </cell>
          <cell r="B2186" t="str">
            <v>Un</v>
          </cell>
          <cell r="C2186">
            <v>6618</v>
          </cell>
        </row>
        <row r="2187">
          <cell r="A2187" t="str">
            <v>Limatesa limahoya term. 1000</v>
          </cell>
          <cell r="B2187" t="str">
            <v>Un</v>
          </cell>
          <cell r="C2187">
            <v>6609</v>
          </cell>
        </row>
        <row r="2188">
          <cell r="A2188" t="str">
            <v>Limahoya teja ond. 1000</v>
          </cell>
          <cell r="B2188" t="str">
            <v>Un</v>
          </cell>
          <cell r="C2188">
            <v>8879</v>
          </cell>
        </row>
        <row r="2189">
          <cell r="A2189" t="str">
            <v>Terminal sup.c/muro ond. 1000</v>
          </cell>
          <cell r="B2189" t="str">
            <v>Un</v>
          </cell>
          <cell r="C2189">
            <v>10275</v>
          </cell>
        </row>
        <row r="2190">
          <cell r="A2190" t="str">
            <v>Terminal s/canal ondulada 1000</v>
          </cell>
          <cell r="B2190" t="str">
            <v>Un</v>
          </cell>
          <cell r="C2190">
            <v>13393</v>
          </cell>
        </row>
        <row r="2191">
          <cell r="A2191" t="str">
            <v>Terminal sup.s/muro ond. 1000</v>
          </cell>
          <cell r="B2191" t="str">
            <v>Un</v>
          </cell>
          <cell r="C2191">
            <v>14998</v>
          </cell>
        </row>
        <row r="2192">
          <cell r="A2192" t="str">
            <v>Terminal lat.pl.#6 izq. 1000</v>
          </cell>
          <cell r="B2192" t="str">
            <v>Un</v>
          </cell>
          <cell r="C2192">
            <v>15811</v>
          </cell>
        </row>
        <row r="2193">
          <cell r="A2193" t="str">
            <v>Terminal lat.pl.#6 der. 1000</v>
          </cell>
          <cell r="B2193" t="str">
            <v>Un</v>
          </cell>
          <cell r="C2193">
            <v>15811</v>
          </cell>
        </row>
        <row r="2194">
          <cell r="A2194" t="str">
            <v>Terminal lat.pl.#8 izq. 1000</v>
          </cell>
          <cell r="B2194" t="str">
            <v>Un</v>
          </cell>
          <cell r="C2194">
            <v>21078</v>
          </cell>
        </row>
        <row r="2195">
          <cell r="A2195" t="str">
            <v>Terminal lat.pl.#8 der. 1000</v>
          </cell>
          <cell r="B2195" t="str">
            <v>Un</v>
          </cell>
          <cell r="C2195">
            <v>21078</v>
          </cell>
        </row>
        <row r="2196">
          <cell r="A2196" t="str">
            <v>Terminal lat.pl.cubs/m 15º1000</v>
          </cell>
          <cell r="B2196" t="str">
            <v>Un</v>
          </cell>
          <cell r="C2196">
            <v>7249</v>
          </cell>
        </row>
        <row r="2197">
          <cell r="A2197" t="str">
            <v>Terminal lat.pl.cubc/m 15º1000</v>
          </cell>
          <cell r="B2197" t="str">
            <v>Un</v>
          </cell>
          <cell r="C2197">
            <v>3819</v>
          </cell>
        </row>
        <row r="2198">
          <cell r="A2198" t="str">
            <v>Tapa simetrica teja ond.1000</v>
          </cell>
          <cell r="B2198" t="str">
            <v>Un</v>
          </cell>
          <cell r="C2198">
            <v>2475</v>
          </cell>
        </row>
        <row r="2199">
          <cell r="A2199" t="str">
            <v>Claraboya 1000 n-6</v>
          </cell>
          <cell r="B2199" t="str">
            <v>Un</v>
          </cell>
          <cell r="C2199">
            <v>30176</v>
          </cell>
        </row>
        <row r="2200">
          <cell r="A2200" t="str">
            <v>Claraboya 1000 n-8</v>
          </cell>
          <cell r="B2200" t="str">
            <v>Un</v>
          </cell>
          <cell r="C2200">
            <v>40033</v>
          </cell>
        </row>
        <row r="2201">
          <cell r="A2201" t="str">
            <v>Gancho vidrio claraboya 1000</v>
          </cell>
          <cell r="B2201" t="str">
            <v>Un</v>
          </cell>
          <cell r="C2201">
            <v>281</v>
          </cell>
        </row>
        <row r="2202">
          <cell r="A2202" t="str">
            <v>Teja vent. No.6 izq. Ond.1000</v>
          </cell>
          <cell r="B2202" t="str">
            <v>Un</v>
          </cell>
          <cell r="C2202">
            <v>36866</v>
          </cell>
        </row>
        <row r="2203">
          <cell r="A2203" t="str">
            <v>Teja vent. No.6 der. Ond.1000</v>
          </cell>
          <cell r="B2203" t="str">
            <v>Un</v>
          </cell>
          <cell r="C2203">
            <v>36866</v>
          </cell>
        </row>
        <row r="2204">
          <cell r="A2204" t="str">
            <v>Teja vent. No.8 izq. Ond.1000</v>
          </cell>
          <cell r="B2204" t="str">
            <v>Un</v>
          </cell>
          <cell r="C2204">
            <v>49139</v>
          </cell>
        </row>
        <row r="2205">
          <cell r="A2205" t="str">
            <v>Teja vent. No.8 der. Ond.1000</v>
          </cell>
          <cell r="B2205" t="str">
            <v>Un</v>
          </cell>
          <cell r="C2205">
            <v>49139</v>
          </cell>
        </row>
        <row r="2206">
          <cell r="A2206" t="str">
            <v>Tejas placas ondulit</v>
          </cell>
          <cell r="C2206">
            <v>0</v>
          </cell>
        </row>
        <row r="2207">
          <cell r="A2207" t="str">
            <v>Teja ondulit no. 3 (p-5)</v>
          </cell>
          <cell r="B2207" t="str">
            <v>Un</v>
          </cell>
          <cell r="C2207">
            <v>9734</v>
          </cell>
        </row>
        <row r="2208">
          <cell r="A2208" t="str">
            <v>Teja ondulit no. 4 (p-5)</v>
          </cell>
          <cell r="B2208" t="str">
            <v>Un</v>
          </cell>
          <cell r="C2208">
            <v>9734</v>
          </cell>
        </row>
        <row r="2209">
          <cell r="A2209" t="str">
            <v>Teja ondulit no. 5 (p-5)</v>
          </cell>
          <cell r="B2209" t="str">
            <v>Un</v>
          </cell>
          <cell r="C2209">
            <v>12195</v>
          </cell>
        </row>
        <row r="2210">
          <cell r="A2210" t="str">
            <v>Teja ondulit no. 6 (p-5)</v>
          </cell>
          <cell r="B2210" t="str">
            <v>Un</v>
          </cell>
          <cell r="C2210">
            <v>14977</v>
          </cell>
        </row>
        <row r="2211">
          <cell r="A2211" t="str">
            <v>Teja ondulit no. 8 (p-5)</v>
          </cell>
          <cell r="B2211" t="str">
            <v>Un</v>
          </cell>
          <cell r="C2211">
            <v>19456</v>
          </cell>
        </row>
        <row r="2212">
          <cell r="A2212" t="str">
            <v>Teja ondulit no.10 (p-5)</v>
          </cell>
          <cell r="B2212" t="str">
            <v>Un</v>
          </cell>
          <cell r="C2212">
            <v>24579</v>
          </cell>
        </row>
        <row r="2213">
          <cell r="A2213" t="str">
            <v>Caballete fijo 15º (p-5)</v>
          </cell>
          <cell r="B2213" t="str">
            <v>Un</v>
          </cell>
          <cell r="C2213">
            <v>11199</v>
          </cell>
        </row>
        <row r="2214">
          <cell r="A2214" t="str">
            <v>Caballete fijo 20º (p-5)</v>
          </cell>
          <cell r="B2214" t="str">
            <v>Un</v>
          </cell>
          <cell r="C2214">
            <v>10454</v>
          </cell>
        </row>
        <row r="2215">
          <cell r="A2215" t="str">
            <v>Caballete art. Superior (p-5)</v>
          </cell>
          <cell r="B2215" t="str">
            <v>Un</v>
          </cell>
          <cell r="C2215">
            <v>9686</v>
          </cell>
        </row>
        <row r="2216">
          <cell r="A2216" t="str">
            <v>Caballete art. Inferior (p-5)</v>
          </cell>
          <cell r="B2216" t="str">
            <v>Un</v>
          </cell>
          <cell r="C2216">
            <v>9671</v>
          </cell>
        </row>
        <row r="2217">
          <cell r="A2217" t="str">
            <v>Caballete ventilacion 15º(p-5)</v>
          </cell>
          <cell r="B2217" t="str">
            <v>Un</v>
          </cell>
          <cell r="C2217">
            <v>10640</v>
          </cell>
        </row>
        <row r="2218">
          <cell r="A2218" t="str">
            <v>Caballete universal (p-5)</v>
          </cell>
          <cell r="B2218" t="str">
            <v>Un</v>
          </cell>
          <cell r="C2218">
            <v>10594</v>
          </cell>
        </row>
        <row r="2219">
          <cell r="A2219" t="str">
            <v>Claraboya no.4 + ganchos (p-5)</v>
          </cell>
          <cell r="B2219" t="str">
            <v>Un</v>
          </cell>
          <cell r="C2219">
            <v>17567</v>
          </cell>
        </row>
        <row r="2220">
          <cell r="A2220" t="str">
            <v>Claraboya no.5 + ganchos (p-5)</v>
          </cell>
          <cell r="B2220" t="str">
            <v>Un</v>
          </cell>
          <cell r="C2220">
            <v>19804</v>
          </cell>
        </row>
        <row r="2221">
          <cell r="A2221" t="str">
            <v>Claraboya no.6 + ganchos (p-5)</v>
          </cell>
          <cell r="B2221" t="str">
            <v>Un</v>
          </cell>
          <cell r="C2221">
            <v>24301</v>
          </cell>
        </row>
        <row r="2222">
          <cell r="A2222" t="str">
            <v>Gancho vidrio claraboya (p-5)</v>
          </cell>
          <cell r="B2222" t="str">
            <v>Un</v>
          </cell>
          <cell r="C2222">
            <v>281</v>
          </cell>
        </row>
        <row r="2223">
          <cell r="A2223" t="str">
            <v>Tejas placa onduladas tejalit</v>
          </cell>
          <cell r="C2223">
            <v>0</v>
          </cell>
        </row>
        <row r="2224">
          <cell r="A2224" t="str">
            <v>Tejalit no. 4 (p-4)</v>
          </cell>
          <cell r="B2224" t="str">
            <v>Un</v>
          </cell>
          <cell r="C2224">
            <v>3141</v>
          </cell>
        </row>
        <row r="2225">
          <cell r="A2225" t="str">
            <v>Tejalit no. 5 (p-4)</v>
          </cell>
          <cell r="B2225" t="str">
            <v>Un</v>
          </cell>
          <cell r="C2225">
            <v>3938</v>
          </cell>
        </row>
        <row r="2226">
          <cell r="A2226" t="str">
            <v>Tejalit no. 6 (p-4)</v>
          </cell>
          <cell r="B2226" t="str">
            <v>Un</v>
          </cell>
          <cell r="C2226">
            <v>4836</v>
          </cell>
        </row>
        <row r="2227">
          <cell r="A2227" t="str">
            <v>Tejalit no. 8 (p-4)</v>
          </cell>
          <cell r="B2227" t="str">
            <v>Un</v>
          </cell>
          <cell r="C2227">
            <v>6283</v>
          </cell>
        </row>
        <row r="2228">
          <cell r="A2228" t="str">
            <v>Tejalit no. 4 dobleancho(p-4)</v>
          </cell>
          <cell r="B2228" t="str">
            <v>Un</v>
          </cell>
          <cell r="C2228">
            <v>6287</v>
          </cell>
        </row>
        <row r="2229">
          <cell r="A2229" t="str">
            <v>Tejalit no. 5 dobleancho(p-4)</v>
          </cell>
          <cell r="B2229" t="str">
            <v>Un</v>
          </cell>
          <cell r="C2229">
            <v>7876</v>
          </cell>
        </row>
        <row r="2230">
          <cell r="A2230" t="str">
            <v>Tejalit no. 6 dobleancho(p-4)</v>
          </cell>
          <cell r="B2230" t="str">
            <v>Un</v>
          </cell>
          <cell r="C2230">
            <v>9673</v>
          </cell>
        </row>
        <row r="2231">
          <cell r="A2231" t="str">
            <v>Tejalit no. 8 dobleancho(p-4)</v>
          </cell>
          <cell r="B2231" t="str">
            <v>Un</v>
          </cell>
          <cell r="C2231">
            <v>12570</v>
          </cell>
        </row>
        <row r="2232">
          <cell r="A2232" t="str">
            <v>Limatesa limahoya (p-4)</v>
          </cell>
          <cell r="B2232" t="str">
            <v>Un</v>
          </cell>
          <cell r="C2232">
            <v>6618</v>
          </cell>
        </row>
        <row r="2233">
          <cell r="A2233" t="str">
            <v>Limatesa limahoya termin.(p-4)</v>
          </cell>
          <cell r="B2233" t="str">
            <v>Un</v>
          </cell>
          <cell r="C2233">
            <v>6609</v>
          </cell>
        </row>
        <row r="2234">
          <cell r="A2234" t="str">
            <v>Amarre teja tejalit</v>
          </cell>
          <cell r="B2234" t="str">
            <v>Un</v>
          </cell>
          <cell r="C2234">
            <v>129</v>
          </cell>
        </row>
        <row r="2235">
          <cell r="A2235" t="str">
            <v>Clavo tejalit con accesorios</v>
          </cell>
          <cell r="B2235" t="str">
            <v>Un</v>
          </cell>
          <cell r="C2235">
            <v>92</v>
          </cell>
        </row>
        <row r="2236">
          <cell r="A2236" t="str">
            <v>Placa fresca 1.20*2.40*6</v>
          </cell>
          <cell r="B2236" t="str">
            <v>Un</v>
          </cell>
          <cell r="C2236">
            <v>23707</v>
          </cell>
        </row>
        <row r="2237">
          <cell r="A2237" t="str">
            <v>Placa plana 1.22*61*4 mm</v>
          </cell>
          <cell r="B2237" t="str">
            <v>Un</v>
          </cell>
          <cell r="C2237">
            <v>4053</v>
          </cell>
        </row>
        <row r="2238">
          <cell r="A2238" t="str">
            <v>Placa plana 1.22*1.22*4 mm</v>
          </cell>
          <cell r="B2238" t="str">
            <v>Un</v>
          </cell>
          <cell r="C2238">
            <v>8043</v>
          </cell>
        </row>
        <row r="2239">
          <cell r="A2239" t="str">
            <v>Placa plana 1.22*1.22*6 mm</v>
          </cell>
          <cell r="B2239" t="str">
            <v>Un</v>
          </cell>
          <cell r="C2239">
            <v>12441</v>
          </cell>
        </row>
        <row r="2240">
          <cell r="A2240" t="str">
            <v>Placa plana 2.44*1.22*6 mm</v>
          </cell>
          <cell r="B2240" t="str">
            <v>Un</v>
          </cell>
          <cell r="C2240">
            <v>21698</v>
          </cell>
        </row>
        <row r="2241">
          <cell r="A2241" t="str">
            <v>Placa acanalada 0.60*1.20</v>
          </cell>
          <cell r="B2241" t="str">
            <v>Un</v>
          </cell>
          <cell r="C2241">
            <v>13080</v>
          </cell>
        </row>
        <row r="2242">
          <cell r="A2242" t="str">
            <v>Placa acanalada 0.60*1.70</v>
          </cell>
          <cell r="B2242" t="str">
            <v>Un</v>
          </cell>
          <cell r="C2242">
            <v>18521</v>
          </cell>
        </row>
        <row r="2243">
          <cell r="A2243" t="str">
            <v>Placa acanalada 0.60*2.40</v>
          </cell>
          <cell r="B2243" t="str">
            <v>Un</v>
          </cell>
          <cell r="C2243">
            <v>26165</v>
          </cell>
        </row>
        <row r="2244">
          <cell r="A2244" t="str">
            <v>Placa acanalada 0.60*3.40</v>
          </cell>
          <cell r="B2244" t="str">
            <v>Un</v>
          </cell>
          <cell r="C2244">
            <v>37030</v>
          </cell>
        </row>
        <row r="2245">
          <cell r="A2245" t="str">
            <v>Canaleta tipo 43</v>
          </cell>
          <cell r="C2245">
            <v>0</v>
          </cell>
        </row>
        <row r="2246">
          <cell r="A2246" t="str">
            <v>Teja canaleta 43*3.50</v>
          </cell>
          <cell r="B2246" t="str">
            <v>Un</v>
          </cell>
          <cell r="C2246">
            <v>40892</v>
          </cell>
        </row>
        <row r="2247">
          <cell r="A2247" t="str">
            <v>Teja canaleta 43*4.00</v>
          </cell>
          <cell r="B2247" t="str">
            <v>Un</v>
          </cell>
          <cell r="C2247">
            <v>48248</v>
          </cell>
        </row>
        <row r="2248">
          <cell r="A2248" t="str">
            <v>Teja canaleta 43*4.50</v>
          </cell>
          <cell r="B2248" t="str">
            <v>Un</v>
          </cell>
          <cell r="C2248">
            <v>51019</v>
          </cell>
        </row>
        <row r="2249">
          <cell r="A2249" t="str">
            <v>Teja canaleta 43*5.00</v>
          </cell>
          <cell r="B2249" t="str">
            <v>Un</v>
          </cell>
          <cell r="C2249">
            <v>54807</v>
          </cell>
        </row>
        <row r="2250">
          <cell r="A2250" t="str">
            <v>Teja canaleta 43*5.50</v>
          </cell>
          <cell r="B2250" t="str">
            <v>Un</v>
          </cell>
          <cell r="C2250">
            <v>59482</v>
          </cell>
        </row>
        <row r="2251">
          <cell r="A2251" t="str">
            <v>Teja canaleta 43*6.00</v>
          </cell>
          <cell r="B2251" t="str">
            <v>Un</v>
          </cell>
          <cell r="C2251">
            <v>64748</v>
          </cell>
        </row>
        <row r="2252">
          <cell r="A2252" t="str">
            <v>Teja canaleta 43*6.50</v>
          </cell>
          <cell r="B2252" t="str">
            <v>Un</v>
          </cell>
          <cell r="C2252">
            <v>68432</v>
          </cell>
        </row>
        <row r="2253">
          <cell r="A2253" t="str">
            <v>Teja canaleta 43*7.00</v>
          </cell>
          <cell r="B2253" t="str">
            <v>Un</v>
          </cell>
          <cell r="C2253">
            <v>71053</v>
          </cell>
        </row>
        <row r="2254">
          <cell r="A2254" t="str">
            <v>Teja canaleta 43*7.50</v>
          </cell>
          <cell r="B2254" t="str">
            <v>Un</v>
          </cell>
          <cell r="C2254">
            <v>74310</v>
          </cell>
        </row>
        <row r="2255">
          <cell r="A2255" t="str">
            <v>Tornillo c-43 madera con accer</v>
          </cell>
          <cell r="B2255" t="str">
            <v>Un</v>
          </cell>
          <cell r="C2255">
            <v>387</v>
          </cell>
        </row>
        <row r="2256">
          <cell r="A2256" t="str">
            <v>Tornillo c-43 metal. Con acyce</v>
          </cell>
          <cell r="B2256" t="str">
            <v>Un</v>
          </cell>
          <cell r="C2256">
            <v>389</v>
          </cell>
        </row>
        <row r="2257">
          <cell r="A2257" t="str">
            <v>Fijador ala c-43 con accesorio</v>
          </cell>
          <cell r="B2257" t="str">
            <v>Un</v>
          </cell>
          <cell r="C2257">
            <v>339</v>
          </cell>
        </row>
        <row r="2258">
          <cell r="A2258" t="str">
            <v>Espaciador c-43</v>
          </cell>
          <cell r="B2258" t="str">
            <v>Un</v>
          </cell>
          <cell r="C2258">
            <v>367</v>
          </cell>
        </row>
        <row r="2259">
          <cell r="A2259" t="str">
            <v>Caballete art. Superior c-43</v>
          </cell>
          <cell r="B2259" t="str">
            <v>Un</v>
          </cell>
          <cell r="C2259">
            <v>6228</v>
          </cell>
        </row>
        <row r="2260">
          <cell r="A2260" t="str">
            <v>Caballete art. Inferior c-43</v>
          </cell>
          <cell r="B2260" t="str">
            <v>Un</v>
          </cell>
          <cell r="C2260">
            <v>6219</v>
          </cell>
        </row>
        <row r="2261">
          <cell r="A2261" t="str">
            <v>Caballete 4% c-43</v>
          </cell>
          <cell r="B2261" t="str">
            <v>Un</v>
          </cell>
          <cell r="C2261">
            <v>4309</v>
          </cell>
        </row>
        <row r="2262">
          <cell r="A2262" t="str">
            <v>Tapa terminal c/muro izq. C-43</v>
          </cell>
          <cell r="B2262" t="str">
            <v>Un</v>
          </cell>
          <cell r="C2262">
            <v>1929</v>
          </cell>
        </row>
        <row r="2263">
          <cell r="A2263" t="str">
            <v>Tapa terminal c/muro der. C-43</v>
          </cell>
          <cell r="B2263" t="str">
            <v>Un</v>
          </cell>
          <cell r="C2263">
            <v>1928</v>
          </cell>
        </row>
        <row r="2264">
          <cell r="A2264" t="str">
            <v>Teja canaleta tipo 90</v>
          </cell>
          <cell r="C2264">
            <v>0</v>
          </cell>
        </row>
        <row r="2265">
          <cell r="A2265" t="str">
            <v>Teja canaleta 90*3.75</v>
          </cell>
          <cell r="B2265" t="str">
            <v>Un</v>
          </cell>
          <cell r="C2265">
            <v>52847</v>
          </cell>
        </row>
        <row r="2266">
          <cell r="A2266" t="str">
            <v>Teja canaleta 90*4.50</v>
          </cell>
          <cell r="B2266" t="str">
            <v>Un</v>
          </cell>
          <cell r="C2266">
            <v>63367</v>
          </cell>
        </row>
        <row r="2267">
          <cell r="A2267" t="str">
            <v>Teja canaleta 90*5.25</v>
          </cell>
          <cell r="B2267" t="str">
            <v>Un</v>
          </cell>
          <cell r="C2267">
            <v>97972</v>
          </cell>
        </row>
        <row r="2268">
          <cell r="A2268" t="str">
            <v>Teja canaleta 90*6.00</v>
          </cell>
          <cell r="B2268" t="str">
            <v>Un</v>
          </cell>
          <cell r="C2268">
            <v>106094</v>
          </cell>
        </row>
        <row r="2269">
          <cell r="A2269" t="str">
            <v>Teja canaleta 90*6.50</v>
          </cell>
          <cell r="B2269" t="str">
            <v>Un</v>
          </cell>
          <cell r="C2269">
            <v>91988</v>
          </cell>
        </row>
        <row r="2270">
          <cell r="A2270" t="str">
            <v>Teja canaleta 90*7.00</v>
          </cell>
          <cell r="B2270" t="str">
            <v>Un</v>
          </cell>
          <cell r="C2270">
            <v>99065</v>
          </cell>
        </row>
        <row r="2271">
          <cell r="A2271" t="str">
            <v>Teja canaleta 90*7.50</v>
          </cell>
          <cell r="B2271" t="str">
            <v>Un</v>
          </cell>
          <cell r="C2271">
            <v>106146</v>
          </cell>
        </row>
        <row r="2272">
          <cell r="A2272" t="str">
            <v>Teja canaleta 90*8.00</v>
          </cell>
          <cell r="B2272" t="str">
            <v>Un</v>
          </cell>
          <cell r="C2272">
            <v>113332</v>
          </cell>
        </row>
        <row r="2273">
          <cell r="A2273" t="str">
            <v>Teja canaleta 90*8.50</v>
          </cell>
          <cell r="B2273" t="str">
            <v>Un</v>
          </cell>
          <cell r="C2273">
            <v>120407</v>
          </cell>
        </row>
        <row r="2274">
          <cell r="A2274" t="str">
            <v>Teja canaleta 90*9.00</v>
          </cell>
          <cell r="B2274" t="str">
            <v>Un</v>
          </cell>
          <cell r="C2274">
            <v>135126</v>
          </cell>
        </row>
        <row r="2275">
          <cell r="A2275" t="str">
            <v>Espaciador c-90</v>
          </cell>
          <cell r="B2275" t="str">
            <v>Un</v>
          </cell>
          <cell r="C2275">
            <v>55</v>
          </cell>
        </row>
        <row r="2276">
          <cell r="A2276" t="str">
            <v>Caballete art. Superior c-90</v>
          </cell>
          <cell r="B2276" t="str">
            <v>Un</v>
          </cell>
          <cell r="C2276">
            <v>13357</v>
          </cell>
        </row>
        <row r="2277">
          <cell r="A2277" t="str">
            <v>Caballete art. Inferior c-90</v>
          </cell>
          <cell r="B2277" t="str">
            <v>Un</v>
          </cell>
          <cell r="C2277">
            <v>11580</v>
          </cell>
        </row>
        <row r="2278">
          <cell r="A2278" t="str">
            <v>Caballete 3% c-90</v>
          </cell>
          <cell r="B2278" t="str">
            <v>Un</v>
          </cell>
          <cell r="C2278">
            <v>18117</v>
          </cell>
        </row>
        <row r="2279">
          <cell r="A2279" t="str">
            <v>Caballete 9% c-90</v>
          </cell>
          <cell r="B2279" t="str">
            <v>Un</v>
          </cell>
          <cell r="C2279">
            <v>18142</v>
          </cell>
        </row>
        <row r="2280">
          <cell r="A2280" t="str">
            <v>Caballete terminal 3% c-90</v>
          </cell>
          <cell r="B2280" t="str">
            <v>Un</v>
          </cell>
          <cell r="C2280">
            <v>18377</v>
          </cell>
        </row>
        <row r="2281">
          <cell r="A2281" t="str">
            <v>Caballete terminal 9% c-90</v>
          </cell>
          <cell r="B2281" t="str">
            <v>Un</v>
          </cell>
          <cell r="C2281">
            <v>18377</v>
          </cell>
        </row>
        <row r="2282">
          <cell r="A2282" t="str">
            <v>Tapa terminal c/muro izq. C-90</v>
          </cell>
          <cell r="B2282" t="str">
            <v>Un</v>
          </cell>
          <cell r="C2282">
            <v>5704</v>
          </cell>
        </row>
        <row r="2283">
          <cell r="A2283" t="str">
            <v>Tapa terminal c/muro der. C-90</v>
          </cell>
          <cell r="B2283" t="str">
            <v>Un</v>
          </cell>
          <cell r="C2283">
            <v>5686</v>
          </cell>
        </row>
        <row r="2284">
          <cell r="A2284" t="str">
            <v>Gotera c-90</v>
          </cell>
          <cell r="B2284" t="str">
            <v>Un</v>
          </cell>
          <cell r="C2284">
            <v>527</v>
          </cell>
        </row>
        <row r="2285">
          <cell r="A2285" t="str">
            <v>Fijador ala c-90 con accesorio</v>
          </cell>
          <cell r="B2285" t="str">
            <v>Un</v>
          </cell>
          <cell r="C2285">
            <v>1409</v>
          </cell>
        </row>
        <row r="2286">
          <cell r="A2286" t="str">
            <v>Tornillo c-90 metal. Con accer</v>
          </cell>
          <cell r="B2286" t="str">
            <v>Un</v>
          </cell>
          <cell r="C2286">
            <v>1984</v>
          </cell>
        </row>
        <row r="2287">
          <cell r="A2287" t="str">
            <v>Gancho correa c-90 carcamo</v>
          </cell>
          <cell r="B2287" t="str">
            <v>Un</v>
          </cell>
          <cell r="C2287">
            <v>1933</v>
          </cell>
        </row>
        <row r="2288">
          <cell r="A2288" t="str">
            <v>Traba c-90 con accesorios</v>
          </cell>
          <cell r="B2288" t="str">
            <v>Un</v>
          </cell>
          <cell r="C2288">
            <v>1239</v>
          </cell>
        </row>
        <row r="2289">
          <cell r="A2289" t="str">
            <v>Teja ondulada no. 2 color</v>
          </cell>
          <cell r="B2289" t="str">
            <v>Un</v>
          </cell>
          <cell r="C2289">
            <v>7030</v>
          </cell>
        </row>
        <row r="2290">
          <cell r="A2290" t="str">
            <v>Teja ondulada no. 3 color</v>
          </cell>
          <cell r="B2290" t="str">
            <v>Un</v>
          </cell>
          <cell r="C2290">
            <v>10521</v>
          </cell>
        </row>
        <row r="2291">
          <cell r="A2291" t="str">
            <v>Teja ondulada no. 4 color</v>
          </cell>
          <cell r="B2291" t="str">
            <v>Un</v>
          </cell>
          <cell r="C2291">
            <v>13690</v>
          </cell>
        </row>
        <row r="2292">
          <cell r="A2292" t="str">
            <v>Teja ondulada no. 5 color</v>
          </cell>
          <cell r="B2292" t="str">
            <v>Un</v>
          </cell>
          <cell r="C2292">
            <v>17153</v>
          </cell>
        </row>
        <row r="2293">
          <cell r="A2293" t="str">
            <v>Teja ondulada no. 6 color</v>
          </cell>
          <cell r="B2293" t="str">
            <v>Un</v>
          </cell>
          <cell r="C2293">
            <v>21073</v>
          </cell>
        </row>
        <row r="2294">
          <cell r="A2294" t="str">
            <v>Teja ondulada no. 8 color</v>
          </cell>
          <cell r="B2294" t="str">
            <v>Un</v>
          </cell>
          <cell r="C2294">
            <v>27364</v>
          </cell>
        </row>
        <row r="2295">
          <cell r="A2295" t="str">
            <v>Teja ondulada no.10 color</v>
          </cell>
          <cell r="B2295" t="str">
            <v>Un</v>
          </cell>
          <cell r="C2295">
            <v>34575</v>
          </cell>
        </row>
        <row r="2296">
          <cell r="A2296" t="str">
            <v>Caballete fijo 15º color</v>
          </cell>
          <cell r="B2296" t="str">
            <v>Un</v>
          </cell>
          <cell r="C2296">
            <v>14091</v>
          </cell>
        </row>
        <row r="2297">
          <cell r="A2297" t="str">
            <v>Caballete fijo 20º color</v>
          </cell>
          <cell r="B2297" t="str">
            <v>Un</v>
          </cell>
          <cell r="C2297">
            <v>14089</v>
          </cell>
        </row>
        <row r="2298">
          <cell r="A2298" t="str">
            <v>Caballete fijo 25º color</v>
          </cell>
          <cell r="B2298" t="str">
            <v>Un</v>
          </cell>
          <cell r="C2298">
            <v>14091</v>
          </cell>
        </row>
        <row r="2299">
          <cell r="A2299" t="str">
            <v>Caballete tipo g 15º color</v>
          </cell>
          <cell r="B2299" t="str">
            <v>Un</v>
          </cell>
          <cell r="C2299">
            <v>12086</v>
          </cell>
        </row>
        <row r="2300">
          <cell r="A2300" t="str">
            <v>Caballete ventilac. 15º color</v>
          </cell>
          <cell r="B2300" t="str">
            <v>Un</v>
          </cell>
          <cell r="C2300">
            <v>14585</v>
          </cell>
        </row>
        <row r="2301">
          <cell r="A2301" t="str">
            <v>Caballete art. Ond. Sup. Color</v>
          </cell>
          <cell r="B2301" t="str">
            <v>Un</v>
          </cell>
          <cell r="C2301">
            <v>11059</v>
          </cell>
        </row>
        <row r="2302">
          <cell r="A2302" t="str">
            <v>Caballete art. Ond. Inf. Color</v>
          </cell>
          <cell r="B2302" t="str">
            <v>Un</v>
          </cell>
          <cell r="C2302">
            <v>11059</v>
          </cell>
        </row>
        <row r="2303">
          <cell r="A2303" t="str">
            <v>Limatesa limahoya ond. Color</v>
          </cell>
          <cell r="B2303" t="str">
            <v>Un</v>
          </cell>
          <cell r="C2303">
            <v>8738</v>
          </cell>
        </row>
        <row r="2304">
          <cell r="A2304" t="str">
            <v>Limatesa terminal ond. Color</v>
          </cell>
          <cell r="B2304" t="str">
            <v>Un</v>
          </cell>
          <cell r="C2304">
            <v>9631</v>
          </cell>
        </row>
        <row r="2305">
          <cell r="A2305" t="str">
            <v>Union cab. Limatesa 15º color</v>
          </cell>
          <cell r="B2305" t="str">
            <v>Un</v>
          </cell>
          <cell r="C2305">
            <v>11014</v>
          </cell>
        </row>
        <row r="2306">
          <cell r="A2306" t="str">
            <v>Terminal superior c/muro color</v>
          </cell>
          <cell r="B2306" t="str">
            <v>Un</v>
          </cell>
          <cell r="C2306">
            <v>11737</v>
          </cell>
        </row>
        <row r="2307">
          <cell r="A2307" t="str">
            <v>Terminal s/canal color</v>
          </cell>
          <cell r="B2307" t="str">
            <v>Un</v>
          </cell>
          <cell r="C2307">
            <v>15071</v>
          </cell>
        </row>
        <row r="2308">
          <cell r="A2308" t="str">
            <v>Terminal superior s/muro color</v>
          </cell>
          <cell r="B2308" t="str">
            <v>Un</v>
          </cell>
          <cell r="C2308">
            <v>14872</v>
          </cell>
        </row>
        <row r="2309">
          <cell r="A2309" t="str">
            <v>Terminal lat.plana#4 izq.color</v>
          </cell>
          <cell r="B2309" t="str">
            <v>Un</v>
          </cell>
          <cell r="C2309">
            <v>12186</v>
          </cell>
        </row>
        <row r="2310">
          <cell r="A2310" t="str">
            <v>Terminal lat.plana#4 der.color</v>
          </cell>
          <cell r="B2310" t="str">
            <v>Un</v>
          </cell>
          <cell r="C2310">
            <v>12186</v>
          </cell>
        </row>
        <row r="2311">
          <cell r="A2311" t="str">
            <v>Terminal lat.plana#6 izq.color</v>
          </cell>
          <cell r="B2311" t="str">
            <v>Un</v>
          </cell>
          <cell r="C2311">
            <v>17901</v>
          </cell>
        </row>
        <row r="2312">
          <cell r="A2312" t="str">
            <v>Terminal lat.plana#6 der.color</v>
          </cell>
          <cell r="B2312" t="str">
            <v>Un</v>
          </cell>
          <cell r="C2312">
            <v>17901</v>
          </cell>
        </row>
        <row r="2313">
          <cell r="A2313" t="str">
            <v>Term. Lat. Plana esq. Izq. Clr</v>
          </cell>
          <cell r="B2313" t="str">
            <v>Un</v>
          </cell>
          <cell r="C2313">
            <v>8286</v>
          </cell>
        </row>
        <row r="2314">
          <cell r="A2314" t="str">
            <v>Term. Lat. Plana esq. Der. Clr</v>
          </cell>
          <cell r="B2314" t="str">
            <v>Un</v>
          </cell>
          <cell r="C2314">
            <v>4380</v>
          </cell>
        </row>
        <row r="2315">
          <cell r="A2315" t="str">
            <v>Term. Lat.pl.cubb s/m 15º clor</v>
          </cell>
          <cell r="B2315" t="str">
            <v>Un</v>
          </cell>
          <cell r="C2315">
            <v>8286</v>
          </cell>
        </row>
        <row r="2316">
          <cell r="A2316" t="str">
            <v>Term. Lat.pl.cubm c/m 15º clor</v>
          </cell>
          <cell r="B2316" t="str">
            <v>Un</v>
          </cell>
          <cell r="C2316">
            <v>4380</v>
          </cell>
        </row>
        <row r="2317">
          <cell r="A2317" t="str">
            <v>Tapa simetrica color</v>
          </cell>
          <cell r="B2317" t="str">
            <v>Un</v>
          </cell>
          <cell r="C2317">
            <v>2912</v>
          </cell>
        </row>
        <row r="2318">
          <cell r="A2318" t="str">
            <v>Teja ventil. No.6 izq. Color</v>
          </cell>
          <cell r="B2318" t="str">
            <v>Un</v>
          </cell>
          <cell r="C2318">
            <v>40196</v>
          </cell>
        </row>
        <row r="2319">
          <cell r="A2319" t="str">
            <v>Teja ventil. No.6 der. Color</v>
          </cell>
          <cell r="B2319" t="str">
            <v>Un</v>
          </cell>
          <cell r="C2319">
            <v>40196</v>
          </cell>
        </row>
        <row r="2320">
          <cell r="A2320" t="str">
            <v>Claraboya no.4 y ganchos color</v>
          </cell>
          <cell r="B2320" t="str">
            <v>Un</v>
          </cell>
          <cell r="C2320">
            <v>22775</v>
          </cell>
        </row>
        <row r="2321">
          <cell r="A2321" t="str">
            <v>Claraboya no.6 y ganchos color</v>
          </cell>
          <cell r="B2321" t="str">
            <v>Un</v>
          </cell>
          <cell r="C2321">
            <v>37533</v>
          </cell>
        </row>
        <row r="2322">
          <cell r="A2322" t="str">
            <v>Gancho vidrio claraboya color</v>
          </cell>
          <cell r="B2322" t="str">
            <v>Un</v>
          </cell>
          <cell r="C2322">
            <v>281</v>
          </cell>
        </row>
        <row r="2323">
          <cell r="A2323" t="str">
            <v>Cubiertas acesco</v>
          </cell>
          <cell r="C2323">
            <v>0</v>
          </cell>
        </row>
        <row r="2324">
          <cell r="A2324" t="str">
            <v>Canaleta acesco 3.00*0.90-g</v>
          </cell>
          <cell r="B2324" t="str">
            <v>Un</v>
          </cell>
          <cell r="C2324">
            <v>12577</v>
          </cell>
        </row>
        <row r="2325">
          <cell r="A2325" t="str">
            <v>Canaleta acesco 3.00*0.90-p</v>
          </cell>
          <cell r="B2325" t="str">
            <v>Un</v>
          </cell>
          <cell r="C2325">
            <v>12577</v>
          </cell>
        </row>
        <row r="2326">
          <cell r="A2326" t="str">
            <v>Canaleta acesco 4.50*0.90-g</v>
          </cell>
          <cell r="B2326" t="str">
            <v>Un</v>
          </cell>
          <cell r="C2326">
            <v>18866</v>
          </cell>
        </row>
        <row r="2327">
          <cell r="A2327" t="str">
            <v>Canaleta acesco 4.50*0.90-p</v>
          </cell>
          <cell r="B2327" t="str">
            <v>Un</v>
          </cell>
          <cell r="C2327">
            <v>18866</v>
          </cell>
        </row>
        <row r="2328">
          <cell r="A2328" t="str">
            <v>Canaleta acesco 5.00*0.90-g</v>
          </cell>
          <cell r="B2328" t="str">
            <v>Un</v>
          </cell>
          <cell r="C2328">
            <v>66070</v>
          </cell>
        </row>
        <row r="2329">
          <cell r="A2329" t="str">
            <v>Canaleta acesco 5.00*0.90-p</v>
          </cell>
          <cell r="B2329" t="str">
            <v>Un</v>
          </cell>
          <cell r="C2329">
            <v>66070</v>
          </cell>
        </row>
        <row r="2330">
          <cell r="A2330" t="str">
            <v>Canaleta acesco 6.00*0.90-g</v>
          </cell>
          <cell r="B2330" t="str">
            <v>Un</v>
          </cell>
          <cell r="C2330">
            <v>29350</v>
          </cell>
        </row>
        <row r="2331">
          <cell r="A2331" t="str">
            <v>Canaleta acesco 6.00*0.90-p</v>
          </cell>
          <cell r="B2331" t="str">
            <v>Un</v>
          </cell>
          <cell r="C2331">
            <v>29350</v>
          </cell>
        </row>
        <row r="2332">
          <cell r="A2332" t="str">
            <v>Canaleta acesco 7.00*0.90-g</v>
          </cell>
          <cell r="B2332" t="str">
            <v>Un</v>
          </cell>
          <cell r="C2332">
            <v>33141</v>
          </cell>
        </row>
        <row r="2333">
          <cell r="A2333" t="str">
            <v>Canaleta acesco 7.00*0.90-p</v>
          </cell>
          <cell r="B2333" t="str">
            <v>Un</v>
          </cell>
          <cell r="C2333">
            <v>33141</v>
          </cell>
        </row>
        <row r="2334">
          <cell r="A2334" t="str">
            <v>Canaleta acesco 8.00*0.90-g</v>
          </cell>
          <cell r="B2334" t="str">
            <v>Un</v>
          </cell>
          <cell r="C2334">
            <v>33358</v>
          </cell>
        </row>
        <row r="2335">
          <cell r="A2335" t="str">
            <v>Canaleta acesco 8.00*0.90-p</v>
          </cell>
          <cell r="B2335" t="str">
            <v>Un</v>
          </cell>
          <cell r="C2335">
            <v>33358</v>
          </cell>
        </row>
        <row r="2336">
          <cell r="A2336" t="str">
            <v>Canaleta acesco 9.00*0.90-g</v>
          </cell>
          <cell r="B2336" t="str">
            <v>Un</v>
          </cell>
          <cell r="C2336">
            <v>39760</v>
          </cell>
        </row>
        <row r="2337">
          <cell r="A2337" t="str">
            <v>Canaleta acesco 9.00*0.90-p</v>
          </cell>
          <cell r="B2337" t="str">
            <v>Un</v>
          </cell>
          <cell r="C2337">
            <v>39760</v>
          </cell>
        </row>
        <row r="2338">
          <cell r="A2338" t="str">
            <v>Caballete acesco de 2.00 mts</v>
          </cell>
          <cell r="B2338" t="str">
            <v>Un</v>
          </cell>
          <cell r="C2338">
            <v>9630</v>
          </cell>
        </row>
        <row r="2339">
          <cell r="A2339" t="str">
            <v>Caballete acesco de 3.00 mts</v>
          </cell>
          <cell r="B2339" t="str">
            <v>Un</v>
          </cell>
          <cell r="C2339">
            <v>11290</v>
          </cell>
        </row>
        <row r="2340">
          <cell r="A2340" t="str">
            <v>Cubierta arq. Acesco 0.73*1.83</v>
          </cell>
          <cell r="B2340" t="str">
            <v>Un</v>
          </cell>
          <cell r="C2340">
            <v>3449</v>
          </cell>
        </row>
        <row r="2341">
          <cell r="A2341" t="str">
            <v>Cubierta arq. Acesco 0.73*1.83</v>
          </cell>
          <cell r="B2341" t="str">
            <v>Un</v>
          </cell>
          <cell r="C2341">
            <v>3449</v>
          </cell>
        </row>
        <row r="2342">
          <cell r="A2342" t="str">
            <v>Cubierta arq. Acesco 0.73*2.44</v>
          </cell>
          <cell r="B2342" t="str">
            <v>Un</v>
          </cell>
          <cell r="C2342">
            <v>4693</v>
          </cell>
        </row>
        <row r="2343">
          <cell r="A2343" t="str">
            <v>Cubierta arq. Acesco 0.73*2.44</v>
          </cell>
          <cell r="B2343" t="str">
            <v>Un</v>
          </cell>
          <cell r="C2343">
            <v>4693</v>
          </cell>
        </row>
        <row r="2344">
          <cell r="A2344" t="str">
            <v>Cubierta arq. Acesco 0.73*3.05</v>
          </cell>
          <cell r="B2344" t="str">
            <v>Un</v>
          </cell>
          <cell r="C2344">
            <v>4588</v>
          </cell>
        </row>
        <row r="2345">
          <cell r="A2345" t="str">
            <v>Cubierta arq. Acesco 0.73*3.05</v>
          </cell>
          <cell r="B2345" t="str">
            <v>Un</v>
          </cell>
          <cell r="C2345">
            <v>4588</v>
          </cell>
        </row>
        <row r="2346">
          <cell r="A2346" t="str">
            <v>Cubierta arq. Acesco 0.73*3.66</v>
          </cell>
          <cell r="B2346" t="str">
            <v>Un</v>
          </cell>
          <cell r="C2346">
            <v>6255</v>
          </cell>
        </row>
        <row r="2347">
          <cell r="A2347" t="str">
            <v>Cubierta arq. Acesco 0.73*3.66</v>
          </cell>
          <cell r="B2347" t="str">
            <v>Un</v>
          </cell>
          <cell r="C2347">
            <v>6255</v>
          </cell>
        </row>
        <row r="2348">
          <cell r="A2348" t="str">
            <v>Cubierta arq. Acesco 1.01*1.83</v>
          </cell>
          <cell r="B2348" t="str">
            <v>Un</v>
          </cell>
          <cell r="C2348">
            <v>5704</v>
          </cell>
        </row>
        <row r="2349">
          <cell r="A2349" t="str">
            <v>Cubierta arq. Acesco 1.01*1.83</v>
          </cell>
          <cell r="B2349" t="str">
            <v>Un</v>
          </cell>
          <cell r="C2349">
            <v>5704</v>
          </cell>
        </row>
        <row r="2350">
          <cell r="A2350" t="str">
            <v>Cubierta arq. Acesco 1.01*2.44</v>
          </cell>
          <cell r="B2350" t="str">
            <v>Un</v>
          </cell>
          <cell r="C2350">
            <v>7823</v>
          </cell>
        </row>
        <row r="2351">
          <cell r="A2351" t="str">
            <v>Cubierta arq. Acesco 1.01*2.44</v>
          </cell>
          <cell r="B2351" t="str">
            <v>Un</v>
          </cell>
          <cell r="C2351">
            <v>7823</v>
          </cell>
        </row>
        <row r="2352">
          <cell r="A2352" t="str">
            <v>Cubierta arq. Acesco 1.01*3.05</v>
          </cell>
          <cell r="B2352" t="str">
            <v>Un</v>
          </cell>
          <cell r="C2352">
            <v>6844</v>
          </cell>
        </row>
        <row r="2353">
          <cell r="A2353" t="str">
            <v>Cubierta arq. Acesco 1.01*3.05</v>
          </cell>
          <cell r="B2353" t="str">
            <v>Un</v>
          </cell>
          <cell r="C2353">
            <v>6844</v>
          </cell>
        </row>
        <row r="2354">
          <cell r="A2354" t="str">
            <v>Cubierta arq. Acesco 1.01*3.66</v>
          </cell>
          <cell r="B2354" t="str">
            <v>Un</v>
          </cell>
          <cell r="C2354">
            <v>9386</v>
          </cell>
        </row>
        <row r="2355">
          <cell r="A2355" t="str">
            <v>Cubierta arq. Acesco 1.01*3.66</v>
          </cell>
          <cell r="B2355" t="str">
            <v>Un</v>
          </cell>
          <cell r="C2355">
            <v>9386</v>
          </cell>
        </row>
        <row r="2356">
          <cell r="A2356" t="str">
            <v>Tornillo acesco anclaje</v>
          </cell>
          <cell r="B2356" t="str">
            <v>Un</v>
          </cell>
          <cell r="C2356">
            <v>230</v>
          </cell>
        </row>
        <row r="2357">
          <cell r="A2357" t="str">
            <v>Tornillo acesco fijador de ala</v>
          </cell>
          <cell r="B2357" t="str">
            <v>Un</v>
          </cell>
          <cell r="C2357">
            <v>230</v>
          </cell>
        </row>
        <row r="2358">
          <cell r="A2358" t="str">
            <v>Perfil acesco cerr. Pag-250-14</v>
          </cell>
          <cell r="B2358" t="str">
            <v>Un</v>
          </cell>
          <cell r="C2358">
            <v>1538</v>
          </cell>
        </row>
        <row r="2359">
          <cell r="A2359" t="str">
            <v>Perfil acesco cerr. Pag-250-16</v>
          </cell>
          <cell r="B2359" t="str">
            <v>Un</v>
          </cell>
          <cell r="C2359">
            <v>1538</v>
          </cell>
        </row>
        <row r="2360">
          <cell r="A2360" t="str">
            <v>Perfil acesco cerr. Pag-250-18</v>
          </cell>
          <cell r="B2360" t="str">
            <v>Un</v>
          </cell>
          <cell r="C2360">
            <v>1538</v>
          </cell>
        </row>
        <row r="2361">
          <cell r="A2361" t="str">
            <v>Perfil acesco cerr. Pag-400-14</v>
          </cell>
          <cell r="B2361" t="str">
            <v>Un</v>
          </cell>
          <cell r="C2361">
            <v>1538</v>
          </cell>
        </row>
        <row r="2362">
          <cell r="A2362" t="str">
            <v>Perfil acesco cerr. Pag-400-16</v>
          </cell>
          <cell r="B2362" t="str">
            <v>Un</v>
          </cell>
          <cell r="C2362">
            <v>1538</v>
          </cell>
        </row>
        <row r="2363">
          <cell r="A2363" t="str">
            <v>Perfil acesco abie. Pag-230-14</v>
          </cell>
          <cell r="B2363" t="str">
            <v>Un</v>
          </cell>
          <cell r="C2363">
            <v>1538</v>
          </cell>
        </row>
        <row r="2364">
          <cell r="A2364" t="str">
            <v>Perfil acesco abie. Pag-230-16</v>
          </cell>
          <cell r="B2364" t="str">
            <v>Un</v>
          </cell>
          <cell r="C2364">
            <v>1538</v>
          </cell>
        </row>
        <row r="2365">
          <cell r="A2365" t="str">
            <v>Perfil acesco abie. Pag-230-18</v>
          </cell>
          <cell r="B2365" t="str">
            <v>Un</v>
          </cell>
          <cell r="C2365">
            <v>1538</v>
          </cell>
        </row>
        <row r="2366">
          <cell r="A2366" t="str">
            <v>Perfil acesco abie. Pag-290-14</v>
          </cell>
          <cell r="B2366" t="str">
            <v>Un</v>
          </cell>
          <cell r="C2366">
            <v>1538</v>
          </cell>
        </row>
        <row r="2367">
          <cell r="A2367" t="str">
            <v>Perfil acesco abie. Pag-290-16</v>
          </cell>
          <cell r="B2367" t="str">
            <v>Un</v>
          </cell>
          <cell r="C2367">
            <v>1538</v>
          </cell>
        </row>
        <row r="2368">
          <cell r="A2368" t="str">
            <v>Perfil acesco abie. Pag-290-18</v>
          </cell>
          <cell r="B2368" t="str">
            <v>Un</v>
          </cell>
          <cell r="C2368">
            <v>1538</v>
          </cell>
        </row>
        <row r="2369">
          <cell r="A2369" t="str">
            <v>Perfil acesco abie. Pag-330-14</v>
          </cell>
          <cell r="B2369" t="str">
            <v>Un</v>
          </cell>
          <cell r="C2369">
            <v>1538</v>
          </cell>
        </row>
        <row r="2370">
          <cell r="A2370" t="str">
            <v>Perfil acesco abie. Pag-330-16</v>
          </cell>
          <cell r="B2370" t="str">
            <v>Un</v>
          </cell>
          <cell r="C2370">
            <v>1538</v>
          </cell>
        </row>
        <row r="2371">
          <cell r="A2371" t="str">
            <v>Perfil acesco abie. Pag-330-18</v>
          </cell>
          <cell r="B2371" t="str">
            <v>Un</v>
          </cell>
          <cell r="C2371">
            <v>1538</v>
          </cell>
        </row>
        <row r="2372">
          <cell r="A2372" t="str">
            <v>Cubierta ajover</v>
          </cell>
          <cell r="B2372" t="str">
            <v>Un</v>
          </cell>
          <cell r="C2372">
            <v>0</v>
          </cell>
        </row>
        <row r="2373">
          <cell r="A2373" t="str">
            <v>Teja ajonit cristal no.4</v>
          </cell>
          <cell r="B2373" t="str">
            <v>Un</v>
          </cell>
          <cell r="C2373">
            <v>38399</v>
          </cell>
        </row>
        <row r="2374">
          <cell r="A2374" t="str">
            <v>Teja ajonit cristal no.5</v>
          </cell>
          <cell r="B2374" t="str">
            <v>Un</v>
          </cell>
          <cell r="C2374">
            <v>48101</v>
          </cell>
        </row>
        <row r="2375">
          <cell r="A2375" t="str">
            <v>Teja ajonit cristal no.6</v>
          </cell>
          <cell r="B2375" t="str">
            <v>Un</v>
          </cell>
          <cell r="C2375">
            <v>57700</v>
          </cell>
        </row>
        <row r="2376">
          <cell r="A2376" t="str">
            <v>Teja ajonit cristal no.8</v>
          </cell>
          <cell r="B2376" t="str">
            <v>Un</v>
          </cell>
          <cell r="C2376">
            <v>76800</v>
          </cell>
        </row>
        <row r="2377">
          <cell r="A2377" t="str">
            <v>Teja ajonit cristal no.10</v>
          </cell>
          <cell r="B2377" t="str">
            <v>Un</v>
          </cell>
          <cell r="C2377">
            <v>96000</v>
          </cell>
        </row>
        <row r="2378">
          <cell r="A2378" t="str">
            <v>Teja ajonit no.4</v>
          </cell>
          <cell r="B2378" t="str">
            <v>Un</v>
          </cell>
          <cell r="C2378">
            <v>8400</v>
          </cell>
        </row>
        <row r="2379">
          <cell r="A2379" t="str">
            <v>Teja ajonit no.5</v>
          </cell>
          <cell r="B2379" t="str">
            <v>Un</v>
          </cell>
          <cell r="C2379">
            <v>17500</v>
          </cell>
        </row>
        <row r="2380">
          <cell r="A2380" t="str">
            <v>Teja ajonit no.6</v>
          </cell>
          <cell r="B2380" t="str">
            <v>Un</v>
          </cell>
          <cell r="C2380">
            <v>20999</v>
          </cell>
        </row>
        <row r="2381">
          <cell r="A2381" t="str">
            <v>Teja ajonit no.8</v>
          </cell>
          <cell r="B2381" t="str">
            <v>Un</v>
          </cell>
          <cell r="C2381">
            <v>28100</v>
          </cell>
        </row>
        <row r="2382">
          <cell r="A2382" t="str">
            <v>Teja ajonit no.10</v>
          </cell>
          <cell r="B2382" t="str">
            <v>Un</v>
          </cell>
          <cell r="C2382">
            <v>35000</v>
          </cell>
        </row>
        <row r="2383">
          <cell r="A2383" t="str">
            <v>Teja ajozinc 1.20</v>
          </cell>
          <cell r="B2383" t="str">
            <v>Un</v>
          </cell>
          <cell r="C2383">
            <v>14700</v>
          </cell>
        </row>
        <row r="2384">
          <cell r="A2384" t="str">
            <v>Teja ajozinc 1.45</v>
          </cell>
          <cell r="B2384" t="str">
            <v>Un</v>
          </cell>
          <cell r="C2384">
            <v>17900</v>
          </cell>
        </row>
        <row r="2385">
          <cell r="A2385" t="str">
            <v>Teja ajozinc 2.15</v>
          </cell>
          <cell r="B2385" t="str">
            <v>Un</v>
          </cell>
          <cell r="C2385">
            <v>19800</v>
          </cell>
        </row>
        <row r="2386">
          <cell r="A2386" t="str">
            <v>Teja ajozinc 2.44</v>
          </cell>
          <cell r="B2386" t="str">
            <v>Un</v>
          </cell>
          <cell r="C2386">
            <v>22501</v>
          </cell>
        </row>
        <row r="2387">
          <cell r="A2387" t="str">
            <v>Teja ajozinc 3.05</v>
          </cell>
          <cell r="B2387" t="str">
            <v>Un</v>
          </cell>
          <cell r="C2387">
            <v>28200</v>
          </cell>
        </row>
        <row r="2388">
          <cell r="A2388" t="str">
            <v>Teja ajozinc cristal 1.45</v>
          </cell>
          <cell r="B2388" t="str">
            <v>Un</v>
          </cell>
          <cell r="C2388">
            <v>0</v>
          </cell>
        </row>
        <row r="2389">
          <cell r="A2389" t="str">
            <v>Teja ajozinc cristal 2.15</v>
          </cell>
          <cell r="B2389" t="str">
            <v>Un</v>
          </cell>
          <cell r="C2389">
            <v>19800</v>
          </cell>
        </row>
        <row r="2390">
          <cell r="A2390" t="str">
            <v>Teja ajozinc cristal 2.44</v>
          </cell>
          <cell r="B2390" t="str">
            <v>Un</v>
          </cell>
          <cell r="C2390">
            <v>51200</v>
          </cell>
        </row>
        <row r="2391">
          <cell r="A2391" t="str">
            <v>Teja ajozinc cristal 3.05</v>
          </cell>
          <cell r="B2391" t="str">
            <v>Un</v>
          </cell>
          <cell r="C2391">
            <v>28200</v>
          </cell>
        </row>
        <row r="2392">
          <cell r="A2392" t="str">
            <v>Teja ajover rural no.4</v>
          </cell>
          <cell r="B2392" t="str">
            <v>Un</v>
          </cell>
          <cell r="C2392">
            <v>15400</v>
          </cell>
        </row>
        <row r="2393">
          <cell r="A2393" t="str">
            <v>Teja ajover rural no.5</v>
          </cell>
          <cell r="B2393" t="str">
            <v>Un</v>
          </cell>
          <cell r="C2393">
            <v>19300</v>
          </cell>
        </row>
        <row r="2394">
          <cell r="A2394" t="str">
            <v>Teja ajover rural no.6</v>
          </cell>
          <cell r="B2394" t="str">
            <v>Un</v>
          </cell>
          <cell r="C2394">
            <v>23200</v>
          </cell>
        </row>
        <row r="2395">
          <cell r="A2395" t="str">
            <v>Teja ajover rural no.8</v>
          </cell>
          <cell r="B2395" t="str">
            <v>Un</v>
          </cell>
          <cell r="C2395">
            <v>30900</v>
          </cell>
        </row>
        <row r="2396">
          <cell r="A2396" t="str">
            <v>Teja ajover rural no.10</v>
          </cell>
          <cell r="B2396" t="str">
            <v>Un</v>
          </cell>
          <cell r="C2396">
            <v>38600</v>
          </cell>
        </row>
        <row r="2397">
          <cell r="A2397" t="str">
            <v>Teja ajover española 1.64</v>
          </cell>
          <cell r="B2397" t="str">
            <v>Un</v>
          </cell>
          <cell r="C2397">
            <v>23000</v>
          </cell>
        </row>
        <row r="2398">
          <cell r="A2398" t="str">
            <v>Teja ajover española 1.60 cris</v>
          </cell>
          <cell r="B2398" t="str">
            <v>Un</v>
          </cell>
          <cell r="C2398">
            <v>58464</v>
          </cell>
        </row>
        <row r="2399">
          <cell r="A2399" t="str">
            <v>Teja ajover ajocindu 2.40</v>
          </cell>
          <cell r="B2399" t="str">
            <v>Un</v>
          </cell>
          <cell r="C2399">
            <v>30199</v>
          </cell>
        </row>
        <row r="2400">
          <cell r="A2400" t="str">
            <v>Teja ajover ajocindu 3.60</v>
          </cell>
          <cell r="B2400" t="str">
            <v>Un</v>
          </cell>
          <cell r="C2400">
            <v>45201</v>
          </cell>
        </row>
        <row r="2401">
          <cell r="A2401" t="str">
            <v>Metal Deck Cal.16*1.5mm*10cm</v>
          </cell>
          <cell r="B2401" t="str">
            <v>UN</v>
          </cell>
          <cell r="C2401">
            <v>0</v>
          </cell>
        </row>
        <row r="2402">
          <cell r="A2402" t="str">
            <v>Metal Deck Cal.16*1.5mm*12cm</v>
          </cell>
          <cell r="B2402" t="str">
            <v>UN</v>
          </cell>
          <cell r="C2402">
            <v>0</v>
          </cell>
        </row>
        <row r="2403">
          <cell r="A2403" t="str">
            <v>Metal Deck Cal.16*1.5mm*14cm</v>
          </cell>
          <cell r="B2403" t="str">
            <v>UN</v>
          </cell>
          <cell r="C2403">
            <v>0</v>
          </cell>
        </row>
        <row r="2404">
          <cell r="A2404" t="str">
            <v>Metal Deck Cal.18*1.2mm*10cm</v>
          </cell>
          <cell r="B2404" t="str">
            <v>UN</v>
          </cell>
          <cell r="C2404">
            <v>0</v>
          </cell>
        </row>
        <row r="2405">
          <cell r="A2405" t="str">
            <v>Metal Deck Cal.18*1.2mm*12cm</v>
          </cell>
          <cell r="B2405" t="str">
            <v>UN</v>
          </cell>
          <cell r="C2405">
            <v>0</v>
          </cell>
        </row>
        <row r="2406">
          <cell r="A2406" t="str">
            <v>Metal Deck Cal.18*1.2mm*14cm</v>
          </cell>
          <cell r="B2406" t="str">
            <v>UN</v>
          </cell>
          <cell r="C2406">
            <v>0</v>
          </cell>
        </row>
        <row r="2407">
          <cell r="A2407" t="str">
            <v>Metal Deck Cal.20*0.9mm*10cm</v>
          </cell>
          <cell r="B2407" t="str">
            <v>UN</v>
          </cell>
          <cell r="C2407">
            <v>0</v>
          </cell>
        </row>
        <row r="2408">
          <cell r="A2408" t="str">
            <v>Metal Deck Cal.20*0.9mm*12cm</v>
          </cell>
          <cell r="B2408" t="str">
            <v>UN</v>
          </cell>
          <cell r="C2408">
            <v>0</v>
          </cell>
        </row>
        <row r="2409">
          <cell r="A2409" t="str">
            <v>Metal Deck Cal.20*0.9mm*14cm</v>
          </cell>
          <cell r="B2409" t="str">
            <v>UN</v>
          </cell>
          <cell r="C2409">
            <v>0</v>
          </cell>
        </row>
        <row r="2410">
          <cell r="A2410" t="str">
            <v>Metal Deck Cal.22*0.7mm*10cm</v>
          </cell>
          <cell r="B2410" t="str">
            <v>UN</v>
          </cell>
          <cell r="C2410">
            <v>0</v>
          </cell>
        </row>
        <row r="2411">
          <cell r="A2411" t="str">
            <v>Metal Deck Cal.22*0.7mm*12cm</v>
          </cell>
          <cell r="B2411" t="str">
            <v>UN</v>
          </cell>
          <cell r="C2411">
            <v>0</v>
          </cell>
        </row>
        <row r="2412">
          <cell r="A2412" t="str">
            <v>Metal Deck Cal.22*0.7mm*14cm</v>
          </cell>
          <cell r="B2412" t="str">
            <v>UN</v>
          </cell>
          <cell r="C2412">
            <v>0</v>
          </cell>
        </row>
        <row r="2413">
          <cell r="A2413" t="str">
            <v>Teja toledo tzm-1.04*2.10-26</v>
          </cell>
          <cell r="B2413" t="str">
            <v>Un</v>
          </cell>
          <cell r="C2413">
            <v>0</v>
          </cell>
        </row>
        <row r="2414">
          <cell r="A2414" t="str">
            <v>Teja toledo tzm-1.04*2.80-26</v>
          </cell>
          <cell r="B2414" t="str">
            <v>Un</v>
          </cell>
          <cell r="C2414">
            <v>0</v>
          </cell>
        </row>
        <row r="2415">
          <cell r="A2415" t="str">
            <v>Teja toledo tzm-1.04*3.50-26</v>
          </cell>
          <cell r="B2415" t="str">
            <v>Un</v>
          </cell>
          <cell r="C2415">
            <v>0</v>
          </cell>
        </row>
        <row r="2416">
          <cell r="A2416" t="str">
            <v>Teja toledo tzm-1.04*4.20-26</v>
          </cell>
          <cell r="B2416" t="str">
            <v>Un</v>
          </cell>
          <cell r="C2416">
            <v>0</v>
          </cell>
        </row>
        <row r="2417">
          <cell r="A2417" t="str">
            <v>Caballete tzb*0.40*0.40-26</v>
          </cell>
          <cell r="B2417" t="str">
            <v>Un</v>
          </cell>
          <cell r="C2417">
            <v>0</v>
          </cell>
        </row>
        <row r="2418">
          <cell r="A2418" t="str">
            <v>Teja sin traslapo 45cm C.24</v>
          </cell>
          <cell r="B2418" t="str">
            <v>Un</v>
          </cell>
          <cell r="C2418">
            <v>0</v>
          </cell>
        </row>
        <row r="2419">
          <cell r="A2419" t="str">
            <v>Teja sin traslapo 45cm C.26</v>
          </cell>
          <cell r="B2419" t="str">
            <v>Un</v>
          </cell>
          <cell r="C2419">
            <v>0</v>
          </cell>
        </row>
        <row r="2420">
          <cell r="A2420" t="str">
            <v>Teja sin traslapo 50cm C.24</v>
          </cell>
          <cell r="B2420" t="str">
            <v>Un</v>
          </cell>
          <cell r="C2420">
            <v>0</v>
          </cell>
        </row>
        <row r="2421">
          <cell r="A2421" t="str">
            <v>Teja sin traslapo 50cm C.26</v>
          </cell>
          <cell r="B2421" t="str">
            <v>Un</v>
          </cell>
          <cell r="C2421">
            <v>0</v>
          </cell>
        </row>
        <row r="2422">
          <cell r="A2422" t="str">
            <v>Limahoya tcl</v>
          </cell>
          <cell r="B2422" t="str">
            <v>Un</v>
          </cell>
          <cell r="C2422">
            <v>0</v>
          </cell>
        </row>
        <row r="2423">
          <cell r="A2423" t="str">
            <v>Terminal de alero grande tdag</v>
          </cell>
          <cell r="B2423" t="str">
            <v>Un</v>
          </cell>
          <cell r="C2423">
            <v>0</v>
          </cell>
        </row>
        <row r="2424">
          <cell r="A2424" t="str">
            <v>Terminal de alero pqueño tdap</v>
          </cell>
          <cell r="B2424" t="str">
            <v>Un</v>
          </cell>
          <cell r="C2424">
            <v>0</v>
          </cell>
        </row>
        <row r="2425">
          <cell r="A2425" t="str">
            <v>Terminal lateral contramuro</v>
          </cell>
          <cell r="B2425" t="str">
            <v>Un</v>
          </cell>
          <cell r="C2425">
            <v>0</v>
          </cell>
        </row>
        <row r="2426">
          <cell r="A2426" t="str">
            <v>Terminal superior contramuro</v>
          </cell>
          <cell r="B2426" t="str">
            <v>Un</v>
          </cell>
          <cell r="C2426">
            <v>0</v>
          </cell>
        </row>
        <row r="2427">
          <cell r="A2427" t="str">
            <v>Terminal universal plano</v>
          </cell>
          <cell r="B2427" t="str">
            <v>Un</v>
          </cell>
          <cell r="C2427">
            <v>0</v>
          </cell>
        </row>
        <row r="2428">
          <cell r="A2428" t="str">
            <v>Soporte Platina 5/8" para estructura</v>
          </cell>
          <cell r="B2428" t="str">
            <v>Un</v>
          </cell>
          <cell r="C2428">
            <v>400000</v>
          </cell>
        </row>
        <row r="2429">
          <cell r="A2429" t="str">
            <v>Teja termoacustic Lam. Cal. 26</v>
          </cell>
          <cell r="B2429" t="str">
            <v>M2</v>
          </cell>
          <cell r="C2429">
            <v>82000</v>
          </cell>
        </row>
        <row r="2430">
          <cell r="A2430" t="str">
            <v>Teja termoacustic Lam. Cal. 24</v>
          </cell>
          <cell r="B2430" t="str">
            <v>M2</v>
          </cell>
          <cell r="C2430">
            <v>0</v>
          </cell>
        </row>
        <row r="2431">
          <cell r="A2431" t="str">
            <v>Remate de cubierta</v>
          </cell>
          <cell r="B2431" t="str">
            <v>Ml</v>
          </cell>
          <cell r="C2431">
            <v>61000</v>
          </cell>
        </row>
        <row r="2432">
          <cell r="A2432" t="str">
            <v>Plantina de 5/8" para columna</v>
          </cell>
          <cell r="B2432" t="str">
            <v>Un</v>
          </cell>
        </row>
        <row r="2433">
          <cell r="A2433" t="str">
            <v>Estructura metalica para Cubiertas</v>
          </cell>
          <cell r="B2433" t="str">
            <v>Kg</v>
          </cell>
          <cell r="C2433">
            <v>6863</v>
          </cell>
        </row>
        <row r="2434">
          <cell r="A2434" t="str">
            <v>Estructura metalica Coliseo</v>
          </cell>
          <cell r="B2434" t="str">
            <v>Kg</v>
          </cell>
          <cell r="C2434">
            <v>6863</v>
          </cell>
        </row>
        <row r="2435">
          <cell r="A2435" t="str">
            <v>Columna Perfil Estru. 70x200x4mm</v>
          </cell>
          <cell r="B2435" t="str">
            <v>Un</v>
          </cell>
        </row>
        <row r="2436">
          <cell r="A2436" t="str">
            <v>Cercha Perfil Estru. 70x200x4mm</v>
          </cell>
          <cell r="B2436" t="str">
            <v>Un</v>
          </cell>
          <cell r="C2436">
            <v>367500</v>
          </cell>
        </row>
        <row r="2437">
          <cell r="A2437" t="str">
            <v>Correa Perfil Estru.  50x150x2.5mm</v>
          </cell>
          <cell r="B2437" t="str">
            <v>Un</v>
          </cell>
          <cell r="C2437">
            <v>174660</v>
          </cell>
        </row>
        <row r="2438">
          <cell r="A2438" t="str">
            <v>Correa Perfil Estru.  50x150x4mm</v>
          </cell>
          <cell r="B2438" t="str">
            <v>Un</v>
          </cell>
          <cell r="C2438">
            <v>6963</v>
          </cell>
        </row>
        <row r="2439">
          <cell r="A2439" t="str">
            <v>Columna metálica 300x550x5/8"</v>
          </cell>
          <cell r="B2439" t="str">
            <v>Kg</v>
          </cell>
          <cell r="C2439">
            <v>6963</v>
          </cell>
        </row>
        <row r="2440">
          <cell r="A2440" t="str">
            <v>Viga principal IP 300x1000x5/8"</v>
          </cell>
          <cell r="B2440" t="str">
            <v>Kg</v>
          </cell>
          <cell r="C2440">
            <v>6963</v>
          </cell>
        </row>
        <row r="2441">
          <cell r="A2441" t="str">
            <v>Viga metálica HEA 160</v>
          </cell>
          <cell r="B2441" t="str">
            <v>Kg</v>
          </cell>
          <cell r="C2441">
            <v>6963</v>
          </cell>
        </row>
        <row r="2442">
          <cell r="A2442" t="str">
            <v>Soporte para Correa en Lámina</v>
          </cell>
          <cell r="B2442" t="str">
            <v>Un</v>
          </cell>
          <cell r="C2442">
            <v>50000</v>
          </cell>
        </row>
        <row r="2443">
          <cell r="A2443" t="str">
            <v>CANALES Y BAJANTES</v>
          </cell>
          <cell r="C2443">
            <v>0</v>
          </cell>
        </row>
        <row r="2444">
          <cell r="A2444" t="str">
            <v>Canal pvc amazona</v>
          </cell>
          <cell r="B2444" t="str">
            <v>Un</v>
          </cell>
          <cell r="C2444">
            <v>0</v>
          </cell>
        </row>
        <row r="2445">
          <cell r="A2445" t="str">
            <v>Tapa interna der canal amazona</v>
          </cell>
          <cell r="B2445" t="str">
            <v>Un</v>
          </cell>
          <cell r="C2445">
            <v>0</v>
          </cell>
        </row>
        <row r="2446">
          <cell r="A2446" t="str">
            <v>Tapa interna izq canal amazona</v>
          </cell>
          <cell r="B2446" t="str">
            <v>Un</v>
          </cell>
          <cell r="C2446">
            <v>0</v>
          </cell>
        </row>
        <row r="2447">
          <cell r="A2447" t="str">
            <v>Tapa externa der canal amazona</v>
          </cell>
          <cell r="B2447" t="str">
            <v>Un</v>
          </cell>
          <cell r="C2447">
            <v>0</v>
          </cell>
        </row>
        <row r="2448">
          <cell r="A2448" t="str">
            <v>Tapa externa izq canal amazona</v>
          </cell>
          <cell r="B2448" t="str">
            <v>Un</v>
          </cell>
          <cell r="C2448">
            <v>0</v>
          </cell>
        </row>
        <row r="2449">
          <cell r="A2449" t="str">
            <v>Union esquina int canal amazon</v>
          </cell>
          <cell r="B2449" t="str">
            <v>Un</v>
          </cell>
          <cell r="C2449">
            <v>0</v>
          </cell>
        </row>
        <row r="2450">
          <cell r="A2450" t="str">
            <v>Union esquina ext canal amazon</v>
          </cell>
          <cell r="B2450" t="str">
            <v>Un</v>
          </cell>
          <cell r="C2450">
            <v>0</v>
          </cell>
        </row>
        <row r="2451">
          <cell r="A2451" t="str">
            <v>Union canal a canal amazona</v>
          </cell>
          <cell r="B2451" t="str">
            <v>Un</v>
          </cell>
          <cell r="C2451">
            <v>0</v>
          </cell>
        </row>
        <row r="2452">
          <cell r="A2452" t="str">
            <v>Union canal a bajante amazona</v>
          </cell>
          <cell r="B2452" t="str">
            <v>Un</v>
          </cell>
          <cell r="C2452">
            <v>0</v>
          </cell>
        </row>
        <row r="2453">
          <cell r="A2453" t="str">
            <v>Soporte de canal amazona</v>
          </cell>
          <cell r="B2453" t="str">
            <v>Un</v>
          </cell>
          <cell r="C2453">
            <v>0</v>
          </cell>
        </row>
        <row r="2454">
          <cell r="A2454" t="str">
            <v>Soporte metalico canal amazona</v>
          </cell>
          <cell r="B2454" t="str">
            <v>Un</v>
          </cell>
          <cell r="C2454">
            <v>0</v>
          </cell>
        </row>
        <row r="2455">
          <cell r="A2455" t="str">
            <v>Canal pvc raingo</v>
          </cell>
          <cell r="B2455" t="str">
            <v>Un</v>
          </cell>
          <cell r="C2455">
            <v>0</v>
          </cell>
        </row>
        <row r="2456">
          <cell r="A2456" t="str">
            <v>Tapa interna canal raingo</v>
          </cell>
          <cell r="B2456" t="str">
            <v>Un</v>
          </cell>
          <cell r="C2456">
            <v>0</v>
          </cell>
        </row>
        <row r="2457">
          <cell r="A2457" t="str">
            <v>Tapa externa canal raingo</v>
          </cell>
          <cell r="B2457" t="str">
            <v>Un</v>
          </cell>
          <cell r="C2457">
            <v>0</v>
          </cell>
        </row>
        <row r="2458">
          <cell r="A2458" t="str">
            <v>Union esquina int canal raingo</v>
          </cell>
          <cell r="B2458" t="str">
            <v>Un</v>
          </cell>
          <cell r="C2458">
            <v>0</v>
          </cell>
        </row>
        <row r="2459">
          <cell r="A2459" t="str">
            <v>Union esquina ext canal raingo</v>
          </cell>
          <cell r="B2459" t="str">
            <v>Un</v>
          </cell>
          <cell r="C2459">
            <v>0</v>
          </cell>
        </row>
        <row r="2460">
          <cell r="A2460" t="str">
            <v>Union canal a canal raingo</v>
          </cell>
          <cell r="B2460" t="str">
            <v>Un</v>
          </cell>
          <cell r="C2460">
            <v>0</v>
          </cell>
        </row>
        <row r="2461">
          <cell r="A2461" t="str">
            <v>Union canal a bajante raingo</v>
          </cell>
          <cell r="B2461" t="str">
            <v>Un</v>
          </cell>
          <cell r="C2461">
            <v>0</v>
          </cell>
        </row>
        <row r="2462">
          <cell r="A2462" t="str">
            <v>Soporte de canal raingo</v>
          </cell>
          <cell r="B2462" t="str">
            <v>Un</v>
          </cell>
          <cell r="C2462">
            <v>0</v>
          </cell>
        </row>
        <row r="2463">
          <cell r="A2463" t="str">
            <v>Soporte metalico canal raingo</v>
          </cell>
          <cell r="B2463" t="str">
            <v>Un</v>
          </cell>
          <cell r="C2463">
            <v>0</v>
          </cell>
        </row>
        <row r="2464">
          <cell r="A2464" t="str">
            <v>Bajante pvc</v>
          </cell>
          <cell r="B2464" t="str">
            <v>Un</v>
          </cell>
          <cell r="C2464">
            <v>0</v>
          </cell>
        </row>
        <row r="2465">
          <cell r="A2465" t="str">
            <v>Codo de bajante 45º pvc</v>
          </cell>
          <cell r="B2465" t="str">
            <v>Un</v>
          </cell>
          <cell r="C2465">
            <v>0</v>
          </cell>
        </row>
        <row r="2466">
          <cell r="A2466" t="str">
            <v>Codo de bajante 90º pvc</v>
          </cell>
          <cell r="B2466" t="str">
            <v>Un</v>
          </cell>
          <cell r="C2466">
            <v>0</v>
          </cell>
        </row>
        <row r="2467">
          <cell r="A2467" t="str">
            <v>Soporte de bajante pvc</v>
          </cell>
          <cell r="B2467" t="str">
            <v>Un</v>
          </cell>
          <cell r="C2467">
            <v>0</v>
          </cell>
        </row>
        <row r="2468">
          <cell r="A2468" t="str">
            <v>Union de bajante pvc</v>
          </cell>
          <cell r="B2468" t="str">
            <v>Un</v>
          </cell>
          <cell r="C2468">
            <v>0</v>
          </cell>
        </row>
        <row r="2469">
          <cell r="A2469" t="str">
            <v>Adaptador bajante a alcant.</v>
          </cell>
          <cell r="B2469" t="str">
            <v>Un</v>
          </cell>
          <cell r="C2469">
            <v>0</v>
          </cell>
        </row>
        <row r="2470">
          <cell r="A2470" t="str">
            <v>Adaptador bajante lluvias pvc</v>
          </cell>
          <cell r="B2470" t="str">
            <v>Un</v>
          </cell>
          <cell r="C2470">
            <v>0</v>
          </cell>
        </row>
        <row r="2471">
          <cell r="A2471" t="str">
            <v>Lubricante de silicona canal</v>
          </cell>
          <cell r="B2471" t="str">
            <v>Un</v>
          </cell>
          <cell r="C2471">
            <v>0</v>
          </cell>
        </row>
        <row r="2472">
          <cell r="A2472" t="str">
            <v>Tornillo inoxidable canal</v>
          </cell>
          <cell r="B2472" t="str">
            <v>Un</v>
          </cell>
          <cell r="C2472">
            <v>0</v>
          </cell>
        </row>
        <row r="2473">
          <cell r="A2473" t="str">
            <v>Hidrosello canal</v>
          </cell>
          <cell r="B2473" t="str">
            <v>Un</v>
          </cell>
          <cell r="C2473">
            <v>0</v>
          </cell>
        </row>
        <row r="2474">
          <cell r="A2474" t="str">
            <v>Canal circular cc-a*2.50 mt</v>
          </cell>
          <cell r="B2474" t="str">
            <v>Un</v>
          </cell>
          <cell r="C2474">
            <v>0</v>
          </cell>
        </row>
        <row r="2475">
          <cell r="A2475" t="str">
            <v>Canal circular cc-b*1.25 mt</v>
          </cell>
          <cell r="B2475" t="str">
            <v>Un</v>
          </cell>
          <cell r="C2475">
            <v>0</v>
          </cell>
        </row>
        <row r="2476">
          <cell r="A2476" t="str">
            <v>Canal circular ccg-a*2.50 mt</v>
          </cell>
          <cell r="B2476" t="str">
            <v>Un</v>
          </cell>
          <cell r="C2476">
            <v>0</v>
          </cell>
        </row>
        <row r="2477">
          <cell r="A2477" t="str">
            <v>Canal circular ccg-b*1.25 mt</v>
          </cell>
          <cell r="B2477" t="str">
            <v>Un</v>
          </cell>
          <cell r="C2477">
            <v>0</v>
          </cell>
        </row>
        <row r="2478">
          <cell r="A2478" t="str">
            <v>Terminal canal cc*0.71 mt</v>
          </cell>
          <cell r="B2478" t="str">
            <v>Un</v>
          </cell>
          <cell r="C2478">
            <v>0</v>
          </cell>
        </row>
        <row r="2479">
          <cell r="A2479" t="str">
            <v>Terminal canal ccg*0.71 mt</v>
          </cell>
          <cell r="B2479" t="str">
            <v>Un</v>
          </cell>
          <cell r="C2479">
            <v>0</v>
          </cell>
        </row>
        <row r="2480">
          <cell r="A2480" t="str">
            <v>Terminal con tubo cc-r*0.37 mt</v>
          </cell>
          <cell r="B2480" t="str">
            <v>Un</v>
          </cell>
          <cell r="C2480">
            <v>0</v>
          </cell>
        </row>
        <row r="2481">
          <cell r="A2481" t="str">
            <v>Terminal con tubo ccg-r*0.71mt</v>
          </cell>
          <cell r="B2481" t="str">
            <v>Un</v>
          </cell>
          <cell r="C2481">
            <v>0</v>
          </cell>
        </row>
        <row r="2482">
          <cell r="A2482" t="str">
            <v>Seccion canal cc*0.31 mt</v>
          </cell>
          <cell r="B2482" t="str">
            <v>Un</v>
          </cell>
          <cell r="C2482">
            <v>0</v>
          </cell>
        </row>
        <row r="2483">
          <cell r="A2483" t="str">
            <v>Seccion canal ccg*0.71 mt</v>
          </cell>
          <cell r="B2483" t="str">
            <v>Un</v>
          </cell>
          <cell r="C2483">
            <v>0</v>
          </cell>
        </row>
        <row r="2484">
          <cell r="A2484" t="str">
            <v>Seccion con tubo cc-r*0.31 mt</v>
          </cell>
          <cell r="B2484" t="str">
            <v>Un</v>
          </cell>
          <cell r="C2484">
            <v>0</v>
          </cell>
        </row>
        <row r="2485">
          <cell r="A2485" t="str">
            <v>Seccion con tubo ccg-r*0.71 mt</v>
          </cell>
          <cell r="B2485" t="str">
            <v>Un</v>
          </cell>
          <cell r="C2485">
            <v>0</v>
          </cell>
        </row>
        <row r="2486">
          <cell r="A2486" t="str">
            <v>Esquinero int. Ccg*0.50 mt</v>
          </cell>
          <cell r="B2486" t="str">
            <v>Un</v>
          </cell>
          <cell r="C2486">
            <v>0</v>
          </cell>
        </row>
        <row r="2487">
          <cell r="A2487" t="str">
            <v>Esquinero int. Con tubo ccg-c</v>
          </cell>
          <cell r="B2487" t="str">
            <v>Un</v>
          </cell>
          <cell r="C2487">
            <v>0</v>
          </cell>
        </row>
        <row r="2488">
          <cell r="A2488" t="str">
            <v>Esquinero cc*0.31 mt</v>
          </cell>
          <cell r="B2488" t="str">
            <v>Un</v>
          </cell>
          <cell r="C2488">
            <v>0</v>
          </cell>
        </row>
        <row r="2489">
          <cell r="A2489" t="str">
            <v>Esquinero con tubo cc-c*0.31mt</v>
          </cell>
          <cell r="B2489" t="str">
            <v>Un</v>
          </cell>
          <cell r="C2489">
            <v>0</v>
          </cell>
        </row>
        <row r="2490">
          <cell r="A2490" t="str">
            <v>Canal industrial ci-a*3.75 mt</v>
          </cell>
          <cell r="B2490" t="str">
            <v>Un</v>
          </cell>
          <cell r="C2490">
            <v>0</v>
          </cell>
        </row>
        <row r="2491">
          <cell r="A2491" t="str">
            <v>Canal industrial ci-b*2.50 mt</v>
          </cell>
          <cell r="B2491" t="str">
            <v>Un</v>
          </cell>
          <cell r="C2491">
            <v>0</v>
          </cell>
        </row>
        <row r="2492">
          <cell r="A2492" t="str">
            <v>Canal industrial ci-c*1.25 mt</v>
          </cell>
          <cell r="B2492" t="str">
            <v>Un</v>
          </cell>
          <cell r="C2492">
            <v>0</v>
          </cell>
        </row>
        <row r="2493">
          <cell r="A2493" t="str">
            <v>Terminal canal ci der.*0.40 mt</v>
          </cell>
          <cell r="B2493" t="str">
            <v>Un</v>
          </cell>
          <cell r="C2493">
            <v>0</v>
          </cell>
        </row>
        <row r="2494">
          <cell r="A2494" t="str">
            <v>Terminal canal ci izq.*0.40 mt</v>
          </cell>
          <cell r="B2494" t="str">
            <v>Un</v>
          </cell>
          <cell r="C2494">
            <v>0</v>
          </cell>
        </row>
        <row r="2495">
          <cell r="A2495" t="str">
            <v>Terminal c/tubo ci-rg der.*0.4</v>
          </cell>
          <cell r="B2495" t="str">
            <v>Un</v>
          </cell>
          <cell r="C2495">
            <v>0</v>
          </cell>
        </row>
        <row r="2496">
          <cell r="A2496" t="str">
            <v>Terminal c/tubo ci-rg izq.*0.4</v>
          </cell>
          <cell r="B2496" t="str">
            <v>Un</v>
          </cell>
          <cell r="C2496">
            <v>0</v>
          </cell>
        </row>
        <row r="2497">
          <cell r="A2497" t="str">
            <v>Terminal c/tubo ci-c der.*0.40</v>
          </cell>
          <cell r="B2497" t="str">
            <v>Un</v>
          </cell>
          <cell r="C2497">
            <v>0</v>
          </cell>
        </row>
        <row r="2498">
          <cell r="A2498" t="str">
            <v>Terminal c/tubo ci-c izq.*0.40</v>
          </cell>
          <cell r="B2498" t="str">
            <v>Un</v>
          </cell>
          <cell r="C2498">
            <v>0</v>
          </cell>
        </row>
        <row r="2499">
          <cell r="A2499" t="str">
            <v>Seccion canal ci*0.40 mt</v>
          </cell>
          <cell r="B2499" t="str">
            <v>Un</v>
          </cell>
          <cell r="C2499">
            <v>0</v>
          </cell>
        </row>
        <row r="2500">
          <cell r="A2500" t="str">
            <v>Seccion con tubo ci-c*0.40 mt</v>
          </cell>
          <cell r="B2500" t="str">
            <v>Un</v>
          </cell>
          <cell r="C2500">
            <v>0</v>
          </cell>
        </row>
        <row r="2501">
          <cell r="A2501" t="str">
            <v>Seccion con tubo ci-rg*0.40 mt</v>
          </cell>
          <cell r="B2501" t="str">
            <v>Un</v>
          </cell>
          <cell r="C2501">
            <v>0</v>
          </cell>
        </row>
        <row r="2502">
          <cell r="A2502" t="str">
            <v>Esquinero ci*0.40 mt</v>
          </cell>
          <cell r="B2502" t="str">
            <v>Un</v>
          </cell>
          <cell r="C2502">
            <v>0</v>
          </cell>
        </row>
        <row r="2503">
          <cell r="A2503" t="str">
            <v>Esquinero con tubo ci-rg*0.40m</v>
          </cell>
          <cell r="B2503" t="str">
            <v>Un</v>
          </cell>
          <cell r="C2503">
            <v>0</v>
          </cell>
        </row>
        <row r="2504">
          <cell r="A2504" t="str">
            <v>Esquinero con tubo ci-c*0.40mt</v>
          </cell>
          <cell r="B2504" t="str">
            <v>Un</v>
          </cell>
          <cell r="C2504">
            <v>0</v>
          </cell>
        </row>
        <row r="2505">
          <cell r="A2505" t="str">
            <v>Canal trapezoidal*2.56 mt</v>
          </cell>
          <cell r="B2505" t="str">
            <v>Un</v>
          </cell>
          <cell r="C2505">
            <v>0</v>
          </cell>
        </row>
        <row r="2506">
          <cell r="A2506" t="str">
            <v>Seccion trap. Con salida rect.</v>
          </cell>
          <cell r="B2506" t="str">
            <v>Un</v>
          </cell>
          <cell r="C2506">
            <v>0</v>
          </cell>
        </row>
        <row r="2507">
          <cell r="A2507" t="str">
            <v>Seccion trap. Con salida cili.</v>
          </cell>
          <cell r="B2507" t="str">
            <v>Un</v>
          </cell>
          <cell r="C2507">
            <v>0</v>
          </cell>
        </row>
        <row r="2508">
          <cell r="A2508" t="str">
            <v>Tapa para canal trapezoidal</v>
          </cell>
          <cell r="B2508" t="str">
            <v>Un</v>
          </cell>
          <cell r="C2508">
            <v>0</v>
          </cell>
        </row>
        <row r="2509">
          <cell r="A2509" t="str">
            <v>Esquinero exterior trapezoidal</v>
          </cell>
          <cell r="B2509" t="str">
            <v>Un</v>
          </cell>
          <cell r="C2509">
            <v>0</v>
          </cell>
        </row>
        <row r="2510">
          <cell r="A2510" t="str">
            <v>Esquinero ext.trap. Salid.cil.</v>
          </cell>
          <cell r="B2510" t="str">
            <v>Un</v>
          </cell>
          <cell r="C2510">
            <v>0</v>
          </cell>
        </row>
        <row r="2511">
          <cell r="A2511" t="str">
            <v>Esquinero interior trapezoidal</v>
          </cell>
          <cell r="B2511" t="str">
            <v>Un</v>
          </cell>
          <cell r="C2511">
            <v>0</v>
          </cell>
        </row>
        <row r="2512">
          <cell r="A2512" t="str">
            <v>Esquinero int.trap. Salid.cil.</v>
          </cell>
          <cell r="B2512" t="str">
            <v>Un</v>
          </cell>
          <cell r="C2512">
            <v>0</v>
          </cell>
        </row>
        <row r="2513">
          <cell r="A2513" t="str">
            <v>Bajante rect. Tr-a*2.50 mt</v>
          </cell>
          <cell r="B2513" t="str">
            <v>Un</v>
          </cell>
          <cell r="C2513">
            <v>0</v>
          </cell>
        </row>
        <row r="2514">
          <cell r="A2514" t="str">
            <v>Bajante rect. Tr-b*1.25 mt</v>
          </cell>
          <cell r="B2514" t="str">
            <v>Un</v>
          </cell>
          <cell r="C2514">
            <v>0</v>
          </cell>
        </row>
        <row r="2515">
          <cell r="A2515" t="str">
            <v>Bajante rect. Tr-c*0.60 mt</v>
          </cell>
          <cell r="B2515" t="str">
            <v>Un</v>
          </cell>
          <cell r="C2515">
            <v>0</v>
          </cell>
        </row>
        <row r="2516">
          <cell r="A2516" t="str">
            <v>Bajante rect. Trg-a*2.50 mt</v>
          </cell>
          <cell r="B2516" t="str">
            <v>Un</v>
          </cell>
          <cell r="C2516">
            <v>0</v>
          </cell>
        </row>
        <row r="2517">
          <cell r="A2517" t="str">
            <v>Bajante rect. Trg-b*1.25 mt</v>
          </cell>
          <cell r="B2517" t="str">
            <v>Un</v>
          </cell>
          <cell r="C2517">
            <v>0</v>
          </cell>
        </row>
        <row r="2518">
          <cell r="A2518" t="str">
            <v>Bajante rect. Trg-c*0.60 mt</v>
          </cell>
          <cell r="B2518" t="str">
            <v>Un</v>
          </cell>
          <cell r="C2518">
            <v>0</v>
          </cell>
        </row>
        <row r="2519">
          <cell r="A2519" t="str">
            <v>Campana canal tr 0.09*0.12 mt</v>
          </cell>
          <cell r="B2519" t="str">
            <v>Un</v>
          </cell>
          <cell r="C2519">
            <v>0</v>
          </cell>
        </row>
        <row r="2520">
          <cell r="A2520" t="str">
            <v>Campana canal trg 0.12*0.17 mt</v>
          </cell>
          <cell r="B2520" t="str">
            <v>Un</v>
          </cell>
          <cell r="C2520">
            <v>0</v>
          </cell>
        </row>
        <row r="2521">
          <cell r="A2521" t="str">
            <v>Cambio canal tr 90º 0.09*0.12</v>
          </cell>
          <cell r="B2521" t="str">
            <v>Un</v>
          </cell>
          <cell r="C2521">
            <v>0</v>
          </cell>
        </row>
        <row r="2522">
          <cell r="A2522" t="str">
            <v>Cambio canal trg 90º 0.12*0.17</v>
          </cell>
          <cell r="B2522" t="str">
            <v>Un</v>
          </cell>
          <cell r="C2522">
            <v>0</v>
          </cell>
        </row>
        <row r="2523">
          <cell r="A2523" t="str">
            <v>Codo canal tr 90º 0.09*0.12</v>
          </cell>
          <cell r="B2523" t="str">
            <v>Un</v>
          </cell>
          <cell r="C2523">
            <v>0</v>
          </cell>
        </row>
        <row r="2524">
          <cell r="A2524" t="str">
            <v>Codo canal trg 90º 0.12*0.17</v>
          </cell>
          <cell r="B2524" t="str">
            <v>Un</v>
          </cell>
          <cell r="C2524">
            <v>0</v>
          </cell>
        </row>
        <row r="2525">
          <cell r="A2525" t="str">
            <v>Codo canal tr 90ºc 0.09*0.12</v>
          </cell>
          <cell r="B2525" t="str">
            <v>Un</v>
          </cell>
          <cell r="C2525">
            <v>0</v>
          </cell>
        </row>
        <row r="2526">
          <cell r="A2526" t="str">
            <v>Codo canal trg 90ºc 0.12*0.17</v>
          </cell>
          <cell r="B2526" t="str">
            <v>Un</v>
          </cell>
          <cell r="C2526">
            <v>0</v>
          </cell>
        </row>
        <row r="2527">
          <cell r="A2527" t="str">
            <v>Codo canal tr 90ºl 0.09*0.12</v>
          </cell>
          <cell r="B2527" t="str">
            <v>Un</v>
          </cell>
          <cell r="C2527">
            <v>0</v>
          </cell>
        </row>
        <row r="2528">
          <cell r="A2528" t="str">
            <v>Codo canal trg 90ºl 0.12*0.17</v>
          </cell>
          <cell r="B2528" t="str">
            <v>Un</v>
          </cell>
          <cell r="C2528">
            <v>0</v>
          </cell>
        </row>
        <row r="2529">
          <cell r="A2529" t="str">
            <v>Canal laton d=0.50 c.22</v>
          </cell>
          <cell r="B2529" t="str">
            <v>Ml</v>
          </cell>
          <cell r="C2529">
            <v>0</v>
          </cell>
        </row>
        <row r="2530">
          <cell r="A2530" t="str">
            <v>Canal laton d=0.75 c.22</v>
          </cell>
          <cell r="B2530" t="str">
            <v>Ml</v>
          </cell>
          <cell r="C2530">
            <v>35000</v>
          </cell>
        </row>
        <row r="2531">
          <cell r="A2531" t="str">
            <v>Canal laton d=1.00 c.22</v>
          </cell>
          <cell r="B2531" t="str">
            <v>Ml</v>
          </cell>
          <cell r="C2531">
            <v>0</v>
          </cell>
        </row>
        <row r="2532">
          <cell r="A2532" t="str">
            <v>Bajante laton .12*.06 c.22</v>
          </cell>
          <cell r="B2532" t="str">
            <v>Ml</v>
          </cell>
          <cell r="C2532">
            <v>0</v>
          </cell>
        </row>
        <row r="2533">
          <cell r="A2533" t="str">
            <v>Bajante laton redondo c.22</v>
          </cell>
          <cell r="B2533" t="str">
            <v>Ml</v>
          </cell>
          <cell r="C2533">
            <v>0</v>
          </cell>
        </row>
        <row r="2534">
          <cell r="A2534" t="str">
            <v>Adaptador laton c.22 a pvc</v>
          </cell>
          <cell r="B2534" t="str">
            <v>Gl</v>
          </cell>
          <cell r="C2534">
            <v>0</v>
          </cell>
        </row>
        <row r="2535">
          <cell r="A2535" t="str">
            <v>CEMENTOS Y CONCRETOS</v>
          </cell>
          <cell r="C2535" t="str">
            <v xml:space="preserve"> </v>
          </cell>
        </row>
        <row r="2536">
          <cell r="A2536" t="str">
            <v>Cemento blanco</v>
          </cell>
          <cell r="B2536" t="str">
            <v>Kg</v>
          </cell>
          <cell r="C2536">
            <v>627</v>
          </cell>
        </row>
        <row r="2537">
          <cell r="A2537" t="str">
            <v>Cemento gris</v>
          </cell>
          <cell r="B2537" t="str">
            <v>Kg</v>
          </cell>
          <cell r="C2537">
            <v>480</v>
          </cell>
        </row>
        <row r="2538">
          <cell r="A2538" t="str">
            <v>Morteros estructurales</v>
          </cell>
          <cell r="C2538">
            <v>0</v>
          </cell>
        </row>
        <row r="2539">
          <cell r="A2539" t="str">
            <v>Mortero 1500 psi corriente</v>
          </cell>
          <cell r="B2539" t="str">
            <v>M3</v>
          </cell>
          <cell r="C2539">
            <v>95200</v>
          </cell>
        </row>
        <row r="2540">
          <cell r="A2540" t="str">
            <v>Mortero 1500 psi grout</v>
          </cell>
          <cell r="B2540" t="str">
            <v>M3</v>
          </cell>
          <cell r="C2540">
            <v>113700</v>
          </cell>
        </row>
        <row r="2541">
          <cell r="A2541" t="str">
            <v>Mortero 2000 psi corriente</v>
          </cell>
          <cell r="B2541" t="str">
            <v>M3</v>
          </cell>
          <cell r="C2541">
            <v>100400</v>
          </cell>
        </row>
        <row r="2542">
          <cell r="A2542" t="str">
            <v>Mortero 2000 psi grout</v>
          </cell>
          <cell r="B2542" t="str">
            <v>M3</v>
          </cell>
          <cell r="C2542">
            <v>119300</v>
          </cell>
        </row>
        <row r="2543">
          <cell r="A2543" t="str">
            <v>Mortero 2500 psi corriente</v>
          </cell>
          <cell r="B2543" t="str">
            <v>M3</v>
          </cell>
          <cell r="C2543">
            <v>300000</v>
          </cell>
        </row>
        <row r="2544">
          <cell r="A2544" t="str">
            <v>Mortero 2500 psi grout</v>
          </cell>
          <cell r="B2544" t="str">
            <v>M3</v>
          </cell>
          <cell r="C2544">
            <v>124900</v>
          </cell>
        </row>
        <row r="2545">
          <cell r="A2545" t="str">
            <v>Mortero 3000 psi corriente</v>
          </cell>
          <cell r="B2545" t="str">
            <v>M3</v>
          </cell>
          <cell r="C2545">
            <v>115000</v>
          </cell>
        </row>
        <row r="2546">
          <cell r="A2546" t="str">
            <v>Mortero 3000 psi gorut</v>
          </cell>
          <cell r="B2546" t="str">
            <v>M3</v>
          </cell>
          <cell r="C2546">
            <v>130500</v>
          </cell>
        </row>
        <row r="2547">
          <cell r="A2547" t="str">
            <v>Mortero 3500 psi corriente</v>
          </cell>
          <cell r="B2547" t="str">
            <v>M3</v>
          </cell>
          <cell r="C2547">
            <v>124000</v>
          </cell>
        </row>
        <row r="2548">
          <cell r="A2548" t="str">
            <v>Mortero 3500 psi grout</v>
          </cell>
          <cell r="B2548" t="str">
            <v>M3</v>
          </cell>
          <cell r="C2548">
            <v>136100</v>
          </cell>
        </row>
        <row r="2549">
          <cell r="A2549" t="str">
            <v>Mortero 4000 psi corriente</v>
          </cell>
          <cell r="B2549" t="str">
            <v>M3</v>
          </cell>
          <cell r="C2549">
            <v>127300</v>
          </cell>
        </row>
        <row r="2550">
          <cell r="A2550" t="str">
            <v>Mortero 4000 psi grout</v>
          </cell>
          <cell r="B2550" t="str">
            <v>M3</v>
          </cell>
          <cell r="C2550">
            <v>141700</v>
          </cell>
        </row>
        <row r="2551">
          <cell r="A2551" t="str">
            <v>Mortero 4500 psi corriente</v>
          </cell>
          <cell r="B2551" t="str">
            <v>M3</v>
          </cell>
          <cell r="C2551">
            <v>130700</v>
          </cell>
        </row>
        <row r="2552">
          <cell r="A2552" t="str">
            <v>Mortero 4500 psi grout</v>
          </cell>
          <cell r="B2552" t="str">
            <v>M3</v>
          </cell>
          <cell r="C2552">
            <v>147300</v>
          </cell>
        </row>
        <row r="2553">
          <cell r="A2553" t="str">
            <v>Mortero 5000 psi corriente</v>
          </cell>
          <cell r="B2553" t="str">
            <v>M3</v>
          </cell>
          <cell r="C2553">
            <v>134000</v>
          </cell>
        </row>
        <row r="2554">
          <cell r="A2554" t="str">
            <v>Mortero 5000 psi grout</v>
          </cell>
          <cell r="B2554" t="str">
            <v>M3</v>
          </cell>
          <cell r="C2554">
            <v>152900</v>
          </cell>
        </row>
        <row r="2555">
          <cell r="A2555" t="str">
            <v>Concretos corrientes</v>
          </cell>
          <cell r="C2555">
            <v>0</v>
          </cell>
        </row>
        <row r="2556">
          <cell r="A2556" t="str">
            <v>Concreto 1500 psi g/comun</v>
          </cell>
          <cell r="B2556" t="str">
            <v>M3</v>
          </cell>
          <cell r="C2556">
            <v>105000</v>
          </cell>
        </row>
        <row r="2557">
          <cell r="A2557" t="str">
            <v>Concreto 1500 psi g/fina</v>
          </cell>
          <cell r="B2557" t="str">
            <v>M3</v>
          </cell>
          <cell r="C2557">
            <v>111000</v>
          </cell>
        </row>
        <row r="2558">
          <cell r="A2558" t="str">
            <v>Concreto 1500 psi retardado</v>
          </cell>
          <cell r="B2558" t="str">
            <v>M3</v>
          </cell>
          <cell r="C2558">
            <v>3200</v>
          </cell>
        </row>
        <row r="2559">
          <cell r="A2559" t="str">
            <v>Concreto 1500 psi rapido</v>
          </cell>
          <cell r="B2559" t="str">
            <v>M3</v>
          </cell>
          <cell r="C2559">
            <v>6700</v>
          </cell>
        </row>
        <row r="2560">
          <cell r="A2560" t="str">
            <v>Concreto 1500 psi a 3 dias</v>
          </cell>
          <cell r="B2560" t="str">
            <v>M3</v>
          </cell>
          <cell r="C2560">
            <v>13800</v>
          </cell>
        </row>
        <row r="2561">
          <cell r="A2561" t="str">
            <v>Concreto 1500 psi a 7 dias</v>
          </cell>
          <cell r="B2561" t="str">
            <v>M3</v>
          </cell>
          <cell r="C2561">
            <v>7800</v>
          </cell>
        </row>
        <row r="2562">
          <cell r="A2562" t="str">
            <v>Concreto 1500 psi a 14 dias</v>
          </cell>
          <cell r="B2562" t="str">
            <v>M3</v>
          </cell>
          <cell r="C2562">
            <v>4700</v>
          </cell>
        </row>
        <row r="2563">
          <cell r="A2563" t="str">
            <v>Concreto 1500 psi bombeable</v>
          </cell>
          <cell r="B2563" t="str">
            <v>M3</v>
          </cell>
          <cell r="C2563">
            <v>2700</v>
          </cell>
        </row>
        <row r="2564">
          <cell r="A2564" t="str">
            <v>Concreto 1500 psi fluido</v>
          </cell>
          <cell r="B2564" t="str">
            <v>M3</v>
          </cell>
          <cell r="C2564">
            <v>4700</v>
          </cell>
        </row>
        <row r="2565">
          <cell r="A2565" t="str">
            <v>Concreto 1500 psi impermeable</v>
          </cell>
          <cell r="B2565" t="str">
            <v>M3</v>
          </cell>
          <cell r="C2565">
            <v>2500</v>
          </cell>
        </row>
        <row r="2566">
          <cell r="A2566" t="str">
            <v>Concreto 2000 psi g/comun</v>
          </cell>
          <cell r="B2566" t="str">
            <v>M3</v>
          </cell>
          <cell r="C2566">
            <v>111700</v>
          </cell>
        </row>
        <row r="2567">
          <cell r="A2567" t="str">
            <v>Concreto 2000 psi g/fina</v>
          </cell>
          <cell r="B2567" t="str">
            <v>M3</v>
          </cell>
          <cell r="C2567">
            <v>118000</v>
          </cell>
        </row>
        <row r="2568">
          <cell r="A2568" t="str">
            <v>Concreto 2000 psi retardado</v>
          </cell>
          <cell r="B2568" t="str">
            <v>M3</v>
          </cell>
          <cell r="C2568">
            <v>3500</v>
          </cell>
        </row>
        <row r="2569">
          <cell r="A2569" t="str">
            <v>Concreto 2000 psi rapido</v>
          </cell>
          <cell r="B2569" t="str">
            <v>M3</v>
          </cell>
          <cell r="C2569">
            <v>6700</v>
          </cell>
        </row>
        <row r="2570">
          <cell r="A2570" t="str">
            <v>Concreto 2000 psi a 3 dias</v>
          </cell>
          <cell r="B2570" t="str">
            <v>M3</v>
          </cell>
          <cell r="C2570">
            <v>14300</v>
          </cell>
        </row>
        <row r="2571">
          <cell r="A2571" t="str">
            <v>Concreto 2000 psi a 7 dias</v>
          </cell>
          <cell r="B2571" t="str">
            <v>M3</v>
          </cell>
          <cell r="C2571">
            <v>8900</v>
          </cell>
        </row>
        <row r="2572">
          <cell r="A2572" t="str">
            <v>Concreto 2000 psi a 14 dias</v>
          </cell>
          <cell r="B2572" t="str">
            <v>M3</v>
          </cell>
          <cell r="C2572">
            <v>5000</v>
          </cell>
        </row>
        <row r="2573">
          <cell r="A2573" t="str">
            <v>Concreto 2000 psi color</v>
          </cell>
          <cell r="B2573" t="str">
            <v>M3</v>
          </cell>
          <cell r="C2573">
            <v>54000</v>
          </cell>
        </row>
        <row r="2574">
          <cell r="A2574" t="str">
            <v>Concreto 2000 psi bombeable</v>
          </cell>
          <cell r="B2574" t="str">
            <v>M3</v>
          </cell>
          <cell r="C2574">
            <v>2500</v>
          </cell>
        </row>
        <row r="2575">
          <cell r="A2575" t="str">
            <v>Concreto 2000 psi fluido</v>
          </cell>
          <cell r="B2575" t="str">
            <v>M3</v>
          </cell>
          <cell r="C2575">
            <v>5800</v>
          </cell>
        </row>
        <row r="2576">
          <cell r="A2576" t="str">
            <v>Concreto 2000 psi impermeabili</v>
          </cell>
          <cell r="B2576" t="str">
            <v>M3</v>
          </cell>
          <cell r="C2576">
            <v>2500</v>
          </cell>
        </row>
        <row r="2577">
          <cell r="A2577" t="str">
            <v>Concreto 2500 psi g/comun</v>
          </cell>
          <cell r="B2577" t="str">
            <v>M3</v>
          </cell>
          <cell r="C2577">
            <v>330000</v>
          </cell>
        </row>
        <row r="2578">
          <cell r="A2578" t="str">
            <v>Concreto 2500 psi g/fina</v>
          </cell>
          <cell r="B2578" t="str">
            <v>M3</v>
          </cell>
          <cell r="C2578">
            <v>250000</v>
          </cell>
        </row>
        <row r="2579">
          <cell r="A2579" t="str">
            <v>Concreto 2500 psi retardado</v>
          </cell>
          <cell r="B2579" t="str">
            <v>M3</v>
          </cell>
          <cell r="C2579">
            <v>3500</v>
          </cell>
        </row>
        <row r="2580">
          <cell r="A2580" t="str">
            <v>Concreto 2500 psi rapido</v>
          </cell>
          <cell r="B2580" t="str">
            <v>M3</v>
          </cell>
          <cell r="C2580">
            <v>7100</v>
          </cell>
        </row>
        <row r="2581">
          <cell r="A2581" t="str">
            <v>Concreto 2500 psi a 3 dias</v>
          </cell>
          <cell r="B2581" t="str">
            <v>M3</v>
          </cell>
          <cell r="C2581">
            <v>14900</v>
          </cell>
        </row>
        <row r="2582">
          <cell r="A2582" t="str">
            <v>Concreto 2500 psi a 7 dias</v>
          </cell>
          <cell r="B2582" t="str">
            <v>M3</v>
          </cell>
          <cell r="C2582">
            <v>10100</v>
          </cell>
        </row>
        <row r="2583">
          <cell r="A2583" t="str">
            <v>Concreto 2500 psi a 14 dias</v>
          </cell>
          <cell r="B2583" t="str">
            <v>M3</v>
          </cell>
          <cell r="C2583">
            <v>7100</v>
          </cell>
        </row>
        <row r="2584">
          <cell r="A2584" t="str">
            <v>Concreto 2500 psi color</v>
          </cell>
          <cell r="B2584" t="str">
            <v>M3</v>
          </cell>
          <cell r="C2584">
            <v>60000</v>
          </cell>
        </row>
        <row r="2585">
          <cell r="A2585" t="str">
            <v>Concreto 2500 psi bombeable</v>
          </cell>
          <cell r="B2585" t="str">
            <v>M3</v>
          </cell>
          <cell r="C2585">
            <v>3000</v>
          </cell>
        </row>
        <row r="2586">
          <cell r="A2586" t="str">
            <v>Concreto 2500 psi fluido</v>
          </cell>
          <cell r="B2586" t="str">
            <v>M3</v>
          </cell>
          <cell r="C2586">
            <v>6900</v>
          </cell>
        </row>
        <row r="2587">
          <cell r="A2587" t="str">
            <v>Concreto 2500 psi impermeabili</v>
          </cell>
          <cell r="B2587" t="str">
            <v>M3</v>
          </cell>
          <cell r="C2587">
            <v>2500</v>
          </cell>
        </row>
        <row r="2588">
          <cell r="A2588" t="str">
            <v>Concreto 3000 psi g/comun</v>
          </cell>
          <cell r="B2588" t="str">
            <v>M3</v>
          </cell>
          <cell r="C2588">
            <v>350000</v>
          </cell>
        </row>
        <row r="2589">
          <cell r="A2589" t="str">
            <v>Concreto 3000 psi g/fina</v>
          </cell>
          <cell r="B2589" t="str">
            <v>M3</v>
          </cell>
          <cell r="C2589">
            <v>350000</v>
          </cell>
        </row>
        <row r="2590">
          <cell r="A2590" t="str">
            <v>Concreto 3000 psi retardado</v>
          </cell>
          <cell r="B2590" t="str">
            <v>M3</v>
          </cell>
          <cell r="C2590">
            <v>3700</v>
          </cell>
        </row>
        <row r="2591">
          <cell r="A2591" t="str">
            <v>Concreto 3000 psi rapido</v>
          </cell>
          <cell r="B2591" t="str">
            <v>M3</v>
          </cell>
          <cell r="C2591">
            <v>7100</v>
          </cell>
        </row>
        <row r="2592">
          <cell r="A2592" t="str">
            <v>Concreto 3000 psi a 3 dias</v>
          </cell>
          <cell r="B2592" t="str">
            <v>M3</v>
          </cell>
          <cell r="C2592">
            <v>16000</v>
          </cell>
        </row>
        <row r="2593">
          <cell r="A2593" t="str">
            <v>Concreto 3000 psi a 7 dias</v>
          </cell>
          <cell r="B2593" t="str">
            <v>M3</v>
          </cell>
          <cell r="C2593">
            <v>390000</v>
          </cell>
        </row>
        <row r="2594">
          <cell r="A2594" t="str">
            <v>Concreto 3000 psi a 7 dias Imper/do</v>
          </cell>
          <cell r="B2594" t="str">
            <v>M3</v>
          </cell>
          <cell r="C2594">
            <v>410000</v>
          </cell>
        </row>
        <row r="2595">
          <cell r="A2595" t="str">
            <v>Concreto 3000 psi a 14 dias</v>
          </cell>
          <cell r="B2595" t="str">
            <v>M3</v>
          </cell>
          <cell r="C2595">
            <v>5800</v>
          </cell>
        </row>
        <row r="2596">
          <cell r="A2596" t="str">
            <v>Concreto 3000 psi color</v>
          </cell>
          <cell r="B2596" t="str">
            <v>M3</v>
          </cell>
          <cell r="C2596">
            <v>66000</v>
          </cell>
        </row>
        <row r="2597">
          <cell r="A2597" t="str">
            <v>Concreto 3000 psi bombeable</v>
          </cell>
          <cell r="B2597" t="str">
            <v>M3</v>
          </cell>
          <cell r="C2597">
            <v>3000</v>
          </cell>
        </row>
        <row r="2598">
          <cell r="A2598" t="str">
            <v>Concreto 3000 psi fluido</v>
          </cell>
          <cell r="B2598" t="str">
            <v>M3</v>
          </cell>
          <cell r="C2598">
            <v>8000</v>
          </cell>
        </row>
        <row r="2599">
          <cell r="A2599" t="str">
            <v>Concreto 3000 psi impermeabilizado</v>
          </cell>
          <cell r="B2599" t="str">
            <v>M3</v>
          </cell>
          <cell r="C2599">
            <v>370000</v>
          </cell>
        </row>
        <row r="2600">
          <cell r="A2600" t="str">
            <v>Concreto 3500 psi g/comun</v>
          </cell>
          <cell r="B2600" t="str">
            <v>M3</v>
          </cell>
          <cell r="C2600">
            <v>126300</v>
          </cell>
        </row>
        <row r="2601">
          <cell r="A2601" t="str">
            <v>Concreto 3500 psi g/fina</v>
          </cell>
          <cell r="B2601" t="str">
            <v>M3</v>
          </cell>
          <cell r="C2601">
            <v>134100</v>
          </cell>
        </row>
        <row r="2602">
          <cell r="A2602" t="str">
            <v>Concreto 3500 psi retardado</v>
          </cell>
          <cell r="B2602" t="str">
            <v>M3</v>
          </cell>
          <cell r="C2602">
            <v>3700</v>
          </cell>
        </row>
        <row r="2603">
          <cell r="A2603" t="str">
            <v>Concreto 3500 psi rapido</v>
          </cell>
          <cell r="B2603" t="str">
            <v>M3</v>
          </cell>
          <cell r="C2603">
            <v>7400</v>
          </cell>
        </row>
        <row r="2604">
          <cell r="A2604" t="str">
            <v>Concreto 3500 psi a 3 dias</v>
          </cell>
          <cell r="B2604" t="str">
            <v>M3</v>
          </cell>
          <cell r="C2604">
            <v>17100</v>
          </cell>
        </row>
        <row r="2605">
          <cell r="A2605" t="str">
            <v>Concreto 3500 psi a 7 dias</v>
          </cell>
          <cell r="B2605" t="str">
            <v>M3</v>
          </cell>
          <cell r="C2605">
            <v>12300</v>
          </cell>
        </row>
        <row r="2606">
          <cell r="A2606" t="str">
            <v>Concreto 3500 psi a 14 dias</v>
          </cell>
          <cell r="B2606" t="str">
            <v>M3</v>
          </cell>
          <cell r="C2606">
            <v>6300</v>
          </cell>
        </row>
        <row r="2607">
          <cell r="A2607" t="str">
            <v>Concreto 3500 psi a color</v>
          </cell>
          <cell r="B2607" t="str">
            <v>M3</v>
          </cell>
          <cell r="C2607">
            <v>72000</v>
          </cell>
        </row>
        <row r="2608">
          <cell r="A2608" t="str">
            <v>Concreto 3500 psi bombeable</v>
          </cell>
          <cell r="B2608" t="str">
            <v>M3</v>
          </cell>
          <cell r="C2608">
            <v>3600</v>
          </cell>
        </row>
        <row r="2609">
          <cell r="A2609" t="str">
            <v>Concreto 3500 psi fluido</v>
          </cell>
          <cell r="B2609" t="str">
            <v>M3</v>
          </cell>
          <cell r="C2609">
            <v>9100</v>
          </cell>
        </row>
        <row r="2610">
          <cell r="A2610" t="str">
            <v>Concreto 3500 psi impermeabili</v>
          </cell>
          <cell r="B2610" t="str">
            <v>M3</v>
          </cell>
          <cell r="C2610">
            <v>3000</v>
          </cell>
        </row>
        <row r="2611">
          <cell r="A2611" t="str">
            <v>Concreto 4000 psi g/comun</v>
          </cell>
          <cell r="B2611" t="str">
            <v>M3</v>
          </cell>
          <cell r="C2611">
            <v>380000</v>
          </cell>
        </row>
        <row r="2612">
          <cell r="A2612" t="str">
            <v>Concreto 4000 psi g/fina</v>
          </cell>
          <cell r="B2612" t="str">
            <v>M3</v>
          </cell>
          <cell r="C2612">
            <v>140600</v>
          </cell>
        </row>
        <row r="2613">
          <cell r="A2613" t="str">
            <v>Concreto 4000 psi retardado</v>
          </cell>
          <cell r="B2613" t="str">
            <v>M3</v>
          </cell>
          <cell r="C2613">
            <v>3900</v>
          </cell>
        </row>
        <row r="2614">
          <cell r="A2614" t="str">
            <v>Concreto 4000 psi rapido</v>
          </cell>
          <cell r="B2614" t="str">
            <v>M3</v>
          </cell>
          <cell r="C2614">
            <v>7400</v>
          </cell>
        </row>
        <row r="2615">
          <cell r="A2615" t="str">
            <v>Concreto 4000 psi a 3 dias</v>
          </cell>
          <cell r="B2615" t="str">
            <v>M3</v>
          </cell>
          <cell r="C2615">
            <v>18200</v>
          </cell>
        </row>
        <row r="2616">
          <cell r="A2616" t="str">
            <v>Concreto 4000 psi a 7 dias</v>
          </cell>
          <cell r="B2616" t="str">
            <v>M3</v>
          </cell>
          <cell r="C2616">
            <v>420000</v>
          </cell>
        </row>
        <row r="2617">
          <cell r="A2617" t="str">
            <v>Concreto 4000 psi a 14 dias</v>
          </cell>
          <cell r="B2617" t="str">
            <v>M3</v>
          </cell>
          <cell r="C2617">
            <v>6800</v>
          </cell>
        </row>
        <row r="2618">
          <cell r="A2618" t="str">
            <v>Concreto 4000 psi color</v>
          </cell>
          <cell r="B2618" t="str">
            <v>M3</v>
          </cell>
          <cell r="C2618">
            <v>78000</v>
          </cell>
        </row>
        <row r="2619">
          <cell r="A2619" t="str">
            <v>Concreto 4000 psi bombeable</v>
          </cell>
          <cell r="B2619" t="str">
            <v>M3</v>
          </cell>
          <cell r="C2619">
            <v>3600</v>
          </cell>
        </row>
        <row r="2620">
          <cell r="A2620" t="str">
            <v>Concreto 4000 psi fluido</v>
          </cell>
          <cell r="B2620" t="str">
            <v>M3</v>
          </cell>
          <cell r="C2620">
            <v>10300</v>
          </cell>
        </row>
        <row r="2621">
          <cell r="A2621" t="str">
            <v>Concreto 4000 psi comun imper/zado</v>
          </cell>
          <cell r="B2621" t="str">
            <v>M3</v>
          </cell>
          <cell r="C2621">
            <v>400000</v>
          </cell>
        </row>
        <row r="2622">
          <cell r="A2622" t="str">
            <v>Concreto 4500 psi g/comun</v>
          </cell>
          <cell r="B2622" t="str">
            <v>M3</v>
          </cell>
          <cell r="C2622">
            <v>137500</v>
          </cell>
        </row>
        <row r="2623">
          <cell r="A2623" t="str">
            <v>Concreto 4500 psi g/fina</v>
          </cell>
          <cell r="B2623" t="str">
            <v>M3</v>
          </cell>
          <cell r="C2623">
            <v>146800</v>
          </cell>
        </row>
        <row r="2624">
          <cell r="A2624" t="str">
            <v>Concreto 4500 psi retardado</v>
          </cell>
          <cell r="B2624" t="str">
            <v>M3</v>
          </cell>
          <cell r="C2624">
            <v>3900</v>
          </cell>
        </row>
        <row r="2625">
          <cell r="A2625" t="str">
            <v>Concreto 4500 psi rapido</v>
          </cell>
          <cell r="B2625" t="str">
            <v>M3</v>
          </cell>
          <cell r="C2625">
            <v>7800</v>
          </cell>
        </row>
        <row r="2626">
          <cell r="A2626" t="str">
            <v>Concreto 4500 psi a 3 dias</v>
          </cell>
          <cell r="B2626" t="str">
            <v>M3</v>
          </cell>
          <cell r="C2626">
            <v>19900</v>
          </cell>
        </row>
        <row r="2627">
          <cell r="A2627" t="str">
            <v>Concreto 4500 psi a 7 dias</v>
          </cell>
          <cell r="B2627" t="str">
            <v>M3</v>
          </cell>
          <cell r="C2627">
            <v>14500</v>
          </cell>
        </row>
        <row r="2628">
          <cell r="A2628" t="str">
            <v>Concreto 4500 psi a 14 dias</v>
          </cell>
          <cell r="B2628" t="str">
            <v>M3</v>
          </cell>
          <cell r="C2628">
            <v>7300</v>
          </cell>
        </row>
        <row r="2629">
          <cell r="A2629" t="str">
            <v>Concreto 4500 psi color</v>
          </cell>
          <cell r="B2629" t="str">
            <v>M3</v>
          </cell>
          <cell r="C2629">
            <v>84000</v>
          </cell>
        </row>
        <row r="2630">
          <cell r="A2630" t="str">
            <v>Concreto 4500 psi bombeable</v>
          </cell>
          <cell r="B2630" t="str">
            <v>M3</v>
          </cell>
          <cell r="C2630">
            <v>4200</v>
          </cell>
        </row>
        <row r="2631">
          <cell r="A2631" t="str">
            <v>Concreto 4500 psi fluido</v>
          </cell>
          <cell r="B2631" t="str">
            <v>M3</v>
          </cell>
          <cell r="C2631">
            <v>11400</v>
          </cell>
        </row>
        <row r="2632">
          <cell r="A2632" t="str">
            <v>Concreto 4500 psi impermeabili</v>
          </cell>
          <cell r="B2632" t="str">
            <v>M3</v>
          </cell>
          <cell r="C2632">
            <v>3000</v>
          </cell>
        </row>
        <row r="2633">
          <cell r="A2633" t="str">
            <v>Concreto 5000 psi g/comun</v>
          </cell>
          <cell r="B2633" t="str">
            <v>M3</v>
          </cell>
          <cell r="C2633">
            <v>144200</v>
          </cell>
        </row>
        <row r="2634">
          <cell r="A2634" t="str">
            <v>Concreto 5000 psi g/fina</v>
          </cell>
          <cell r="B2634" t="str">
            <v>M3</v>
          </cell>
          <cell r="C2634">
            <v>154000</v>
          </cell>
        </row>
        <row r="2635">
          <cell r="A2635" t="str">
            <v>Concreto 5000 psi retardado</v>
          </cell>
          <cell r="B2635" t="str">
            <v>M3</v>
          </cell>
          <cell r="C2635">
            <v>4100</v>
          </cell>
        </row>
        <row r="2636">
          <cell r="A2636" t="str">
            <v>Concreto 5000 psi rapido</v>
          </cell>
          <cell r="B2636" t="str">
            <v>M3</v>
          </cell>
          <cell r="C2636">
            <v>7800</v>
          </cell>
        </row>
        <row r="2637">
          <cell r="A2637" t="str">
            <v>Concreto 5000 psi a 3 dias</v>
          </cell>
          <cell r="B2637" t="str">
            <v>M3</v>
          </cell>
          <cell r="C2637">
            <v>21600</v>
          </cell>
        </row>
        <row r="2638">
          <cell r="A2638" t="str">
            <v>Concreto 5000 psi a 7 dias</v>
          </cell>
          <cell r="B2638" t="str">
            <v>M3</v>
          </cell>
          <cell r="C2638">
            <v>15700</v>
          </cell>
        </row>
        <row r="2639">
          <cell r="A2639" t="str">
            <v>Concreto 5000 psi a 14 dias</v>
          </cell>
          <cell r="B2639" t="str">
            <v>M3</v>
          </cell>
          <cell r="C2639">
            <v>7800</v>
          </cell>
        </row>
        <row r="2640">
          <cell r="A2640" t="str">
            <v>Concreto 5000 psi color</v>
          </cell>
          <cell r="B2640" t="str">
            <v>M3</v>
          </cell>
          <cell r="C2640">
            <v>90000</v>
          </cell>
        </row>
        <row r="2641">
          <cell r="A2641" t="str">
            <v>Concreto 5000 psi bombeable</v>
          </cell>
          <cell r="B2641" t="str">
            <v>M3</v>
          </cell>
          <cell r="C2641">
            <v>4200</v>
          </cell>
        </row>
        <row r="2642">
          <cell r="A2642" t="str">
            <v>Concreto 5000 psi fluido</v>
          </cell>
          <cell r="B2642" t="str">
            <v>M3</v>
          </cell>
          <cell r="C2642">
            <v>12500</v>
          </cell>
        </row>
        <row r="2643">
          <cell r="A2643" t="str">
            <v>Concreto 5000 psi impermeabili</v>
          </cell>
          <cell r="B2643" t="str">
            <v>M3</v>
          </cell>
          <cell r="C2643">
            <v>3600</v>
          </cell>
        </row>
        <row r="2644">
          <cell r="A2644" t="str">
            <v>Concreto 5500 psi g/comun</v>
          </cell>
          <cell r="B2644" t="str">
            <v>M3</v>
          </cell>
          <cell r="C2644">
            <v>149800</v>
          </cell>
        </row>
        <row r="2645">
          <cell r="A2645" t="str">
            <v>Concreto 5500 psi g/fina</v>
          </cell>
          <cell r="B2645" t="str">
            <v>M3</v>
          </cell>
          <cell r="C2645">
            <v>159900</v>
          </cell>
        </row>
        <row r="2646">
          <cell r="A2646" t="str">
            <v>Concreto 5500 psi retardado</v>
          </cell>
          <cell r="B2646" t="str">
            <v>M3</v>
          </cell>
          <cell r="C2646">
            <v>4400</v>
          </cell>
        </row>
        <row r="2647">
          <cell r="A2647" t="str">
            <v>Concreto 5500 psi rapido</v>
          </cell>
          <cell r="B2647" t="str">
            <v>M3</v>
          </cell>
          <cell r="C2647">
            <v>8200</v>
          </cell>
        </row>
        <row r="2648">
          <cell r="A2648" t="str">
            <v>Concreto 5500 psi a 3 dias</v>
          </cell>
          <cell r="B2648" t="str">
            <v>M3</v>
          </cell>
          <cell r="C2648">
            <v>23300</v>
          </cell>
        </row>
        <row r="2649">
          <cell r="A2649" t="str">
            <v>Concreto 5500 psi a 7 dias</v>
          </cell>
          <cell r="B2649" t="str">
            <v>M3</v>
          </cell>
          <cell r="C2649">
            <v>16800</v>
          </cell>
        </row>
        <row r="2650">
          <cell r="A2650" t="str">
            <v>Concreto 5500 psi a 14 dias</v>
          </cell>
          <cell r="B2650" t="str">
            <v>M3</v>
          </cell>
          <cell r="C2650">
            <v>8300</v>
          </cell>
        </row>
        <row r="2651">
          <cell r="A2651" t="str">
            <v>Concreto 5500 psi bombeable</v>
          </cell>
          <cell r="B2651" t="str">
            <v>M3</v>
          </cell>
          <cell r="C2651">
            <v>4700</v>
          </cell>
        </row>
        <row r="2652">
          <cell r="A2652" t="str">
            <v>Concreto 5500 psi fluido</v>
          </cell>
          <cell r="B2652" t="str">
            <v>M3</v>
          </cell>
          <cell r="C2652">
            <v>13600</v>
          </cell>
        </row>
        <row r="2653">
          <cell r="A2653" t="str">
            <v>Concreto 5500 psi impermeabili</v>
          </cell>
          <cell r="B2653" t="str">
            <v>M3</v>
          </cell>
          <cell r="C2653">
            <v>3600</v>
          </cell>
        </row>
        <row r="2654">
          <cell r="A2654" t="str">
            <v>Concreto 6000 psi g/comun</v>
          </cell>
          <cell r="B2654" t="str">
            <v>M3</v>
          </cell>
          <cell r="C2654">
            <v>155400</v>
          </cell>
        </row>
        <row r="2655">
          <cell r="A2655" t="str">
            <v>Concreto 6000 psi g/fina</v>
          </cell>
          <cell r="B2655" t="str">
            <v>M3</v>
          </cell>
          <cell r="C2655">
            <v>165500</v>
          </cell>
        </row>
        <row r="2656">
          <cell r="A2656" t="str">
            <v>Concreto 6000 psi retardado</v>
          </cell>
          <cell r="B2656" t="str">
            <v>M3</v>
          </cell>
          <cell r="C2656">
            <v>4400</v>
          </cell>
        </row>
        <row r="2657">
          <cell r="A2657" t="str">
            <v>Concreto 6000 psi rapido</v>
          </cell>
          <cell r="B2657" t="str">
            <v>M3</v>
          </cell>
          <cell r="C2657">
            <v>8200</v>
          </cell>
        </row>
        <row r="2658">
          <cell r="A2658" t="str">
            <v>Concreto 6000 psi a 3 dias</v>
          </cell>
          <cell r="B2658" t="str">
            <v>M3</v>
          </cell>
          <cell r="C2658">
            <v>25000</v>
          </cell>
        </row>
        <row r="2659">
          <cell r="A2659" t="str">
            <v>Concreto 6000 psi a 7 dias</v>
          </cell>
          <cell r="B2659" t="str">
            <v>M3</v>
          </cell>
          <cell r="C2659">
            <v>17900</v>
          </cell>
        </row>
        <row r="2660">
          <cell r="A2660" t="str">
            <v>Concreto 6000 psi a 14 dias</v>
          </cell>
          <cell r="B2660" t="str">
            <v>M3</v>
          </cell>
          <cell r="C2660">
            <v>8800</v>
          </cell>
        </row>
        <row r="2661">
          <cell r="A2661" t="str">
            <v>Concreto 6000 psi bombeable</v>
          </cell>
          <cell r="B2661" t="str">
            <v>M3</v>
          </cell>
          <cell r="C2661">
            <v>4700</v>
          </cell>
        </row>
        <row r="2662">
          <cell r="A2662" t="str">
            <v>Concreto 6000 psi fluido</v>
          </cell>
          <cell r="B2662" t="str">
            <v>M3</v>
          </cell>
          <cell r="C2662">
            <v>13600</v>
          </cell>
        </row>
        <row r="2663">
          <cell r="A2663" t="str">
            <v>Concreto 6000 psi impermeabili</v>
          </cell>
          <cell r="B2663" t="str">
            <v>M3</v>
          </cell>
          <cell r="C2663">
            <v>3600</v>
          </cell>
        </row>
        <row r="2664">
          <cell r="A2664" t="str">
            <v>Concretos especiales</v>
          </cell>
          <cell r="C2664">
            <v>0</v>
          </cell>
        </row>
        <row r="2665">
          <cell r="A2665" t="str">
            <v>Concreto 1500 psi outin. Placa</v>
          </cell>
          <cell r="B2665" t="str">
            <v>M3</v>
          </cell>
          <cell r="C2665">
            <v>109500</v>
          </cell>
        </row>
        <row r="2666">
          <cell r="A2666" t="str">
            <v>Concreto 1500 psi outin. Muro</v>
          </cell>
          <cell r="B2666" t="str">
            <v>M3</v>
          </cell>
          <cell r="C2666">
            <v>111500</v>
          </cell>
        </row>
        <row r="2667">
          <cell r="A2667" t="str">
            <v>Concreto 1500 psi tremie</v>
          </cell>
          <cell r="B2667" t="str">
            <v>M3</v>
          </cell>
          <cell r="C2667">
            <v>117500</v>
          </cell>
        </row>
        <row r="2668">
          <cell r="A2668" t="str">
            <v>Concreto 2000 psi outin. Placa</v>
          </cell>
          <cell r="B2668" t="str">
            <v>M3</v>
          </cell>
          <cell r="C2668">
            <v>116200</v>
          </cell>
        </row>
        <row r="2669">
          <cell r="A2669" t="str">
            <v>Concreto 2000 psi outin. Muro</v>
          </cell>
          <cell r="B2669" t="str">
            <v>M3</v>
          </cell>
          <cell r="C2669">
            <v>118200</v>
          </cell>
        </row>
        <row r="2670">
          <cell r="A2670" t="str">
            <v>Concreto 2000 psi tremie</v>
          </cell>
          <cell r="B2670" t="str">
            <v>M3</v>
          </cell>
          <cell r="C2670">
            <v>114500</v>
          </cell>
        </row>
        <row r="2671">
          <cell r="A2671" t="str">
            <v>Concreto 2500 psi outin. Placa</v>
          </cell>
          <cell r="B2671" t="str">
            <v>M3</v>
          </cell>
          <cell r="C2671">
            <v>120700</v>
          </cell>
        </row>
        <row r="2672">
          <cell r="A2672" t="str">
            <v>Concreto 2500 psi outin. Muro</v>
          </cell>
          <cell r="B2672" t="str">
            <v>M3</v>
          </cell>
          <cell r="C2672">
            <v>122700</v>
          </cell>
        </row>
        <row r="2673">
          <cell r="A2673" t="str">
            <v>Concreto 2500 psi tremie</v>
          </cell>
          <cell r="B2673" t="str">
            <v>M3</v>
          </cell>
          <cell r="C2673">
            <v>129200</v>
          </cell>
        </row>
        <row r="2674">
          <cell r="A2674" t="str">
            <v>Concreto 3000 psi outin. Placa</v>
          </cell>
          <cell r="B2674" t="str">
            <v>M3</v>
          </cell>
          <cell r="C2674">
            <v>126000</v>
          </cell>
        </row>
        <row r="2675">
          <cell r="A2675" t="str">
            <v>Concreto 3000 psi outin. Muro</v>
          </cell>
          <cell r="B2675" t="str">
            <v>M3</v>
          </cell>
          <cell r="C2675">
            <v>128000</v>
          </cell>
        </row>
        <row r="2676">
          <cell r="A2676" t="str">
            <v>Concreto 3000 psi tremie</v>
          </cell>
          <cell r="B2676" t="str">
            <v>M3</v>
          </cell>
          <cell r="C2676">
            <v>135000</v>
          </cell>
        </row>
        <row r="2677">
          <cell r="A2677" t="str">
            <v>Concreto 3500 psi outin. Placa</v>
          </cell>
          <cell r="B2677" t="str">
            <v>M3</v>
          </cell>
          <cell r="C2677">
            <v>130800</v>
          </cell>
        </row>
        <row r="2678">
          <cell r="A2678" t="str">
            <v>Concreto 3500 psi outin. Muro</v>
          </cell>
          <cell r="B2678" t="str">
            <v>M3</v>
          </cell>
          <cell r="C2678">
            <v>132800</v>
          </cell>
        </row>
        <row r="2679">
          <cell r="A2679" t="str">
            <v>Concreto 3500 psi tremie</v>
          </cell>
          <cell r="B2679" t="str">
            <v>M3</v>
          </cell>
          <cell r="C2679">
            <v>140600</v>
          </cell>
        </row>
        <row r="2680">
          <cell r="A2680" t="str">
            <v>Concreto 4000 psi outin. Placa</v>
          </cell>
          <cell r="B2680" t="str">
            <v>M3</v>
          </cell>
          <cell r="C2680">
            <v>136400</v>
          </cell>
        </row>
        <row r="2681">
          <cell r="A2681" t="str">
            <v>Concreto 4000 psi outin. Muro</v>
          </cell>
          <cell r="B2681" t="str">
            <v>M3</v>
          </cell>
          <cell r="C2681">
            <v>138400</v>
          </cell>
        </row>
        <row r="2682">
          <cell r="A2682" t="str">
            <v>Concreto 4000 psi tremie</v>
          </cell>
          <cell r="B2682" t="str">
            <v>M3</v>
          </cell>
          <cell r="C2682">
            <v>147100</v>
          </cell>
        </row>
        <row r="2683">
          <cell r="A2683" t="str">
            <v>Concreto 4500 psi outin. Placa</v>
          </cell>
          <cell r="B2683" t="str">
            <v>M3</v>
          </cell>
          <cell r="C2683">
            <v>142000</v>
          </cell>
        </row>
        <row r="2684">
          <cell r="A2684" t="str">
            <v>Concreto 4500 psi outin. Muro</v>
          </cell>
          <cell r="B2684" t="str">
            <v>M3</v>
          </cell>
          <cell r="C2684">
            <v>144000</v>
          </cell>
        </row>
        <row r="2685">
          <cell r="A2685" t="str">
            <v>Concreto 4500 psi tremie</v>
          </cell>
          <cell r="B2685" t="str">
            <v>M3</v>
          </cell>
          <cell r="C2685">
            <v>153300</v>
          </cell>
        </row>
        <row r="2686">
          <cell r="A2686" t="str">
            <v>Concreto 5000 psi outin. Placa</v>
          </cell>
          <cell r="B2686" t="str">
            <v>M3</v>
          </cell>
          <cell r="C2686">
            <v>148700</v>
          </cell>
        </row>
        <row r="2687">
          <cell r="A2687" t="str">
            <v>Concreto 5000 psi outin. Muro</v>
          </cell>
          <cell r="B2687" t="str">
            <v>M3</v>
          </cell>
          <cell r="C2687">
            <v>150700</v>
          </cell>
        </row>
        <row r="2688">
          <cell r="A2688" t="str">
            <v>Concreto 5000 psi tremie</v>
          </cell>
          <cell r="B2688" t="str">
            <v>M3</v>
          </cell>
          <cell r="C2688">
            <v>160500</v>
          </cell>
        </row>
        <row r="2689">
          <cell r="A2689" t="str">
            <v>Concreto 5500 psi outin. Placa</v>
          </cell>
          <cell r="B2689" t="str">
            <v>M3</v>
          </cell>
          <cell r="C2689">
            <v>154300</v>
          </cell>
        </row>
        <row r="2690">
          <cell r="A2690" t="str">
            <v>Concreto 5500 psi outin. Muro</v>
          </cell>
          <cell r="B2690" t="str">
            <v>M3</v>
          </cell>
          <cell r="C2690">
            <v>156300</v>
          </cell>
        </row>
        <row r="2691">
          <cell r="A2691" t="str">
            <v>Concreto 5500 psi tremie</v>
          </cell>
          <cell r="B2691" t="str">
            <v>M3</v>
          </cell>
          <cell r="C2691">
            <v>166400</v>
          </cell>
        </row>
        <row r="2692">
          <cell r="A2692" t="str">
            <v>Concreto 6000 psi outin. Placa</v>
          </cell>
          <cell r="B2692" t="str">
            <v>M3</v>
          </cell>
          <cell r="C2692">
            <v>159900</v>
          </cell>
        </row>
        <row r="2693">
          <cell r="A2693" t="str">
            <v>Concreto 6000 psi outin. Muro</v>
          </cell>
          <cell r="B2693" t="str">
            <v>M3</v>
          </cell>
          <cell r="C2693">
            <v>161900</v>
          </cell>
        </row>
        <row r="2694">
          <cell r="A2694" t="str">
            <v>Concreto 6000 psi tremie</v>
          </cell>
          <cell r="B2694" t="str">
            <v>M3</v>
          </cell>
          <cell r="C2694">
            <v>172000</v>
          </cell>
        </row>
        <row r="2695">
          <cell r="A2695" t="str">
            <v>Concreto para pavimentos</v>
          </cell>
          <cell r="C2695">
            <v>0</v>
          </cell>
        </row>
        <row r="2696">
          <cell r="A2696" t="str">
            <v>Concreto 3000 psi rotura 36</v>
          </cell>
          <cell r="B2696" t="str">
            <v>M3</v>
          </cell>
          <cell r="C2696">
            <v>121500</v>
          </cell>
        </row>
        <row r="2697">
          <cell r="A2697" t="str">
            <v>Concreto 3500 psi rotura 39</v>
          </cell>
          <cell r="B2697" t="str">
            <v>M3</v>
          </cell>
          <cell r="C2697">
            <v>126300</v>
          </cell>
        </row>
        <row r="2698">
          <cell r="A2698" t="str">
            <v>Concreto 4000 psi rotura 41</v>
          </cell>
          <cell r="B2698" t="str">
            <v>M3</v>
          </cell>
          <cell r="C2698">
            <v>131900</v>
          </cell>
        </row>
        <row r="2699">
          <cell r="A2699" t="str">
            <v>Concreto 4500 psi rotura 43</v>
          </cell>
          <cell r="B2699" t="str">
            <v>M3</v>
          </cell>
          <cell r="C2699">
            <v>137500</v>
          </cell>
        </row>
        <row r="2700">
          <cell r="A2700" t="str">
            <v>Concreto 5000 psi rotura 45</v>
          </cell>
          <cell r="B2700" t="str">
            <v>M3</v>
          </cell>
          <cell r="C2700">
            <v>144200</v>
          </cell>
        </row>
        <row r="2701">
          <cell r="A2701" t="str">
            <v>Morteros larga vida</v>
          </cell>
          <cell r="C2701">
            <v>0</v>
          </cell>
        </row>
        <row r="2702">
          <cell r="A2702" t="str">
            <v>Mortero 750 psi 24 horas</v>
          </cell>
          <cell r="B2702" t="str">
            <v>M3</v>
          </cell>
          <cell r="C2702">
            <v>104200</v>
          </cell>
        </row>
        <row r="2703">
          <cell r="A2703" t="str">
            <v>Mortero 750 psi 36 horas</v>
          </cell>
          <cell r="B2703" t="str">
            <v>M3</v>
          </cell>
          <cell r="C2703">
            <v>106400</v>
          </cell>
        </row>
        <row r="2704">
          <cell r="A2704" t="str">
            <v>Mortero 750 psi 48 horas</v>
          </cell>
          <cell r="B2704" t="str">
            <v>M3</v>
          </cell>
          <cell r="C2704">
            <v>108600</v>
          </cell>
        </row>
        <row r="2705">
          <cell r="A2705" t="str">
            <v>Mortero 1100 psi 24 horas</v>
          </cell>
          <cell r="B2705" t="str">
            <v>M3</v>
          </cell>
          <cell r="C2705">
            <v>109800</v>
          </cell>
        </row>
        <row r="2706">
          <cell r="A2706" t="str">
            <v>Mortero 1100 psi 36 horas</v>
          </cell>
          <cell r="B2706" t="str">
            <v>M3</v>
          </cell>
          <cell r="C2706">
            <v>112000</v>
          </cell>
        </row>
        <row r="2707">
          <cell r="A2707" t="str">
            <v>Mortero 1100 psi 48 horas</v>
          </cell>
          <cell r="B2707" t="str">
            <v>M3</v>
          </cell>
          <cell r="C2707">
            <v>114200</v>
          </cell>
        </row>
        <row r="2708">
          <cell r="A2708" t="str">
            <v>Mortero 1800 psi 24 horas</v>
          </cell>
          <cell r="B2708" t="str">
            <v>M3</v>
          </cell>
          <cell r="C2708">
            <v>121000</v>
          </cell>
        </row>
        <row r="2709">
          <cell r="A2709" t="str">
            <v>Mortero 1800 psi 36 horas</v>
          </cell>
          <cell r="B2709" t="str">
            <v>M3</v>
          </cell>
          <cell r="C2709">
            <v>123200</v>
          </cell>
        </row>
        <row r="2710">
          <cell r="A2710" t="str">
            <v>Mortero 1800 psi 48 horas</v>
          </cell>
          <cell r="B2710" t="str">
            <v>M3</v>
          </cell>
          <cell r="C2710">
            <v>126300</v>
          </cell>
        </row>
        <row r="2711">
          <cell r="A2711" t="str">
            <v>Mortero 2000 psi 24 horas</v>
          </cell>
          <cell r="B2711" t="str">
            <v>M3</v>
          </cell>
          <cell r="C2711">
            <v>132000</v>
          </cell>
        </row>
        <row r="2712">
          <cell r="A2712" t="str">
            <v>Mortero 2000 psi 36 horas</v>
          </cell>
          <cell r="B2712" t="str">
            <v>M3</v>
          </cell>
          <cell r="C2712">
            <v>134400</v>
          </cell>
        </row>
        <row r="2713">
          <cell r="A2713" t="str">
            <v>Mortero 2000 psi 48 horas</v>
          </cell>
          <cell r="B2713" t="str">
            <v>M3</v>
          </cell>
          <cell r="C2713">
            <v>136600</v>
          </cell>
        </row>
        <row r="2714">
          <cell r="A2714" t="str">
            <v>Mortero 2500 psi 24 horas</v>
          </cell>
          <cell r="B2714" t="str">
            <v>M3</v>
          </cell>
          <cell r="C2714">
            <v>137800</v>
          </cell>
        </row>
        <row r="2715">
          <cell r="A2715" t="str">
            <v>Mortero 2500 psi 36 horas</v>
          </cell>
          <cell r="B2715" t="str">
            <v>M3</v>
          </cell>
          <cell r="C2715">
            <v>140000</v>
          </cell>
        </row>
        <row r="2716">
          <cell r="A2716" t="str">
            <v>Mortero 2500 psi 48 horas</v>
          </cell>
          <cell r="B2716" t="str">
            <v>M3</v>
          </cell>
          <cell r="C2716">
            <v>142200</v>
          </cell>
        </row>
        <row r="2717">
          <cell r="A2717" t="str">
            <v>Servicio de colocacion</v>
          </cell>
          <cell r="C2717">
            <v>0</v>
          </cell>
        </row>
        <row r="2718">
          <cell r="A2718" t="str">
            <v>Autobomba</v>
          </cell>
          <cell r="B2718" t="str">
            <v>M3</v>
          </cell>
          <cell r="C2718">
            <v>34800</v>
          </cell>
        </row>
        <row r="2719">
          <cell r="A2719" t="str">
            <v>Bomba estacionaria</v>
          </cell>
          <cell r="B2719" t="str">
            <v>M3</v>
          </cell>
          <cell r="C2719">
            <v>34800</v>
          </cell>
        </row>
        <row r="2720">
          <cell r="A2720" t="str">
            <v>Pavimentadora</v>
          </cell>
          <cell r="B2720" t="str">
            <v>M3</v>
          </cell>
          <cell r="C2720">
            <v>9000</v>
          </cell>
        </row>
        <row r="2721">
          <cell r="A2721" t="str">
            <v>Costos adicionales</v>
          </cell>
          <cell r="C2721">
            <v>0</v>
          </cell>
        </row>
        <row r="2722">
          <cell r="A2722" t="str">
            <v>Adicional por fibra</v>
          </cell>
          <cell r="B2722" t="str">
            <v>M3</v>
          </cell>
          <cell r="C2722">
            <v>8000</v>
          </cell>
        </row>
        <row r="2723">
          <cell r="A2723" t="str">
            <v>Adicional por transporte m3/km</v>
          </cell>
          <cell r="B2723" t="str">
            <v>M3</v>
          </cell>
          <cell r="C2723">
            <v>800</v>
          </cell>
        </row>
        <row r="2724">
          <cell r="A2724" t="str">
            <v>Meson en grano natural Jaspe</v>
          </cell>
          <cell r="B2724" t="str">
            <v>ML</v>
          </cell>
          <cell r="C2724">
            <v>220000</v>
          </cell>
        </row>
        <row r="2725">
          <cell r="A2725" t="str">
            <v>DIVISIONES VENTANERIA ALUMINIO</v>
          </cell>
          <cell r="C2725">
            <v>0</v>
          </cell>
        </row>
        <row r="2726">
          <cell r="A2726" t="str">
            <v>Division aluminio acrilico</v>
          </cell>
          <cell r="B2726" t="str">
            <v>M2</v>
          </cell>
          <cell r="C2726">
            <v>28600</v>
          </cell>
        </row>
        <row r="2727">
          <cell r="A2727" t="str">
            <v>Division aluminio poliester</v>
          </cell>
          <cell r="B2727" t="str">
            <v>M2</v>
          </cell>
          <cell r="C2727">
            <v>20350</v>
          </cell>
        </row>
        <row r="2728">
          <cell r="A2728" t="str">
            <v>Division aluminio vidrio temp.</v>
          </cell>
          <cell r="B2728" t="str">
            <v>M2</v>
          </cell>
          <cell r="C2728">
            <v>26950</v>
          </cell>
        </row>
        <row r="2729">
          <cell r="A2729" t="str">
            <v>Celosia en aluminio 60*1.00</v>
          </cell>
          <cell r="B2729" t="str">
            <v>M2</v>
          </cell>
          <cell r="C2729">
            <v>30408</v>
          </cell>
        </row>
        <row r="2730">
          <cell r="A2730" t="str">
            <v>Puerta ventana aluminio acceso</v>
          </cell>
          <cell r="B2730" t="str">
            <v>M2</v>
          </cell>
          <cell r="C2730">
            <v>52285</v>
          </cell>
        </row>
        <row r="2731">
          <cell r="A2731" t="str">
            <v>Ventana aluminio y celocia S-744</v>
          </cell>
          <cell r="B2731" t="str">
            <v>M2</v>
          </cell>
          <cell r="C2731">
            <v>150000</v>
          </cell>
        </row>
        <row r="2732">
          <cell r="A2732" t="str">
            <v>Ventana aluminio corrediza</v>
          </cell>
          <cell r="B2732" t="str">
            <v>M2</v>
          </cell>
          <cell r="C2732">
            <v>35000</v>
          </cell>
        </row>
        <row r="2733">
          <cell r="A2733" t="str">
            <v>Ventana aluminio economica</v>
          </cell>
          <cell r="B2733" t="str">
            <v>M2</v>
          </cell>
          <cell r="C2733">
            <v>20450</v>
          </cell>
        </row>
        <row r="2734">
          <cell r="A2734" t="str">
            <v>Puerta ventana aluminio</v>
          </cell>
          <cell r="B2734" t="str">
            <v>M2</v>
          </cell>
          <cell r="C2734">
            <v>48500</v>
          </cell>
        </row>
        <row r="2735">
          <cell r="A2735" t="str">
            <v>Baranda de aluminio</v>
          </cell>
          <cell r="B2735" t="str">
            <v>Ml</v>
          </cell>
          <cell r="C2735">
            <v>16800</v>
          </cell>
        </row>
        <row r="2736">
          <cell r="A2736" t="str">
            <v>ELECTRICOS ALTA TENSION</v>
          </cell>
          <cell r="C2736">
            <v>0</v>
          </cell>
        </row>
        <row r="2737">
          <cell r="A2737" t="str">
            <v>Bloque de anclaje</v>
          </cell>
          <cell r="B2737" t="str">
            <v>Un</v>
          </cell>
          <cell r="C2737">
            <v>720</v>
          </cell>
        </row>
        <row r="2738">
          <cell r="A2738" t="str">
            <v>Varilla anclaje de 1.80 mt</v>
          </cell>
          <cell r="B2738" t="str">
            <v>Un</v>
          </cell>
          <cell r="C2738">
            <v>2300</v>
          </cell>
        </row>
        <row r="2739">
          <cell r="A2739" t="str">
            <v>Varilla anclaje de 1.50 mt</v>
          </cell>
          <cell r="B2739" t="str">
            <v>Un</v>
          </cell>
          <cell r="C2739">
            <v>1800</v>
          </cell>
        </row>
        <row r="2740">
          <cell r="A2740" t="str">
            <v>Varilla copper weld 5/8"*1.5mt</v>
          </cell>
          <cell r="B2740" t="str">
            <v>Un</v>
          </cell>
          <cell r="C2740">
            <v>20880</v>
          </cell>
        </row>
        <row r="2741">
          <cell r="A2741" t="str">
            <v>Varilla copper weld 5/8"*1.8mt</v>
          </cell>
          <cell r="B2741" t="str">
            <v>Un</v>
          </cell>
          <cell r="C2741">
            <v>2100</v>
          </cell>
        </row>
        <row r="2742">
          <cell r="A2742" t="str">
            <v>Varilla cobre-cobre 5/8"*1.5mt</v>
          </cell>
          <cell r="B2742" t="str">
            <v>Un</v>
          </cell>
          <cell r="C2742">
            <v>0</v>
          </cell>
        </row>
        <row r="2743">
          <cell r="A2743" t="str">
            <v>Varilla cobre-cobre 5/8"*1.8mt</v>
          </cell>
          <cell r="B2743" t="str">
            <v>Un</v>
          </cell>
          <cell r="C2743">
            <v>0</v>
          </cell>
        </row>
        <row r="2744">
          <cell r="A2744" t="str">
            <v>Varilla cobre-cobre 5/8"*2.4mt</v>
          </cell>
          <cell r="B2744" t="str">
            <v>Un</v>
          </cell>
          <cell r="C2744">
            <v>134100</v>
          </cell>
        </row>
        <row r="2745">
          <cell r="A2745" t="str">
            <v>Guardacabo de 1/2"</v>
          </cell>
          <cell r="B2745" t="str">
            <v>Un</v>
          </cell>
          <cell r="C2745">
            <v>0</v>
          </cell>
        </row>
        <row r="2746">
          <cell r="A2746" t="str">
            <v>Guardacabo de 3/8"</v>
          </cell>
          <cell r="B2746" t="str">
            <v>Un</v>
          </cell>
          <cell r="C2746">
            <v>200</v>
          </cell>
        </row>
        <row r="2747">
          <cell r="A2747" t="str">
            <v>Grillete  de 3/8"</v>
          </cell>
          <cell r="B2747" t="str">
            <v>Un</v>
          </cell>
          <cell r="C2747">
            <v>0</v>
          </cell>
        </row>
        <row r="2748">
          <cell r="A2748" t="str">
            <v>Grillete  de 1/2"</v>
          </cell>
          <cell r="B2748" t="str">
            <v>Un</v>
          </cell>
          <cell r="C2748">
            <v>300</v>
          </cell>
        </row>
        <row r="2749">
          <cell r="A2749" t="str">
            <v>Dado de 3*3 *1/4"</v>
          </cell>
          <cell r="B2749" t="str">
            <v>Un</v>
          </cell>
          <cell r="C2749">
            <v>11900</v>
          </cell>
        </row>
        <row r="2750">
          <cell r="A2750" t="str">
            <v>Guasa presion de 5/8"</v>
          </cell>
          <cell r="B2750" t="str">
            <v>Un</v>
          </cell>
          <cell r="C2750">
            <v>203</v>
          </cell>
        </row>
        <row r="2751">
          <cell r="A2751" t="str">
            <v>Arandela cuadrada de 5/8" 2*2</v>
          </cell>
          <cell r="B2751" t="str">
            <v>Un</v>
          </cell>
          <cell r="C2751">
            <v>673</v>
          </cell>
        </row>
        <row r="2752">
          <cell r="A2752" t="str">
            <v>Arandela cuadrada de 5/8" 4*4</v>
          </cell>
          <cell r="B2752" t="str">
            <v>Un</v>
          </cell>
          <cell r="C2752">
            <v>120</v>
          </cell>
        </row>
        <row r="2753">
          <cell r="A2753" t="str">
            <v>Arandela redonda de 1/2"</v>
          </cell>
          <cell r="B2753" t="str">
            <v>Un</v>
          </cell>
          <cell r="C2753">
            <v>100</v>
          </cell>
        </row>
        <row r="2754">
          <cell r="A2754" t="str">
            <v>Arandela redonda de 5/8"</v>
          </cell>
          <cell r="B2754" t="str">
            <v>Un</v>
          </cell>
          <cell r="C2754">
            <v>273</v>
          </cell>
        </row>
        <row r="2755">
          <cell r="A2755" t="str">
            <v>Arandela redonda de 3/4"</v>
          </cell>
          <cell r="B2755" t="str">
            <v>Un</v>
          </cell>
          <cell r="C2755">
            <v>80</v>
          </cell>
        </row>
        <row r="2756">
          <cell r="A2756" t="str">
            <v>Arandela de presion 1/2"</v>
          </cell>
          <cell r="B2756" t="str">
            <v>Un</v>
          </cell>
          <cell r="C2756">
            <v>80</v>
          </cell>
        </row>
        <row r="2757">
          <cell r="A2757" t="str">
            <v>Arandela de presion 5/8"</v>
          </cell>
          <cell r="B2757" t="str">
            <v>Un</v>
          </cell>
          <cell r="C2757">
            <v>80</v>
          </cell>
        </row>
        <row r="2758">
          <cell r="A2758" t="str">
            <v>Arandela de presion 3/4"</v>
          </cell>
          <cell r="B2758" t="str">
            <v>Un</v>
          </cell>
          <cell r="C2758">
            <v>80</v>
          </cell>
        </row>
        <row r="2759">
          <cell r="A2759" t="str">
            <v>Aislador tensor 3-1/2" gamma</v>
          </cell>
          <cell r="B2759" t="str">
            <v>Un</v>
          </cell>
          <cell r="C2759">
            <v>1300</v>
          </cell>
        </row>
        <row r="2760">
          <cell r="A2760" t="str">
            <v>Aislador tensor 4-1/2" gamma</v>
          </cell>
          <cell r="B2760" t="str">
            <v>Un</v>
          </cell>
          <cell r="C2760">
            <v>0</v>
          </cell>
        </row>
        <row r="2761">
          <cell r="A2761" t="str">
            <v>Aislador tensor 5-1/2" gamma</v>
          </cell>
          <cell r="B2761" t="str">
            <v>Un</v>
          </cell>
          <cell r="C2761">
            <v>0</v>
          </cell>
        </row>
        <row r="2762">
          <cell r="A2762" t="str">
            <v>Aislador de pin 13.2 kv gamma</v>
          </cell>
          <cell r="B2762" t="str">
            <v>Un</v>
          </cell>
          <cell r="C2762">
            <v>1800</v>
          </cell>
        </row>
        <row r="2763">
          <cell r="A2763" t="str">
            <v>Aislador de pin  36  kv gamma</v>
          </cell>
          <cell r="B2763" t="str">
            <v>Un</v>
          </cell>
          <cell r="C2763">
            <v>1800</v>
          </cell>
        </row>
        <row r="2764">
          <cell r="A2764" t="str">
            <v>Aislador suspension 10" gamma</v>
          </cell>
          <cell r="B2764" t="str">
            <v>Un</v>
          </cell>
          <cell r="C2764">
            <v>8500</v>
          </cell>
        </row>
        <row r="2765">
          <cell r="A2765" t="str">
            <v>Aislador de carrete gamma</v>
          </cell>
          <cell r="B2765" t="str">
            <v>Un</v>
          </cell>
          <cell r="C2765">
            <v>400</v>
          </cell>
        </row>
        <row r="2766">
          <cell r="A2766" t="str">
            <v>Cruceta 2 1/2*3/16"*2.0 mt</v>
          </cell>
          <cell r="B2766" t="str">
            <v>Un</v>
          </cell>
          <cell r="C2766">
            <v>61280</v>
          </cell>
        </row>
        <row r="2767">
          <cell r="A2767" t="str">
            <v>Cruceta 2 1/2*3/16"*2.5 mt</v>
          </cell>
          <cell r="B2767" t="str">
            <v>Un</v>
          </cell>
          <cell r="C2767">
            <v>0</v>
          </cell>
        </row>
        <row r="2768">
          <cell r="A2768" t="str">
            <v>Cruceta 3*1/4"*2.0 mts</v>
          </cell>
          <cell r="B2768" t="str">
            <v>Un</v>
          </cell>
          <cell r="C2768">
            <v>0</v>
          </cell>
        </row>
        <row r="2769">
          <cell r="A2769" t="str">
            <v>Cruceta 3*1/4"*2.5 mts</v>
          </cell>
          <cell r="B2769" t="str">
            <v>Un</v>
          </cell>
          <cell r="C2769">
            <v>0</v>
          </cell>
        </row>
        <row r="2770">
          <cell r="A2770" t="str">
            <v>Cruceta 3*1/4"*3.0 mts</v>
          </cell>
          <cell r="B2770" t="str">
            <v>Un</v>
          </cell>
          <cell r="C2770">
            <v>0</v>
          </cell>
        </row>
        <row r="2771">
          <cell r="A2771" t="str">
            <v>Cruceta 3*1/4"*4.0 mts</v>
          </cell>
          <cell r="B2771" t="str">
            <v>Un</v>
          </cell>
          <cell r="C2771">
            <v>0</v>
          </cell>
        </row>
        <row r="2772">
          <cell r="A2772" t="str">
            <v>Cruceta 3*1/4"*6.0 mts</v>
          </cell>
          <cell r="B2772" t="str">
            <v>Un</v>
          </cell>
          <cell r="C2772">
            <v>9000</v>
          </cell>
        </row>
        <row r="2773">
          <cell r="A2773" t="str">
            <v>Bayoneta 3*1/4"*1.5 mts</v>
          </cell>
          <cell r="B2773" t="str">
            <v>Un</v>
          </cell>
          <cell r="C2773">
            <v>9000</v>
          </cell>
        </row>
        <row r="2774">
          <cell r="A2774" t="str">
            <v>Bayoneta 3*1/4"*2.0 mts</v>
          </cell>
          <cell r="B2774" t="str">
            <v>Un</v>
          </cell>
          <cell r="C2774">
            <v>9000</v>
          </cell>
        </row>
        <row r="2775">
          <cell r="A2775" t="str">
            <v>Diagonal 1-1/2*3/16" * 74 cm</v>
          </cell>
          <cell r="B2775" t="str">
            <v>Un</v>
          </cell>
          <cell r="C2775">
            <v>1500</v>
          </cell>
        </row>
        <row r="2776">
          <cell r="A2776" t="str">
            <v>Diagonal 1-1/2*3/16" * 68 cm</v>
          </cell>
          <cell r="B2776" t="str">
            <v>Un</v>
          </cell>
          <cell r="C2776">
            <v>14500</v>
          </cell>
        </row>
        <row r="2777">
          <cell r="A2777" t="str">
            <v>Diagonal 1-1/2*3/16" * 1.1mt</v>
          </cell>
          <cell r="B2777" t="str">
            <v>Un</v>
          </cell>
          <cell r="C2777">
            <v>0</v>
          </cell>
        </row>
        <row r="2778">
          <cell r="A2778" t="str">
            <v>Tornillo de 1/2*1-1/2"</v>
          </cell>
          <cell r="B2778" t="str">
            <v>Un</v>
          </cell>
          <cell r="C2778">
            <v>750</v>
          </cell>
        </row>
        <row r="2779">
          <cell r="A2779" t="str">
            <v>Tornillo de 1/2*2"</v>
          </cell>
          <cell r="B2779" t="str">
            <v>Un</v>
          </cell>
          <cell r="C2779">
            <v>70</v>
          </cell>
        </row>
        <row r="2780">
          <cell r="A2780" t="str">
            <v>Tornillo de 5/8*2"</v>
          </cell>
          <cell r="B2780" t="str">
            <v>Un</v>
          </cell>
          <cell r="C2780">
            <v>0</v>
          </cell>
        </row>
        <row r="2781">
          <cell r="A2781" t="str">
            <v>Perno de Maquina de 5/8*6"</v>
          </cell>
          <cell r="C2781">
            <v>3108</v>
          </cell>
        </row>
        <row r="2782">
          <cell r="A2782" t="str">
            <v>Tornillo de 5/8*8"</v>
          </cell>
          <cell r="B2782" t="str">
            <v>Un</v>
          </cell>
          <cell r="C2782">
            <v>0</v>
          </cell>
        </row>
        <row r="2783">
          <cell r="A2783" t="str">
            <v>Tornillo de 5/8*10"</v>
          </cell>
          <cell r="B2783" t="str">
            <v>Un</v>
          </cell>
          <cell r="C2783">
            <v>0</v>
          </cell>
        </row>
        <row r="2784">
          <cell r="A2784" t="str">
            <v>Tornillo de 5/8*12"</v>
          </cell>
          <cell r="B2784" t="str">
            <v>Un</v>
          </cell>
          <cell r="C2784">
            <v>0</v>
          </cell>
        </row>
        <row r="2785">
          <cell r="A2785" t="str">
            <v>Tornillo de 5/8*14"</v>
          </cell>
          <cell r="B2785" t="str">
            <v>Un</v>
          </cell>
          <cell r="C2785">
            <v>0</v>
          </cell>
        </row>
        <row r="2786">
          <cell r="A2786" t="str">
            <v>Esparrago de 5/8*10"</v>
          </cell>
          <cell r="B2786" t="str">
            <v>Un</v>
          </cell>
          <cell r="C2786">
            <v>0</v>
          </cell>
        </row>
        <row r="2787">
          <cell r="A2787" t="str">
            <v>Esparrago de 5/8*12"</v>
          </cell>
          <cell r="B2787" t="str">
            <v>Un</v>
          </cell>
          <cell r="C2787">
            <v>900</v>
          </cell>
        </row>
        <row r="2788">
          <cell r="A2788" t="str">
            <v>Esparrago de 5/8*14"</v>
          </cell>
          <cell r="B2788" t="str">
            <v>Un</v>
          </cell>
          <cell r="C2788">
            <v>900</v>
          </cell>
        </row>
        <row r="2789">
          <cell r="A2789" t="str">
            <v>Esparrago de 5/8*16"</v>
          </cell>
          <cell r="B2789" t="str">
            <v>Un</v>
          </cell>
          <cell r="C2789">
            <v>805</v>
          </cell>
        </row>
        <row r="2790">
          <cell r="A2790" t="str">
            <v>Pin recto de 5/8" 15 kv</v>
          </cell>
          <cell r="B2790" t="str">
            <v>Un</v>
          </cell>
          <cell r="C2790">
            <v>550</v>
          </cell>
        </row>
        <row r="2791">
          <cell r="A2791" t="str">
            <v>Pin recto de 3/4" 36 kv</v>
          </cell>
          <cell r="B2791" t="str">
            <v>Un</v>
          </cell>
          <cell r="C2791">
            <v>550</v>
          </cell>
        </row>
        <row r="2792">
          <cell r="A2792" t="str">
            <v>Pin recto de 3/4" 15 kv</v>
          </cell>
          <cell r="B2792" t="str">
            <v>Un</v>
          </cell>
          <cell r="C2792">
            <v>0</v>
          </cell>
        </row>
        <row r="2793">
          <cell r="A2793" t="str">
            <v>Pin extremo poste 15 kv</v>
          </cell>
          <cell r="B2793" t="str">
            <v>Un</v>
          </cell>
          <cell r="C2793">
            <v>550</v>
          </cell>
        </row>
        <row r="2794">
          <cell r="A2794" t="str">
            <v>Pin extremo poste 36 kv</v>
          </cell>
          <cell r="B2794" t="str">
            <v>Un</v>
          </cell>
          <cell r="C2794">
            <v>550</v>
          </cell>
        </row>
        <row r="2795">
          <cell r="A2795" t="str">
            <v>Tuerca de ojo de 5/8"</v>
          </cell>
          <cell r="B2795" t="str">
            <v>Un</v>
          </cell>
          <cell r="C2795">
            <v>500</v>
          </cell>
        </row>
        <row r="2796">
          <cell r="A2796" t="str">
            <v>Grapa de retencion  7000 lb</v>
          </cell>
          <cell r="B2796" t="str">
            <v>Un</v>
          </cell>
          <cell r="C2796">
            <v>1400</v>
          </cell>
        </row>
        <row r="2797">
          <cell r="A2797" t="str">
            <v>Grapa de retencion 20000 lb</v>
          </cell>
          <cell r="B2797" t="str">
            <v>Un</v>
          </cell>
          <cell r="C2797">
            <v>0</v>
          </cell>
        </row>
        <row r="2798">
          <cell r="A2798" t="str">
            <v>Grapa conexion en caliente</v>
          </cell>
          <cell r="B2798" t="str">
            <v>Un</v>
          </cell>
          <cell r="C2798">
            <v>13940</v>
          </cell>
        </row>
        <row r="2799">
          <cell r="A2799" t="str">
            <v>Grapa hierro galv cable guarda</v>
          </cell>
          <cell r="B2799" t="str">
            <v>Un</v>
          </cell>
          <cell r="C2799">
            <v>4500</v>
          </cell>
        </row>
        <row r="2800">
          <cell r="A2800" t="str">
            <v>Grapa prensora 3 pernos 4"</v>
          </cell>
          <cell r="B2800" t="str">
            <v>Un</v>
          </cell>
          <cell r="C2800">
            <v>900</v>
          </cell>
        </row>
        <row r="2801">
          <cell r="A2801" t="str">
            <v>Grapa prensora 3 pernos 6"</v>
          </cell>
          <cell r="B2801" t="str">
            <v>Un</v>
          </cell>
          <cell r="C2801">
            <v>0</v>
          </cell>
        </row>
        <row r="2802">
          <cell r="A2802" t="str">
            <v>Cortacircuito de 15 kv</v>
          </cell>
          <cell r="B2802" t="str">
            <v>Un</v>
          </cell>
          <cell r="C2802">
            <v>108586</v>
          </cell>
        </row>
        <row r="2803">
          <cell r="A2803" t="str">
            <v>Cortacircuito de 36 kv</v>
          </cell>
          <cell r="B2803" t="str">
            <v>Un</v>
          </cell>
          <cell r="C2803">
            <v>0</v>
          </cell>
        </row>
        <row r="2804">
          <cell r="A2804" t="str">
            <v>Pararayos de 12 kv</v>
          </cell>
          <cell r="B2804" t="str">
            <v>Un</v>
          </cell>
          <cell r="C2804">
            <v>92800</v>
          </cell>
        </row>
        <row r="2805">
          <cell r="A2805" t="str">
            <v>Pararayos de 30 kv</v>
          </cell>
          <cell r="B2805" t="str">
            <v>Un</v>
          </cell>
          <cell r="C2805">
            <v>0</v>
          </cell>
        </row>
        <row r="2806">
          <cell r="A2806" t="str">
            <v>Fusible de  1 amp de 15 kv</v>
          </cell>
          <cell r="B2806" t="str">
            <v>Un</v>
          </cell>
          <cell r="C2806">
            <v>2366</v>
          </cell>
        </row>
        <row r="2807">
          <cell r="A2807" t="str">
            <v>Fusible de  2 amp de 15 kv</v>
          </cell>
          <cell r="B2807" t="str">
            <v>Un</v>
          </cell>
          <cell r="C2807">
            <v>0</v>
          </cell>
        </row>
        <row r="2808">
          <cell r="A2808" t="str">
            <v>Fusible de  3 amp de 15 kv</v>
          </cell>
          <cell r="B2808" t="str">
            <v>Un</v>
          </cell>
          <cell r="C2808">
            <v>0</v>
          </cell>
        </row>
        <row r="2809">
          <cell r="A2809" t="str">
            <v>Fusible de  4 amp de 15 kv</v>
          </cell>
          <cell r="B2809" t="str">
            <v>Un</v>
          </cell>
          <cell r="C2809">
            <v>0</v>
          </cell>
        </row>
        <row r="2810">
          <cell r="A2810" t="str">
            <v>Fusible de  5 amp de 15 kv</v>
          </cell>
          <cell r="B2810" t="str">
            <v>Un</v>
          </cell>
          <cell r="C2810">
            <v>0</v>
          </cell>
        </row>
        <row r="2811">
          <cell r="A2811" t="str">
            <v>Fusible de  7 amp de 15 kv</v>
          </cell>
          <cell r="B2811" t="str">
            <v>Un</v>
          </cell>
          <cell r="C2811">
            <v>0</v>
          </cell>
        </row>
        <row r="2812">
          <cell r="A2812" t="str">
            <v>Fusible de  8 amp de 15 kv</v>
          </cell>
          <cell r="B2812" t="str">
            <v>Un</v>
          </cell>
          <cell r="C2812">
            <v>0</v>
          </cell>
        </row>
        <row r="2813">
          <cell r="A2813" t="str">
            <v>Fusible de 10 amp de 15 kv</v>
          </cell>
          <cell r="B2813" t="str">
            <v>Un</v>
          </cell>
          <cell r="C2813">
            <v>0</v>
          </cell>
        </row>
        <row r="2814">
          <cell r="A2814" t="str">
            <v>Fusible de 15 amp de 15 kv</v>
          </cell>
          <cell r="B2814" t="str">
            <v>Un</v>
          </cell>
          <cell r="C2814">
            <v>0</v>
          </cell>
        </row>
        <row r="2815">
          <cell r="A2815" t="str">
            <v>Fusible de 20 amp de 15 kv</v>
          </cell>
          <cell r="B2815" t="str">
            <v>Un</v>
          </cell>
          <cell r="C2815">
            <v>0</v>
          </cell>
        </row>
        <row r="2816">
          <cell r="A2816" t="str">
            <v>Fusible de 30 amp de 15 kv</v>
          </cell>
          <cell r="B2816" t="str">
            <v>Un</v>
          </cell>
          <cell r="C2816">
            <v>0</v>
          </cell>
        </row>
        <row r="2817">
          <cell r="A2817" t="str">
            <v>Fusible de 40 amp de 15 kv</v>
          </cell>
          <cell r="B2817" t="str">
            <v>Un</v>
          </cell>
          <cell r="C2817">
            <v>0</v>
          </cell>
        </row>
        <row r="2818">
          <cell r="A2818" t="str">
            <v>Fusible de 50 amp de 15 kv</v>
          </cell>
          <cell r="B2818" t="str">
            <v>Un</v>
          </cell>
          <cell r="C2818">
            <v>0</v>
          </cell>
        </row>
        <row r="2819">
          <cell r="A2819" t="str">
            <v>Fusible de 60 amp de 15 kv</v>
          </cell>
          <cell r="B2819" t="str">
            <v>Un</v>
          </cell>
          <cell r="C2819">
            <v>0</v>
          </cell>
        </row>
        <row r="2820">
          <cell r="A2820" t="str">
            <v>Fusible de  1 amp de 36 kv</v>
          </cell>
          <cell r="B2820" t="str">
            <v>Un</v>
          </cell>
          <cell r="C2820">
            <v>1164</v>
          </cell>
        </row>
        <row r="2821">
          <cell r="A2821" t="str">
            <v>Fusible de  2 amp de 36 kv</v>
          </cell>
          <cell r="B2821" t="str">
            <v>Un</v>
          </cell>
          <cell r="C2821">
            <v>0</v>
          </cell>
        </row>
        <row r="2822">
          <cell r="A2822" t="str">
            <v>Fusible de  3 amp de 36 kv</v>
          </cell>
          <cell r="B2822" t="str">
            <v>Un</v>
          </cell>
          <cell r="C2822">
            <v>0</v>
          </cell>
        </row>
        <row r="2823">
          <cell r="A2823" t="str">
            <v>Fusible de  4 amp de 36 kv</v>
          </cell>
          <cell r="B2823" t="str">
            <v>Un</v>
          </cell>
          <cell r="C2823">
            <v>0</v>
          </cell>
        </row>
        <row r="2824">
          <cell r="A2824" t="str">
            <v>Fusible de  5 amp de 36 kv</v>
          </cell>
          <cell r="B2824" t="str">
            <v>Un</v>
          </cell>
          <cell r="C2824">
            <v>0</v>
          </cell>
        </row>
        <row r="2825">
          <cell r="A2825" t="str">
            <v>Fusible de  7 amp de 36 kv</v>
          </cell>
          <cell r="B2825" t="str">
            <v>Un</v>
          </cell>
          <cell r="C2825">
            <v>0</v>
          </cell>
        </row>
        <row r="2826">
          <cell r="A2826" t="str">
            <v>Fusible de  8 amp de 36 kv</v>
          </cell>
          <cell r="B2826" t="str">
            <v>Un</v>
          </cell>
          <cell r="C2826">
            <v>0</v>
          </cell>
        </row>
        <row r="2827">
          <cell r="A2827" t="str">
            <v>Fusible de 10 amp de 36 kv</v>
          </cell>
          <cell r="B2827" t="str">
            <v>Un</v>
          </cell>
          <cell r="C2827">
            <v>0</v>
          </cell>
        </row>
        <row r="2828">
          <cell r="A2828" t="str">
            <v>Fusible de 15 amp de 36 kv</v>
          </cell>
          <cell r="B2828" t="str">
            <v>Un</v>
          </cell>
          <cell r="C2828">
            <v>0</v>
          </cell>
        </row>
        <row r="2829">
          <cell r="A2829" t="str">
            <v>Fusible de 20 amp de 36 kv</v>
          </cell>
          <cell r="B2829" t="str">
            <v>Un</v>
          </cell>
          <cell r="C2829">
            <v>0</v>
          </cell>
        </row>
        <row r="2830">
          <cell r="A2830" t="str">
            <v>Fusible de 30 amp de 36 kv</v>
          </cell>
          <cell r="B2830" t="str">
            <v>Un</v>
          </cell>
          <cell r="C2830">
            <v>0</v>
          </cell>
        </row>
        <row r="2831">
          <cell r="A2831" t="str">
            <v>Fusible de 40 amp de 36 kv</v>
          </cell>
          <cell r="B2831" t="str">
            <v>Un</v>
          </cell>
          <cell r="C2831">
            <v>0</v>
          </cell>
        </row>
        <row r="2832">
          <cell r="A2832" t="str">
            <v>Fusible de 50 amp de 36 kv</v>
          </cell>
          <cell r="B2832" t="str">
            <v>Un</v>
          </cell>
          <cell r="C2832">
            <v>0</v>
          </cell>
        </row>
        <row r="2833">
          <cell r="A2833" t="str">
            <v>Fusible de 60 amp de 36 kv</v>
          </cell>
          <cell r="B2833" t="str">
            <v>Un</v>
          </cell>
          <cell r="C2833">
            <v>0</v>
          </cell>
        </row>
        <row r="2834">
          <cell r="A2834" t="str">
            <v>Collarin 4-6" galvanizado</v>
          </cell>
          <cell r="B2834" t="str">
            <v>Un</v>
          </cell>
          <cell r="C2834">
            <v>3500</v>
          </cell>
        </row>
        <row r="2835">
          <cell r="A2835" t="str">
            <v>Collarin 4-6" galvanizado 2s</v>
          </cell>
          <cell r="B2835" t="str">
            <v>Un</v>
          </cell>
          <cell r="C2835">
            <v>0</v>
          </cell>
        </row>
        <row r="2836">
          <cell r="A2836" t="str">
            <v>Collarin 6-8" galvanizado</v>
          </cell>
          <cell r="B2836" t="str">
            <v>Un</v>
          </cell>
          <cell r="C2836">
            <v>12630</v>
          </cell>
        </row>
        <row r="2837">
          <cell r="A2837" t="str">
            <v>Collarin 6-8" galvanizado 2s</v>
          </cell>
          <cell r="B2837" t="str">
            <v>Un</v>
          </cell>
          <cell r="C2837">
            <v>0</v>
          </cell>
        </row>
        <row r="2838">
          <cell r="A2838" t="str">
            <v>Collarin 8-10" galvanizado</v>
          </cell>
          <cell r="B2838" t="str">
            <v>Un</v>
          </cell>
          <cell r="C2838">
            <v>2500</v>
          </cell>
        </row>
        <row r="2839">
          <cell r="A2839" t="str">
            <v>Collarin 8-10" galvanizado 2s</v>
          </cell>
          <cell r="B2839" t="str">
            <v>Un</v>
          </cell>
          <cell r="C2839">
            <v>0</v>
          </cell>
        </row>
        <row r="2840">
          <cell r="A2840" t="str">
            <v>Collarin para transf. De 1/4"</v>
          </cell>
          <cell r="B2840" t="str">
            <v>Un</v>
          </cell>
          <cell r="C2840">
            <v>0</v>
          </cell>
        </row>
        <row r="2841">
          <cell r="A2841" t="str">
            <v>Conector bimetalico n-2</v>
          </cell>
          <cell r="B2841" t="str">
            <v>Un</v>
          </cell>
          <cell r="C2841">
            <v>4100</v>
          </cell>
        </row>
        <row r="2842">
          <cell r="A2842" t="str">
            <v>Conector bimetalico n-3</v>
          </cell>
          <cell r="B2842" t="str">
            <v>Un</v>
          </cell>
          <cell r="C2842">
            <v>0</v>
          </cell>
        </row>
        <row r="2843">
          <cell r="A2843" t="str">
            <v>Conector bimetalico n-4</v>
          </cell>
          <cell r="B2843" t="str">
            <v>Un</v>
          </cell>
          <cell r="C2843">
            <v>0</v>
          </cell>
        </row>
        <row r="2844">
          <cell r="A2844" t="str">
            <v>Conector doble tornillo</v>
          </cell>
          <cell r="B2844" t="str">
            <v>Un</v>
          </cell>
          <cell r="C2844">
            <v>0</v>
          </cell>
        </row>
        <row r="2845">
          <cell r="A2845" t="str">
            <v>Transf. Trifasico 15kva-208v</v>
          </cell>
          <cell r="B2845" t="str">
            <v>Un</v>
          </cell>
          <cell r="C2845">
            <v>1147700</v>
          </cell>
        </row>
        <row r="2846">
          <cell r="A2846" t="str">
            <v>Transf. Trifasico 3okva-208v</v>
          </cell>
          <cell r="B2846" t="str">
            <v>Un</v>
          </cell>
          <cell r="C2846">
            <v>1303000</v>
          </cell>
        </row>
        <row r="2847">
          <cell r="A2847" t="str">
            <v>Transf. Trifasico 45kva-208v</v>
          </cell>
          <cell r="B2847" t="str">
            <v>Un</v>
          </cell>
          <cell r="C2847">
            <v>1555000</v>
          </cell>
        </row>
        <row r="2848">
          <cell r="A2848" t="str">
            <v>Transf. Trifasico 75kva-208v</v>
          </cell>
          <cell r="B2848" t="str">
            <v>Un</v>
          </cell>
          <cell r="C2848">
            <v>3965517</v>
          </cell>
        </row>
        <row r="2849">
          <cell r="A2849" t="str">
            <v>Transf. Trifasico 112.5kva-208</v>
          </cell>
          <cell r="B2849" t="str">
            <v>Un</v>
          </cell>
          <cell r="C2849">
            <v>2510000</v>
          </cell>
        </row>
        <row r="2850">
          <cell r="A2850" t="str">
            <v>Transf. Trifasico 150kva-208v</v>
          </cell>
          <cell r="B2850" t="str">
            <v>Un</v>
          </cell>
          <cell r="C2850">
            <v>2929000</v>
          </cell>
        </row>
        <row r="2851">
          <cell r="A2851" t="str">
            <v>Transf. Trifasico 225kva-208v</v>
          </cell>
          <cell r="B2851" t="str">
            <v>Un</v>
          </cell>
          <cell r="C2851">
            <v>3915000</v>
          </cell>
        </row>
        <row r="2852">
          <cell r="A2852" t="str">
            <v>Transf. Trifasico 300kva-208v</v>
          </cell>
          <cell r="B2852" t="str">
            <v>Un</v>
          </cell>
          <cell r="C2852">
            <v>4563000</v>
          </cell>
        </row>
        <row r="2853">
          <cell r="A2853" t="str">
            <v>Transf. Trifasico 1000kva-440v</v>
          </cell>
          <cell r="B2853" t="str">
            <v>Un</v>
          </cell>
          <cell r="C2853">
            <v>0</v>
          </cell>
        </row>
        <row r="2854">
          <cell r="A2854" t="str">
            <v>Transf. Trifasico 1000kva-208v</v>
          </cell>
          <cell r="B2854" t="str">
            <v>Un</v>
          </cell>
          <cell r="C2854">
            <v>0</v>
          </cell>
        </row>
        <row r="2855">
          <cell r="A2855" t="str">
            <v>Transf. Trifasico 630kva-440v</v>
          </cell>
          <cell r="B2855" t="str">
            <v>Un</v>
          </cell>
          <cell r="C2855">
            <v>0</v>
          </cell>
        </row>
        <row r="2856">
          <cell r="A2856" t="str">
            <v>Transf. Trifasico 630kva-208v</v>
          </cell>
          <cell r="B2856" t="str">
            <v>Un</v>
          </cell>
          <cell r="C2856">
            <v>0</v>
          </cell>
        </row>
        <row r="2857">
          <cell r="A2857" t="str">
            <v>Transf. Trifasico 500kva-440v</v>
          </cell>
          <cell r="B2857" t="str">
            <v>Un</v>
          </cell>
          <cell r="C2857">
            <v>0</v>
          </cell>
        </row>
        <row r="2858">
          <cell r="A2858" t="str">
            <v>Transf. Trifasico 500kva-208v</v>
          </cell>
          <cell r="B2858" t="str">
            <v>Un</v>
          </cell>
          <cell r="C2858">
            <v>0</v>
          </cell>
        </row>
        <row r="2859">
          <cell r="A2859" t="str">
            <v>Transf. Monofasico 10kva-240v</v>
          </cell>
          <cell r="B2859" t="str">
            <v>Un</v>
          </cell>
          <cell r="C2859">
            <v>638600</v>
          </cell>
        </row>
        <row r="2860">
          <cell r="A2860" t="str">
            <v>Transf. Monofasico 15kva-240v</v>
          </cell>
          <cell r="B2860" t="str">
            <v>Un</v>
          </cell>
          <cell r="C2860">
            <v>592700</v>
          </cell>
        </row>
        <row r="2861">
          <cell r="A2861" t="str">
            <v>Transf. Monofasico 25kva-240v</v>
          </cell>
          <cell r="B2861" t="str">
            <v>Un</v>
          </cell>
          <cell r="C2861">
            <v>714500</v>
          </cell>
        </row>
        <row r="2862">
          <cell r="A2862" t="str">
            <v>Transf. Monofasico 37.5kva-240</v>
          </cell>
          <cell r="B2862" t="str">
            <v>Un</v>
          </cell>
          <cell r="C2862">
            <v>952100</v>
          </cell>
        </row>
        <row r="2863">
          <cell r="A2863" t="str">
            <v>Cinta bandit 1/2"</v>
          </cell>
          <cell r="B2863" t="str">
            <v>Rl</v>
          </cell>
          <cell r="C2863">
            <v>0</v>
          </cell>
        </row>
        <row r="2864">
          <cell r="A2864" t="str">
            <v>Cinta bandit 5/8"</v>
          </cell>
          <cell r="B2864" t="str">
            <v>Rl</v>
          </cell>
          <cell r="C2864">
            <v>2200</v>
          </cell>
        </row>
        <row r="2865">
          <cell r="A2865" t="str">
            <v>Cinta bandit 3/4"</v>
          </cell>
          <cell r="B2865" t="str">
            <v>Rl</v>
          </cell>
          <cell r="C2865">
            <v>0</v>
          </cell>
        </row>
        <row r="2866">
          <cell r="A2866" t="str">
            <v>Hebilla bandit de 1/2"</v>
          </cell>
          <cell r="B2866" t="str">
            <v>Un</v>
          </cell>
          <cell r="C2866">
            <v>0</v>
          </cell>
        </row>
        <row r="2867">
          <cell r="A2867" t="str">
            <v>Hebilla bandit de 5/8"</v>
          </cell>
          <cell r="B2867" t="str">
            <v>Un</v>
          </cell>
          <cell r="C2867">
            <v>400</v>
          </cell>
        </row>
        <row r="2868">
          <cell r="A2868" t="str">
            <v>Hebilla bandit de 3/4"</v>
          </cell>
          <cell r="B2868" t="str">
            <v>Un</v>
          </cell>
          <cell r="C2868">
            <v>0</v>
          </cell>
        </row>
        <row r="2869">
          <cell r="A2869" t="str">
            <v>Percha 1 puesto tipo pesado</v>
          </cell>
          <cell r="B2869" t="str">
            <v>Un</v>
          </cell>
          <cell r="C2869">
            <v>1100</v>
          </cell>
        </row>
        <row r="2870">
          <cell r="A2870" t="str">
            <v>Percha 2 puestos tipo pesado</v>
          </cell>
          <cell r="B2870" t="str">
            <v>Un</v>
          </cell>
          <cell r="C2870">
            <v>2200</v>
          </cell>
        </row>
        <row r="2871">
          <cell r="A2871" t="str">
            <v>Percha 3 puestos tipo pesado</v>
          </cell>
          <cell r="B2871" t="str">
            <v>Un</v>
          </cell>
          <cell r="C2871">
            <v>3300</v>
          </cell>
        </row>
        <row r="2872">
          <cell r="A2872" t="str">
            <v>Percha 4 puestos tipo pesado</v>
          </cell>
          <cell r="B2872" t="str">
            <v>Un</v>
          </cell>
          <cell r="C2872">
            <v>4400</v>
          </cell>
        </row>
        <row r="2873">
          <cell r="A2873" t="str">
            <v>Percha 5 puestos tipo pesado</v>
          </cell>
          <cell r="B2873" t="str">
            <v>Un</v>
          </cell>
          <cell r="C2873">
            <v>5500</v>
          </cell>
        </row>
        <row r="2874">
          <cell r="A2874" t="str">
            <v>Cable acsr no.4/0</v>
          </cell>
          <cell r="B2874" t="str">
            <v>Ml</v>
          </cell>
          <cell r="C2874">
            <v>0</v>
          </cell>
        </row>
        <row r="2875">
          <cell r="A2875" t="str">
            <v>Cable acsr no.3/0</v>
          </cell>
          <cell r="B2875" t="str">
            <v>Ml</v>
          </cell>
          <cell r="C2875">
            <v>0</v>
          </cell>
        </row>
        <row r="2876">
          <cell r="A2876" t="str">
            <v>Cable acsr no.2/0</v>
          </cell>
          <cell r="B2876" t="str">
            <v>Ml</v>
          </cell>
          <cell r="C2876">
            <v>0</v>
          </cell>
        </row>
        <row r="2877">
          <cell r="A2877" t="str">
            <v>Cable acsr no.1/0</v>
          </cell>
          <cell r="B2877" t="str">
            <v>Ml</v>
          </cell>
          <cell r="C2877">
            <v>4700</v>
          </cell>
        </row>
        <row r="2878">
          <cell r="A2878" t="str">
            <v>Cable acsr no.2</v>
          </cell>
          <cell r="B2878" t="str">
            <v>Ml</v>
          </cell>
          <cell r="C2878">
            <v>1743</v>
          </cell>
        </row>
        <row r="2879">
          <cell r="A2879" t="str">
            <v>Cable acsr no.4</v>
          </cell>
          <cell r="B2879" t="str">
            <v>Ml</v>
          </cell>
          <cell r="C2879">
            <v>580</v>
          </cell>
        </row>
        <row r="2880">
          <cell r="A2880" t="str">
            <v>Cable al aislado n-4/0</v>
          </cell>
          <cell r="B2880" t="str">
            <v>Ml</v>
          </cell>
          <cell r="C2880">
            <v>4850</v>
          </cell>
        </row>
        <row r="2881">
          <cell r="A2881" t="str">
            <v>Cable al aislado n-3/0</v>
          </cell>
          <cell r="B2881" t="str">
            <v>Ml</v>
          </cell>
          <cell r="C2881">
            <v>4850</v>
          </cell>
        </row>
        <row r="2882">
          <cell r="A2882" t="str">
            <v>Cable al aislado n-2/0</v>
          </cell>
          <cell r="B2882" t="str">
            <v>Ml</v>
          </cell>
          <cell r="C2882">
            <v>0</v>
          </cell>
        </row>
        <row r="2883">
          <cell r="A2883" t="str">
            <v>Cable al aislado n-1/0</v>
          </cell>
          <cell r="B2883" t="str">
            <v>Ml</v>
          </cell>
          <cell r="C2883">
            <v>6111</v>
          </cell>
        </row>
        <row r="2884">
          <cell r="A2884" t="str">
            <v>Cable al aislado n-2</v>
          </cell>
          <cell r="B2884" t="str">
            <v>Ml</v>
          </cell>
          <cell r="C2884">
            <v>2000</v>
          </cell>
        </row>
        <row r="2885">
          <cell r="A2885" t="str">
            <v>Cable al aislado n-4</v>
          </cell>
          <cell r="B2885" t="str">
            <v>Ml</v>
          </cell>
          <cell r="C2885">
            <v>2000</v>
          </cell>
        </row>
        <row r="2886">
          <cell r="A2886" t="str">
            <v>Cable super gx 1/4"</v>
          </cell>
          <cell r="B2886" t="str">
            <v>Ml</v>
          </cell>
          <cell r="C2886">
            <v>2000</v>
          </cell>
        </row>
        <row r="2887">
          <cell r="A2887" t="str">
            <v>Cable acero extra reforz. 1/4"</v>
          </cell>
          <cell r="B2887" t="str">
            <v>Ml</v>
          </cell>
          <cell r="C2887">
            <v>2000</v>
          </cell>
        </row>
        <row r="2888">
          <cell r="A2888" t="str">
            <v>Cable acero extra-reforz. 3/8"</v>
          </cell>
          <cell r="B2888" t="str">
            <v>Ml</v>
          </cell>
          <cell r="C2888">
            <v>185</v>
          </cell>
        </row>
        <row r="2889">
          <cell r="A2889" t="str">
            <v>Cable templete de 3/8"</v>
          </cell>
          <cell r="B2889" t="str">
            <v>Ml</v>
          </cell>
          <cell r="C2889">
            <v>0</v>
          </cell>
        </row>
        <row r="2890">
          <cell r="A2890" t="str">
            <v>Valvulas de 30 amp gamma</v>
          </cell>
          <cell r="B2890" t="str">
            <v>Un</v>
          </cell>
          <cell r="C2890">
            <v>150</v>
          </cell>
        </row>
        <row r="2891">
          <cell r="A2891" t="str">
            <v>Fotocelda 105-305 VAC 120-277V</v>
          </cell>
          <cell r="B2891" t="str">
            <v>Un</v>
          </cell>
          <cell r="C2891">
            <v>13670</v>
          </cell>
        </row>
        <row r="2892">
          <cell r="A2892" t="str">
            <v>Fotocelda completa fischer</v>
          </cell>
          <cell r="B2892" t="str">
            <v>Un</v>
          </cell>
          <cell r="C2892">
            <v>85000</v>
          </cell>
        </row>
        <row r="2893">
          <cell r="A2893" t="str">
            <v>Seccionador bajo carga 36 kv</v>
          </cell>
          <cell r="B2893" t="str">
            <v>Un</v>
          </cell>
          <cell r="C2893">
            <v>0</v>
          </cell>
        </row>
        <row r="2894">
          <cell r="A2894" t="str">
            <v>Seccionador bajo carga 15kv</v>
          </cell>
          <cell r="B2894" t="str">
            <v>Un</v>
          </cell>
          <cell r="C2894">
            <v>0</v>
          </cell>
        </row>
        <row r="2895">
          <cell r="A2895" t="str">
            <v>Premoldeado tipo exterior</v>
          </cell>
          <cell r="B2895" t="str">
            <v>Jg</v>
          </cell>
          <cell r="C2895">
            <v>0</v>
          </cell>
        </row>
        <row r="2896">
          <cell r="A2896" t="str">
            <v>Premoldeado tipo interior</v>
          </cell>
          <cell r="B2896" t="str">
            <v>Jg</v>
          </cell>
          <cell r="C2896">
            <v>0</v>
          </cell>
        </row>
        <row r="2897">
          <cell r="A2897" t="str">
            <v>Reconectador automatico 15kv</v>
          </cell>
          <cell r="B2897" t="str">
            <v>Un</v>
          </cell>
          <cell r="C2897">
            <v>0</v>
          </cell>
        </row>
        <row r="2898">
          <cell r="A2898" t="str">
            <v>Contactor de 16 amp ac1</v>
          </cell>
          <cell r="B2898" t="str">
            <v>Un</v>
          </cell>
          <cell r="C2898">
            <v>0</v>
          </cell>
        </row>
        <row r="2899">
          <cell r="A2899" t="str">
            <v>Contactor de 32 amp ac1</v>
          </cell>
          <cell r="B2899" t="str">
            <v>Un</v>
          </cell>
          <cell r="C2899">
            <v>0</v>
          </cell>
        </row>
        <row r="2900">
          <cell r="A2900" t="str">
            <v>Contactor de 40 amp ac1</v>
          </cell>
          <cell r="B2900" t="str">
            <v>Un</v>
          </cell>
          <cell r="C2900">
            <v>0</v>
          </cell>
        </row>
        <row r="2901">
          <cell r="A2901" t="str">
            <v>Fusible tipo bocadillo</v>
          </cell>
          <cell r="B2901" t="str">
            <v>Un</v>
          </cell>
          <cell r="C2901">
            <v>0</v>
          </cell>
        </row>
        <row r="2902">
          <cell r="A2902" t="str">
            <v>Cable xlpe no. 2  36 kv</v>
          </cell>
          <cell r="B2902" t="str">
            <v>Ml</v>
          </cell>
          <cell r="C2902">
            <v>0</v>
          </cell>
        </row>
        <row r="2903">
          <cell r="A2903" t="str">
            <v>Cable xlpe 1/0 36 kv</v>
          </cell>
          <cell r="B2903" t="str">
            <v>Ml</v>
          </cell>
          <cell r="C2903">
            <v>0</v>
          </cell>
        </row>
        <row r="2904">
          <cell r="A2904" t="str">
            <v>Cable xlpe 2/0 36 kv</v>
          </cell>
          <cell r="B2904" t="str">
            <v>Ml</v>
          </cell>
          <cell r="C2904">
            <v>0</v>
          </cell>
        </row>
        <row r="2905">
          <cell r="A2905" t="str">
            <v>Cable xlpe 4/0 36 kv</v>
          </cell>
          <cell r="B2905" t="str">
            <v>Ml</v>
          </cell>
          <cell r="C2905">
            <v>0</v>
          </cell>
        </row>
        <row r="2906">
          <cell r="A2906" t="str">
            <v>Cable xlpe no. 2  15 kv</v>
          </cell>
          <cell r="B2906" t="str">
            <v>Ml</v>
          </cell>
          <cell r="C2906">
            <v>0</v>
          </cell>
        </row>
        <row r="2907">
          <cell r="A2907" t="str">
            <v>Cable xlpe 1/0 15 kv</v>
          </cell>
          <cell r="B2907" t="str">
            <v>Ml</v>
          </cell>
          <cell r="C2907">
            <v>0</v>
          </cell>
        </row>
        <row r="2908">
          <cell r="A2908" t="str">
            <v>Cable xlpe 2/0 15 kv</v>
          </cell>
          <cell r="B2908" t="str">
            <v>Ml</v>
          </cell>
          <cell r="C2908">
            <v>0</v>
          </cell>
        </row>
        <row r="2909">
          <cell r="A2909" t="str">
            <v>Cable xlpe 4/0 15 kv</v>
          </cell>
          <cell r="B2909" t="str">
            <v>Ml</v>
          </cell>
          <cell r="C2909">
            <v>0</v>
          </cell>
        </row>
        <row r="2910">
          <cell r="A2910" t="str">
            <v>Celda triplex 15kv</v>
          </cell>
          <cell r="B2910" t="str">
            <v>Un</v>
          </cell>
          <cell r="C2910">
            <v>0</v>
          </cell>
        </row>
        <row r="2911">
          <cell r="A2911" t="str">
            <v>Celda duplex 15 kv</v>
          </cell>
          <cell r="B2911" t="str">
            <v>Un</v>
          </cell>
          <cell r="C2911">
            <v>0</v>
          </cell>
        </row>
        <row r="2912">
          <cell r="A2912" t="str">
            <v>Celda de proteccion</v>
          </cell>
          <cell r="B2912" t="str">
            <v>Un</v>
          </cell>
          <cell r="C2912">
            <v>0</v>
          </cell>
        </row>
        <row r="2913">
          <cell r="A2913" t="str">
            <v>Transformador de corriente 5a</v>
          </cell>
          <cell r="B2913" t="str">
            <v>Un</v>
          </cell>
          <cell r="C2913">
            <v>96048</v>
          </cell>
        </row>
        <row r="2914">
          <cell r="A2914" t="str">
            <v>Transformador potencial 15/208</v>
          </cell>
          <cell r="B2914" t="str">
            <v>Un</v>
          </cell>
          <cell r="C2914">
            <v>0</v>
          </cell>
        </row>
        <row r="2915">
          <cell r="A2915" t="str">
            <v>Fusible tipo hh 15 kv 16a</v>
          </cell>
          <cell r="B2915" t="str">
            <v>Un</v>
          </cell>
          <cell r="C2915">
            <v>0</v>
          </cell>
        </row>
        <row r="2916">
          <cell r="A2916" t="str">
            <v>Celda de medida 15kv</v>
          </cell>
          <cell r="B2916" t="str">
            <v>Un</v>
          </cell>
          <cell r="C2916">
            <v>0</v>
          </cell>
        </row>
        <row r="2917">
          <cell r="A2917" t="str">
            <v>Celda para transformador</v>
          </cell>
          <cell r="B2917" t="str">
            <v>Un</v>
          </cell>
          <cell r="C2917">
            <v>0</v>
          </cell>
        </row>
        <row r="2918">
          <cell r="A2918" t="str">
            <v>Trans.pedestal radial 45kva</v>
          </cell>
          <cell r="B2918" t="str">
            <v>Un</v>
          </cell>
          <cell r="C2918">
            <v>0</v>
          </cell>
        </row>
        <row r="2919">
          <cell r="A2919" t="str">
            <v>Trans.pedestal radial 75kva</v>
          </cell>
          <cell r="B2919" t="str">
            <v>Un</v>
          </cell>
          <cell r="C2919">
            <v>0</v>
          </cell>
        </row>
        <row r="2920">
          <cell r="A2920" t="str">
            <v>Trans.pedestal radial 112.5kva</v>
          </cell>
          <cell r="B2920" t="str">
            <v>Un</v>
          </cell>
          <cell r="C2920">
            <v>0</v>
          </cell>
        </row>
        <row r="2921">
          <cell r="A2921" t="str">
            <v>Trans.pedestal radial 150kva</v>
          </cell>
          <cell r="B2921" t="str">
            <v>Un</v>
          </cell>
          <cell r="C2921">
            <v>0</v>
          </cell>
        </row>
        <row r="2922">
          <cell r="A2922" t="str">
            <v>Trans.pedestal radial 225kva</v>
          </cell>
          <cell r="B2922" t="str">
            <v>Un</v>
          </cell>
          <cell r="C2922">
            <v>0</v>
          </cell>
        </row>
        <row r="2923">
          <cell r="A2923" t="str">
            <v>Trans.pedestal radial 300kva</v>
          </cell>
          <cell r="B2923" t="str">
            <v>Un</v>
          </cell>
          <cell r="C2923">
            <v>0</v>
          </cell>
        </row>
        <row r="2924">
          <cell r="A2924" t="str">
            <v>Trans.pedestal malla 45kva</v>
          </cell>
          <cell r="B2924" t="str">
            <v>Un</v>
          </cell>
          <cell r="C2924">
            <v>0</v>
          </cell>
        </row>
        <row r="2925">
          <cell r="A2925" t="str">
            <v>Trans.pedestal malla 75kva</v>
          </cell>
          <cell r="B2925" t="str">
            <v>Un</v>
          </cell>
          <cell r="C2925">
            <v>0</v>
          </cell>
        </row>
        <row r="2926">
          <cell r="A2926" t="str">
            <v>Trans.pedestal malla 112.5kva</v>
          </cell>
          <cell r="B2926" t="str">
            <v>Un</v>
          </cell>
          <cell r="C2926">
            <v>0</v>
          </cell>
        </row>
        <row r="2927">
          <cell r="A2927" t="str">
            <v>Trans.pedestal malla 150kva</v>
          </cell>
          <cell r="B2927" t="str">
            <v>Un</v>
          </cell>
          <cell r="C2927">
            <v>0</v>
          </cell>
        </row>
        <row r="2928">
          <cell r="A2928" t="str">
            <v>Trans.pedestal malla 225kva</v>
          </cell>
          <cell r="B2928" t="str">
            <v>Un</v>
          </cell>
          <cell r="C2928">
            <v>0</v>
          </cell>
        </row>
        <row r="2929">
          <cell r="A2929" t="str">
            <v>Trans.pedestal malla 300kva</v>
          </cell>
          <cell r="B2929" t="str">
            <v>Un</v>
          </cell>
          <cell r="C2929">
            <v>0</v>
          </cell>
        </row>
        <row r="2930">
          <cell r="A2930" t="str">
            <v>Trans. Tipo seco 45kva</v>
          </cell>
          <cell r="B2930" t="str">
            <v>Un</v>
          </cell>
          <cell r="C2930">
            <v>0</v>
          </cell>
        </row>
        <row r="2931">
          <cell r="A2931" t="str">
            <v>Trans. Tipo seco 75kva</v>
          </cell>
          <cell r="B2931" t="str">
            <v>Un</v>
          </cell>
          <cell r="C2931">
            <v>7580792</v>
          </cell>
        </row>
        <row r="2932">
          <cell r="A2932" t="str">
            <v>Trans. Tipo seco 112.5kva</v>
          </cell>
          <cell r="B2932" t="str">
            <v>Un</v>
          </cell>
          <cell r="C2932">
            <v>0</v>
          </cell>
        </row>
        <row r="2933">
          <cell r="A2933" t="str">
            <v>Trans. Tipo seco 150kva</v>
          </cell>
          <cell r="B2933" t="str">
            <v>Un</v>
          </cell>
          <cell r="C2933">
            <v>13702850</v>
          </cell>
        </row>
        <row r="2934">
          <cell r="A2934" t="str">
            <v>Trans. Tipo seco 225kva</v>
          </cell>
          <cell r="B2934" t="str">
            <v>Un</v>
          </cell>
          <cell r="C2934">
            <v>0</v>
          </cell>
        </row>
        <row r="2935">
          <cell r="A2935" t="str">
            <v>Trans. Tipo seco 300kva</v>
          </cell>
          <cell r="B2935" t="str">
            <v>Un</v>
          </cell>
          <cell r="C2935">
            <v>0</v>
          </cell>
        </row>
        <row r="2936">
          <cell r="A2936" t="str">
            <v>Caja de maniobra pedestal</v>
          </cell>
          <cell r="B2936" t="str">
            <v>Un</v>
          </cell>
          <cell r="C2936">
            <v>0</v>
          </cell>
        </row>
        <row r="2937">
          <cell r="A2937" t="str">
            <v>Cable 10p barrera c/humedad</v>
          </cell>
          <cell r="B2937" t="str">
            <v>Ml</v>
          </cell>
          <cell r="C2937">
            <v>0</v>
          </cell>
        </row>
        <row r="2938">
          <cell r="A2938" t="str">
            <v>Cable 20p barrera c/humedad</v>
          </cell>
          <cell r="B2938" t="str">
            <v>Ml</v>
          </cell>
          <cell r="C2938">
            <v>0</v>
          </cell>
        </row>
        <row r="2939">
          <cell r="A2939" t="str">
            <v>Cable 30p barrera c/humedad</v>
          </cell>
          <cell r="B2939" t="str">
            <v>Ml</v>
          </cell>
          <cell r="C2939">
            <v>0</v>
          </cell>
        </row>
        <row r="2940">
          <cell r="A2940" t="str">
            <v>Cable 40p barrera c/humedad</v>
          </cell>
          <cell r="B2940" t="str">
            <v>Ml</v>
          </cell>
          <cell r="C2940">
            <v>0</v>
          </cell>
        </row>
        <row r="2941">
          <cell r="A2941" t="str">
            <v>Cable 50p barrera c/humedad</v>
          </cell>
          <cell r="B2941" t="str">
            <v>Ml</v>
          </cell>
          <cell r="C2941">
            <v>0</v>
          </cell>
        </row>
        <row r="2942">
          <cell r="A2942" t="str">
            <v>Cable 70p barrera c/humedad</v>
          </cell>
          <cell r="B2942" t="str">
            <v>Ml</v>
          </cell>
          <cell r="C2942">
            <v>0</v>
          </cell>
        </row>
        <row r="2943">
          <cell r="A2943" t="str">
            <v>Cable 100p barrera c/humedad</v>
          </cell>
          <cell r="B2943" t="str">
            <v>Ml</v>
          </cell>
          <cell r="C2943">
            <v>0</v>
          </cell>
        </row>
        <row r="2944">
          <cell r="A2944" t="str">
            <v>Cable 150p barrera c/humedad</v>
          </cell>
          <cell r="B2944" t="str">
            <v>Ml</v>
          </cell>
          <cell r="C2944">
            <v>0</v>
          </cell>
        </row>
        <row r="2945">
          <cell r="A2945" t="str">
            <v>Cable 200p barrera c/humedad</v>
          </cell>
          <cell r="B2945" t="str">
            <v>Ml</v>
          </cell>
          <cell r="C2945">
            <v>0</v>
          </cell>
        </row>
        <row r="2946">
          <cell r="A2946" t="str">
            <v>Cable 300p barrera c/humedad</v>
          </cell>
          <cell r="B2946" t="str">
            <v>Ml</v>
          </cell>
          <cell r="C2946">
            <v>0</v>
          </cell>
        </row>
        <row r="2947">
          <cell r="A2947" t="str">
            <v>Cable 400p barrera c/humedad</v>
          </cell>
          <cell r="B2947" t="str">
            <v>Ml</v>
          </cell>
          <cell r="C2947">
            <v>0</v>
          </cell>
        </row>
        <row r="2948">
          <cell r="A2948" t="str">
            <v>Empalme telefonico 10p</v>
          </cell>
          <cell r="B2948" t="str">
            <v>Un</v>
          </cell>
          <cell r="C2948">
            <v>0</v>
          </cell>
        </row>
        <row r="2949">
          <cell r="A2949" t="str">
            <v>Empalme telefonico 20p</v>
          </cell>
          <cell r="B2949" t="str">
            <v>Un</v>
          </cell>
          <cell r="C2949">
            <v>0</v>
          </cell>
        </row>
        <row r="2950">
          <cell r="A2950" t="str">
            <v>Empalme telefonico 30p</v>
          </cell>
          <cell r="B2950" t="str">
            <v>Un</v>
          </cell>
          <cell r="C2950">
            <v>0</v>
          </cell>
        </row>
        <row r="2951">
          <cell r="A2951" t="str">
            <v>Empalme telefonico 40p</v>
          </cell>
          <cell r="B2951" t="str">
            <v>Un</v>
          </cell>
          <cell r="C2951">
            <v>0</v>
          </cell>
        </row>
        <row r="2952">
          <cell r="A2952" t="str">
            <v>Empalme telefonico 50p</v>
          </cell>
          <cell r="B2952" t="str">
            <v>Un</v>
          </cell>
          <cell r="C2952">
            <v>0</v>
          </cell>
        </row>
        <row r="2953">
          <cell r="A2953" t="str">
            <v>Empalme telefonico 70p</v>
          </cell>
          <cell r="B2953" t="str">
            <v>Un</v>
          </cell>
          <cell r="C2953">
            <v>0</v>
          </cell>
        </row>
        <row r="2954">
          <cell r="A2954" t="str">
            <v>Empalme telefonico 100p</v>
          </cell>
          <cell r="B2954" t="str">
            <v>Un</v>
          </cell>
          <cell r="C2954">
            <v>0</v>
          </cell>
        </row>
        <row r="2955">
          <cell r="A2955" t="str">
            <v>Empalme telefonico 150p</v>
          </cell>
          <cell r="B2955" t="str">
            <v>Un</v>
          </cell>
          <cell r="C2955">
            <v>0</v>
          </cell>
        </row>
        <row r="2956">
          <cell r="A2956" t="str">
            <v>Empalme telefonico 200p</v>
          </cell>
          <cell r="B2956" t="str">
            <v>Un</v>
          </cell>
          <cell r="C2956">
            <v>0</v>
          </cell>
        </row>
        <row r="2957">
          <cell r="A2957" t="str">
            <v>Empalme telefonico 300p</v>
          </cell>
          <cell r="B2957" t="str">
            <v>Un</v>
          </cell>
          <cell r="C2957">
            <v>0</v>
          </cell>
        </row>
        <row r="2958">
          <cell r="A2958" t="str">
            <v>Empalme telefonico 400p</v>
          </cell>
          <cell r="B2958" t="str">
            <v>Un</v>
          </cell>
          <cell r="C2958">
            <v>0</v>
          </cell>
        </row>
        <row r="2959">
          <cell r="A2959" t="str">
            <v>Cable neopren</v>
          </cell>
          <cell r="B2959" t="str">
            <v>Ml</v>
          </cell>
          <cell r="C2959">
            <v>0</v>
          </cell>
        </row>
        <row r="2960">
          <cell r="A2960" t="str">
            <v>Condesador modular 44KVAR 460V</v>
          </cell>
          <cell r="B2960" t="str">
            <v>Un</v>
          </cell>
          <cell r="C2960">
            <v>1315000</v>
          </cell>
        </row>
        <row r="2961">
          <cell r="A2961" t="str">
            <v>ELECTRICOS BAJA TENSION</v>
          </cell>
          <cell r="C2961">
            <v>0</v>
          </cell>
        </row>
        <row r="2962">
          <cell r="A2962" t="str">
            <v>Capacete de 1/2"</v>
          </cell>
          <cell r="B2962" t="str">
            <v>Un</v>
          </cell>
          <cell r="C2962">
            <v>500</v>
          </cell>
        </row>
        <row r="2963">
          <cell r="A2963" t="str">
            <v>Capacete de 3/4"</v>
          </cell>
          <cell r="B2963" t="str">
            <v>Un</v>
          </cell>
          <cell r="C2963">
            <v>700</v>
          </cell>
        </row>
        <row r="2964">
          <cell r="A2964" t="str">
            <v>Capacete de 1"</v>
          </cell>
          <cell r="B2964" t="str">
            <v>Un</v>
          </cell>
          <cell r="C2964">
            <v>1200</v>
          </cell>
        </row>
        <row r="2965">
          <cell r="A2965" t="str">
            <v>Capacete de 1-1/4"</v>
          </cell>
          <cell r="B2965" t="str">
            <v>Un</v>
          </cell>
          <cell r="C2965">
            <v>2500</v>
          </cell>
        </row>
        <row r="2966">
          <cell r="A2966" t="str">
            <v>Capacete de 1.1/2"</v>
          </cell>
          <cell r="B2966" t="str">
            <v>Un</v>
          </cell>
          <cell r="C2966">
            <v>3000</v>
          </cell>
        </row>
        <row r="2967">
          <cell r="A2967" t="str">
            <v>Capacete de 2"</v>
          </cell>
          <cell r="B2967" t="str">
            <v>Un</v>
          </cell>
          <cell r="C2967">
            <v>6500</v>
          </cell>
        </row>
        <row r="2968">
          <cell r="A2968" t="str">
            <v>Capacete de 3"</v>
          </cell>
          <cell r="B2968" t="str">
            <v>Un</v>
          </cell>
          <cell r="C2968">
            <v>18000</v>
          </cell>
        </row>
        <row r="2969">
          <cell r="A2969" t="str">
            <v>Capacete de 4"</v>
          </cell>
          <cell r="B2969" t="str">
            <v>Un</v>
          </cell>
          <cell r="C2969">
            <v>0</v>
          </cell>
        </row>
        <row r="2970">
          <cell r="A2970" t="str">
            <v>Boquillas de 1/2"</v>
          </cell>
          <cell r="B2970" t="str">
            <v>Jg</v>
          </cell>
          <cell r="C2970">
            <v>300</v>
          </cell>
        </row>
        <row r="2971">
          <cell r="A2971" t="str">
            <v>Boquillas de 3/4"</v>
          </cell>
          <cell r="B2971" t="str">
            <v>Jg</v>
          </cell>
          <cell r="C2971">
            <v>400</v>
          </cell>
        </row>
        <row r="2972">
          <cell r="A2972" t="str">
            <v>Boquillas de 1"</v>
          </cell>
          <cell r="B2972" t="str">
            <v>Jg</v>
          </cell>
          <cell r="C2972">
            <v>600</v>
          </cell>
        </row>
        <row r="2973">
          <cell r="A2973" t="str">
            <v>Boquillas de 1.1/4"</v>
          </cell>
          <cell r="B2973" t="str">
            <v>Jg</v>
          </cell>
          <cell r="C2973">
            <v>700</v>
          </cell>
        </row>
        <row r="2974">
          <cell r="A2974" t="str">
            <v>Boquillas de 1.1/2"</v>
          </cell>
          <cell r="B2974" t="str">
            <v>Jg</v>
          </cell>
          <cell r="C2974">
            <v>800</v>
          </cell>
        </row>
        <row r="2975">
          <cell r="A2975" t="str">
            <v>Boquillas de 2"</v>
          </cell>
          <cell r="B2975" t="str">
            <v>Jg</v>
          </cell>
          <cell r="C2975">
            <v>900</v>
          </cell>
        </row>
        <row r="2976">
          <cell r="A2976" t="str">
            <v>Boquillas de 3"</v>
          </cell>
          <cell r="B2976" t="str">
            <v>Jg</v>
          </cell>
          <cell r="C2976">
            <v>4500</v>
          </cell>
        </row>
        <row r="2977">
          <cell r="A2977" t="str">
            <v>Boquillas de 4"</v>
          </cell>
          <cell r="B2977" t="str">
            <v>Jg</v>
          </cell>
          <cell r="C2977">
            <v>0</v>
          </cell>
        </row>
        <row r="2978">
          <cell r="A2978" t="str">
            <v>Boquillas de 6"</v>
          </cell>
          <cell r="B2978" t="str">
            <v>Jg</v>
          </cell>
          <cell r="C2978">
            <v>0</v>
          </cell>
        </row>
        <row r="2979">
          <cell r="A2979" t="str">
            <v>Percha 2 puestos tipo liviano</v>
          </cell>
          <cell r="B2979" t="str">
            <v>Un</v>
          </cell>
          <cell r="C2979">
            <v>1200</v>
          </cell>
        </row>
        <row r="2980">
          <cell r="A2980" t="str">
            <v>Percha 3 puestos tipo liviano</v>
          </cell>
          <cell r="B2980" t="str">
            <v>Un</v>
          </cell>
          <cell r="C2980">
            <v>2500</v>
          </cell>
        </row>
        <row r="2981">
          <cell r="A2981" t="str">
            <v>Percha 4 puestos tipo liviano</v>
          </cell>
          <cell r="B2981" t="str">
            <v>Un</v>
          </cell>
          <cell r="C2981">
            <v>3500</v>
          </cell>
        </row>
        <row r="2982">
          <cell r="A2982" t="str">
            <v>Caja de paso 15*15*10</v>
          </cell>
          <cell r="B2982" t="str">
            <v>Un</v>
          </cell>
          <cell r="C2982">
            <v>13200</v>
          </cell>
        </row>
        <row r="2983">
          <cell r="A2983" t="str">
            <v>Caja de paso 15*20*10</v>
          </cell>
          <cell r="B2983" t="str">
            <v>Un</v>
          </cell>
          <cell r="C2983">
            <v>13200</v>
          </cell>
        </row>
        <row r="2984">
          <cell r="A2984" t="str">
            <v>Caja de paso 20*25*10</v>
          </cell>
          <cell r="B2984" t="str">
            <v>Un</v>
          </cell>
          <cell r="C2984">
            <v>13200</v>
          </cell>
        </row>
        <row r="2985">
          <cell r="A2985" t="str">
            <v>Caja de paso 30*30*10</v>
          </cell>
          <cell r="B2985" t="str">
            <v>Un</v>
          </cell>
          <cell r="C2985">
            <v>83288</v>
          </cell>
        </row>
        <row r="2986">
          <cell r="A2986" t="str">
            <v>Caja de paso 28*28*15</v>
          </cell>
          <cell r="B2986" t="str">
            <v>Un</v>
          </cell>
          <cell r="C2986">
            <v>83288</v>
          </cell>
        </row>
        <row r="2987">
          <cell r="A2987" t="str">
            <v>Caja de paso 30*30 doble fondo-chapa</v>
          </cell>
          <cell r="B2987" t="str">
            <v>Un</v>
          </cell>
          <cell r="C2987">
            <v>215486</v>
          </cell>
        </row>
        <row r="2988">
          <cell r="A2988" t="str">
            <v>Caja cortacircuito dpx-125</v>
          </cell>
          <cell r="B2988" t="str">
            <v>Un</v>
          </cell>
          <cell r="C2988">
            <v>23000</v>
          </cell>
        </row>
        <row r="2989">
          <cell r="A2989" t="str">
            <v>Caja cortacircuito dpx-160</v>
          </cell>
          <cell r="B2989" t="str">
            <v>Un</v>
          </cell>
          <cell r="C2989">
            <v>23000</v>
          </cell>
        </row>
        <row r="2990">
          <cell r="A2990" t="str">
            <v>Caja cortacircuito dpx-250</v>
          </cell>
          <cell r="B2990" t="str">
            <v>Un</v>
          </cell>
          <cell r="C2990">
            <v>28000</v>
          </cell>
        </row>
        <row r="2991">
          <cell r="A2991" t="str">
            <v>Caja cortacircuito dpx-400</v>
          </cell>
          <cell r="B2991" t="str">
            <v>Un</v>
          </cell>
          <cell r="C2991">
            <v>39000</v>
          </cell>
        </row>
        <row r="2992">
          <cell r="A2992" t="str">
            <v>Breaker termomagnetico 3*15a</v>
          </cell>
          <cell r="B2992" t="str">
            <v>Un</v>
          </cell>
          <cell r="C2992">
            <v>79000</v>
          </cell>
        </row>
        <row r="2993">
          <cell r="A2993" t="str">
            <v>Breaker termomagnetico 3*20a</v>
          </cell>
          <cell r="B2993" t="str">
            <v>Un</v>
          </cell>
          <cell r="C2993">
            <v>79000</v>
          </cell>
        </row>
        <row r="2994">
          <cell r="A2994" t="str">
            <v>Breaker termomagnetico 3*30a</v>
          </cell>
          <cell r="B2994" t="str">
            <v>Un</v>
          </cell>
          <cell r="C2994">
            <v>79000</v>
          </cell>
        </row>
        <row r="2995">
          <cell r="A2995" t="str">
            <v>Breaker termomagnetico 3*40a</v>
          </cell>
          <cell r="B2995" t="str">
            <v>Un</v>
          </cell>
          <cell r="C2995">
            <v>34474.14</v>
          </cell>
        </row>
        <row r="2996">
          <cell r="A2996" t="str">
            <v>Breaker termomagnetico 3*50a</v>
          </cell>
          <cell r="B2996" t="str">
            <v>Un</v>
          </cell>
          <cell r="C2996">
            <v>79000</v>
          </cell>
        </row>
        <row r="2997">
          <cell r="A2997" t="str">
            <v>Breaker termomagnetico 3*60a</v>
          </cell>
          <cell r="B2997" t="str">
            <v>Un</v>
          </cell>
          <cell r="C2997">
            <v>79000</v>
          </cell>
        </row>
        <row r="2998">
          <cell r="A2998" t="str">
            <v>Breaker termomagnetico 3*70a</v>
          </cell>
          <cell r="B2998" t="str">
            <v>Un</v>
          </cell>
          <cell r="C2998">
            <v>95000</v>
          </cell>
        </row>
        <row r="2999">
          <cell r="A2999" t="str">
            <v>Breaker termomagnetico 3*75a</v>
          </cell>
          <cell r="B2999" t="str">
            <v>Un</v>
          </cell>
          <cell r="C2999">
            <v>277472</v>
          </cell>
        </row>
        <row r="3000">
          <cell r="A3000" t="str">
            <v>Breaker termomagnetico 3*100a</v>
          </cell>
          <cell r="B3000" t="str">
            <v>Un</v>
          </cell>
          <cell r="C3000">
            <v>95000</v>
          </cell>
        </row>
        <row r="3001">
          <cell r="A3001" t="str">
            <v>Breaker termomagnetico 3*125a</v>
          </cell>
          <cell r="B3001" t="str">
            <v>Un</v>
          </cell>
          <cell r="C3001">
            <v>378300</v>
          </cell>
        </row>
        <row r="3002">
          <cell r="A3002" t="str">
            <v>Breaker termomagnetico 3*150a</v>
          </cell>
          <cell r="B3002" t="str">
            <v>Un</v>
          </cell>
          <cell r="C3002">
            <v>165000</v>
          </cell>
        </row>
        <row r="3003">
          <cell r="A3003" t="str">
            <v>Breaker termomagnetico 3*175a</v>
          </cell>
          <cell r="B3003" t="str">
            <v>Un</v>
          </cell>
          <cell r="C3003">
            <v>405000</v>
          </cell>
        </row>
        <row r="3004">
          <cell r="A3004" t="str">
            <v>Breaker termomagnetico 3*200a</v>
          </cell>
          <cell r="B3004" t="str">
            <v>Un</v>
          </cell>
          <cell r="C3004">
            <v>413400</v>
          </cell>
        </row>
        <row r="3005">
          <cell r="A3005" t="str">
            <v>Breaker termomagnetico 3*225a</v>
          </cell>
          <cell r="B3005" t="str">
            <v>Un</v>
          </cell>
          <cell r="C3005">
            <v>165000</v>
          </cell>
        </row>
        <row r="3006">
          <cell r="A3006" t="str">
            <v>Breaker termomagnetico 3*250a</v>
          </cell>
          <cell r="B3006" t="str">
            <v>Un</v>
          </cell>
          <cell r="C3006">
            <v>165000</v>
          </cell>
        </row>
        <row r="3007">
          <cell r="A3007" t="str">
            <v>Breaker termomagnetico 3*300a</v>
          </cell>
          <cell r="B3007" t="str">
            <v>Un</v>
          </cell>
          <cell r="C3007">
            <v>1024000</v>
          </cell>
        </row>
        <row r="3008">
          <cell r="A3008" t="str">
            <v>Breaker termomagnetico 3*400a</v>
          </cell>
          <cell r="B3008" t="str">
            <v>Un</v>
          </cell>
          <cell r="C3008">
            <v>1024000</v>
          </cell>
        </row>
        <row r="3009">
          <cell r="A3009" t="str">
            <v>Breaker termomagnetico 3*600a</v>
          </cell>
          <cell r="B3009" t="str">
            <v>Un</v>
          </cell>
          <cell r="C3009">
            <v>2307000</v>
          </cell>
        </row>
        <row r="3010">
          <cell r="A3010" t="str">
            <v>Breaker termomagnetico 3*800a</v>
          </cell>
          <cell r="B3010" t="str">
            <v>Un</v>
          </cell>
          <cell r="C3010">
            <v>2307000</v>
          </cell>
        </row>
        <row r="3011">
          <cell r="A3011" t="str">
            <v>Interrptor industrial 25 Ka de 70-100 Amp</v>
          </cell>
          <cell r="B3011" t="str">
            <v>Un</v>
          </cell>
          <cell r="C3011">
            <v>174800</v>
          </cell>
        </row>
        <row r="3012">
          <cell r="A3012" t="str">
            <v>Interrptor industrial 25 Ka de 56-80 Amp</v>
          </cell>
          <cell r="B3012" t="str">
            <v>Un</v>
          </cell>
          <cell r="C3012">
            <v>174800</v>
          </cell>
        </row>
        <row r="3013">
          <cell r="A3013" t="str">
            <v>Aislador de barraje de 40 mm</v>
          </cell>
          <cell r="B3013" t="str">
            <v>Un</v>
          </cell>
          <cell r="C3013">
            <v>2500</v>
          </cell>
        </row>
        <row r="3014">
          <cell r="A3014" t="str">
            <v>Aislador de barraje de 60 mm</v>
          </cell>
          <cell r="B3014" t="str">
            <v>Un</v>
          </cell>
          <cell r="C3014">
            <v>4300</v>
          </cell>
        </row>
        <row r="3015">
          <cell r="A3015" t="str">
            <v>Platina de cobre 3/4"*1/8"</v>
          </cell>
          <cell r="B3015" t="str">
            <v>Ml</v>
          </cell>
          <cell r="C3015">
            <v>0</v>
          </cell>
        </row>
        <row r="3016">
          <cell r="A3016" t="str">
            <v>Platina de cobre 1"*3/16"</v>
          </cell>
          <cell r="B3016" t="str">
            <v>Ml</v>
          </cell>
          <cell r="C3016">
            <v>14000</v>
          </cell>
        </row>
        <row r="3017">
          <cell r="A3017" t="str">
            <v>Platina de cobre 1"*1/4"</v>
          </cell>
          <cell r="B3017" t="str">
            <v>Ml</v>
          </cell>
          <cell r="C3017">
            <v>18000</v>
          </cell>
        </row>
        <row r="3018">
          <cell r="A3018" t="str">
            <v>Platina de cobre 1 1/4"*3/16"</v>
          </cell>
          <cell r="B3018" t="str">
            <v>Ml</v>
          </cell>
          <cell r="C3018">
            <v>0</v>
          </cell>
        </row>
        <row r="3019">
          <cell r="A3019" t="str">
            <v>Platina de cobre 1 1/4"*1/4"</v>
          </cell>
          <cell r="B3019" t="str">
            <v>Ml</v>
          </cell>
          <cell r="C3019">
            <v>0</v>
          </cell>
        </row>
        <row r="3020">
          <cell r="A3020" t="str">
            <v>Platina de cobre 1 1/2"*3/16"</v>
          </cell>
          <cell r="B3020" t="str">
            <v>Ml</v>
          </cell>
          <cell r="C3020">
            <v>0</v>
          </cell>
        </row>
        <row r="3021">
          <cell r="A3021" t="str">
            <v>Platina de cobre 1 1/2"*1/4"</v>
          </cell>
          <cell r="B3021" t="str">
            <v>Ml</v>
          </cell>
          <cell r="C3021">
            <v>0</v>
          </cell>
        </row>
        <row r="3022">
          <cell r="A3022" t="str">
            <v>Platina de cobre 2" * 3/16"</v>
          </cell>
          <cell r="B3022" t="str">
            <v>Ml</v>
          </cell>
          <cell r="C3022">
            <v>0</v>
          </cell>
        </row>
        <row r="3023">
          <cell r="A3023" t="str">
            <v>Platina de cobre 2" * 1/4"</v>
          </cell>
          <cell r="B3023" t="str">
            <v>Ml</v>
          </cell>
          <cell r="C3023">
            <v>0</v>
          </cell>
        </row>
        <row r="3024">
          <cell r="A3024" t="str">
            <v>Platina de cobre 2" * 3/8"</v>
          </cell>
          <cell r="B3024" t="str">
            <v>Ml</v>
          </cell>
          <cell r="C3024">
            <v>0</v>
          </cell>
        </row>
        <row r="3025">
          <cell r="A3025" t="str">
            <v>Platina de cobre 3" * 3/16"</v>
          </cell>
          <cell r="B3025" t="str">
            <v>Ml</v>
          </cell>
          <cell r="C3025">
            <v>0</v>
          </cell>
        </row>
        <row r="3026">
          <cell r="A3026" t="str">
            <v>Platina de cobre 3" * 1/4"</v>
          </cell>
          <cell r="B3026" t="str">
            <v>Ml</v>
          </cell>
          <cell r="C3026">
            <v>0</v>
          </cell>
        </row>
        <row r="3027">
          <cell r="A3027" t="str">
            <v>Platina de cobre 3" * 3/8"</v>
          </cell>
          <cell r="B3027" t="str">
            <v>Ml</v>
          </cell>
          <cell r="C3027">
            <v>0</v>
          </cell>
        </row>
        <row r="3028">
          <cell r="A3028" t="str">
            <v>Platina de cobre 4" * 3/16"</v>
          </cell>
          <cell r="B3028" t="str">
            <v>Ml</v>
          </cell>
          <cell r="C3028">
            <v>0</v>
          </cell>
        </row>
        <row r="3029">
          <cell r="A3029" t="str">
            <v>Platina de cobre 4" * 1/4"</v>
          </cell>
          <cell r="B3029" t="str">
            <v>Ml</v>
          </cell>
          <cell r="C3029">
            <v>0</v>
          </cell>
        </row>
        <row r="3030">
          <cell r="A3030" t="str">
            <v>Platina de cobre 4" * 3/8"</v>
          </cell>
          <cell r="B3030" t="str">
            <v>Ml</v>
          </cell>
          <cell r="C3030">
            <v>0</v>
          </cell>
        </row>
        <row r="3031">
          <cell r="A3031" t="str">
            <v>Borne de ojo estañado</v>
          </cell>
          <cell r="B3031" t="str">
            <v>Un</v>
          </cell>
          <cell r="C3031">
            <v>2400</v>
          </cell>
        </row>
        <row r="3032">
          <cell r="A3032" t="str">
            <v>Terminal de ponchar de 50a</v>
          </cell>
          <cell r="B3032" t="str">
            <v>Un</v>
          </cell>
          <cell r="C3032">
            <v>450</v>
          </cell>
        </row>
        <row r="3033">
          <cell r="A3033" t="str">
            <v>Terminal de ponchar de 70a</v>
          </cell>
          <cell r="B3033" t="str">
            <v>Un</v>
          </cell>
          <cell r="C3033">
            <v>600</v>
          </cell>
        </row>
        <row r="3034">
          <cell r="A3034" t="str">
            <v>Terminal de ponchar de 90a</v>
          </cell>
          <cell r="B3034" t="str">
            <v>Un</v>
          </cell>
          <cell r="C3034">
            <v>800</v>
          </cell>
        </row>
        <row r="3035">
          <cell r="A3035" t="str">
            <v>Terminal de ponchar de 100a</v>
          </cell>
          <cell r="B3035" t="str">
            <v>Un</v>
          </cell>
          <cell r="C3035">
            <v>850</v>
          </cell>
        </row>
        <row r="3036">
          <cell r="A3036" t="str">
            <v>Terminal de ponchar de 125a</v>
          </cell>
          <cell r="B3036" t="str">
            <v>Un</v>
          </cell>
          <cell r="C3036">
            <v>1200</v>
          </cell>
        </row>
        <row r="3037">
          <cell r="A3037" t="str">
            <v>Terminal de ponchar de 150a</v>
          </cell>
          <cell r="B3037" t="str">
            <v>Un</v>
          </cell>
          <cell r="C3037">
            <v>1300</v>
          </cell>
        </row>
        <row r="3038">
          <cell r="A3038" t="str">
            <v>Terminal de ponchar de 200a</v>
          </cell>
          <cell r="B3038" t="str">
            <v>Un</v>
          </cell>
          <cell r="C3038">
            <v>1380</v>
          </cell>
        </row>
        <row r="3039">
          <cell r="A3039" t="str">
            <v>Terminal de ponchar de 225a</v>
          </cell>
          <cell r="B3039" t="str">
            <v>Un</v>
          </cell>
          <cell r="C3039">
            <v>0</v>
          </cell>
        </row>
        <row r="3040">
          <cell r="A3040" t="str">
            <v>Terminal de ponchar de 250a</v>
          </cell>
          <cell r="B3040" t="str">
            <v>Un</v>
          </cell>
          <cell r="C3040">
            <v>0</v>
          </cell>
        </row>
        <row r="3041">
          <cell r="A3041" t="str">
            <v>Terminal de ponchar de 300a</v>
          </cell>
          <cell r="B3041" t="str">
            <v>Un</v>
          </cell>
          <cell r="C3041">
            <v>0</v>
          </cell>
        </row>
        <row r="3042">
          <cell r="A3042" t="str">
            <v>Terminal de ponchar de 350a</v>
          </cell>
          <cell r="B3042" t="str">
            <v>Un</v>
          </cell>
          <cell r="C3042">
            <v>0</v>
          </cell>
        </row>
        <row r="3043">
          <cell r="A3043" t="str">
            <v>Terminal de ponchar de 400a</v>
          </cell>
          <cell r="B3043" t="str">
            <v>Un</v>
          </cell>
          <cell r="C3043">
            <v>0</v>
          </cell>
        </row>
        <row r="3044">
          <cell r="A3044" t="str">
            <v>Terminal de ponchar de 500a</v>
          </cell>
          <cell r="B3044" t="str">
            <v>Un</v>
          </cell>
          <cell r="C3044">
            <v>0</v>
          </cell>
        </row>
        <row r="3045">
          <cell r="A3045" t="str">
            <v>Caja contador 30*50</v>
          </cell>
          <cell r="B3045" t="str">
            <v>Un</v>
          </cell>
          <cell r="C3045">
            <v>9500</v>
          </cell>
        </row>
        <row r="3046">
          <cell r="A3046" t="str">
            <v>Caja para 2 contadores</v>
          </cell>
          <cell r="B3046" t="str">
            <v>Un</v>
          </cell>
          <cell r="C3046">
            <v>38000</v>
          </cell>
        </row>
        <row r="3047">
          <cell r="A3047" t="str">
            <v>Caja para 3 contadores</v>
          </cell>
          <cell r="B3047" t="str">
            <v>Un</v>
          </cell>
          <cell r="C3047">
            <v>220000</v>
          </cell>
        </row>
        <row r="3048">
          <cell r="A3048" t="str">
            <v>Tablero de  4 a  6 contadores</v>
          </cell>
          <cell r="B3048" t="str">
            <v>Un</v>
          </cell>
          <cell r="C3048">
            <v>0</v>
          </cell>
        </row>
        <row r="3049">
          <cell r="A3049" t="str">
            <v>Tablero de  6 a 10 contadores</v>
          </cell>
          <cell r="B3049" t="str">
            <v>Un</v>
          </cell>
          <cell r="C3049">
            <v>0</v>
          </cell>
        </row>
        <row r="3050">
          <cell r="A3050" t="str">
            <v>Tablero de 10 a 15 contadores</v>
          </cell>
          <cell r="B3050" t="str">
            <v>Un</v>
          </cell>
          <cell r="C3050">
            <v>0</v>
          </cell>
        </row>
        <row r="3051">
          <cell r="A3051" t="str">
            <v>Tablero de 15 a 20 contadores</v>
          </cell>
          <cell r="B3051" t="str">
            <v>Un</v>
          </cell>
          <cell r="C3051">
            <v>0</v>
          </cell>
        </row>
        <row r="3052">
          <cell r="A3052" t="str">
            <v>Armario grupo de medida BT</v>
          </cell>
          <cell r="B3052" t="str">
            <v>Un</v>
          </cell>
          <cell r="C3052">
            <v>13013000</v>
          </cell>
        </row>
        <row r="3053">
          <cell r="A3053" t="str">
            <v>Contador monofasico 15a</v>
          </cell>
          <cell r="B3053" t="str">
            <v>Un</v>
          </cell>
          <cell r="C3053">
            <v>78000</v>
          </cell>
        </row>
        <row r="3054">
          <cell r="A3054" t="str">
            <v>Contador trifilar 15a</v>
          </cell>
          <cell r="B3054" t="str">
            <v>Un</v>
          </cell>
          <cell r="C3054">
            <v>215000</v>
          </cell>
        </row>
        <row r="3055">
          <cell r="A3055" t="str">
            <v>Contador trifilar 20a</v>
          </cell>
          <cell r="B3055" t="str">
            <v>Un</v>
          </cell>
          <cell r="C3055">
            <v>0</v>
          </cell>
        </row>
        <row r="3056">
          <cell r="A3056" t="str">
            <v>Contador trifasico 20a</v>
          </cell>
          <cell r="B3056" t="str">
            <v>Un</v>
          </cell>
          <cell r="C3056">
            <v>230000</v>
          </cell>
        </row>
        <row r="3057">
          <cell r="A3057" t="str">
            <v>Contador trifasico 30a</v>
          </cell>
          <cell r="B3057" t="str">
            <v>Un</v>
          </cell>
          <cell r="C3057">
            <v>230000</v>
          </cell>
        </row>
        <row r="3058">
          <cell r="A3058" t="str">
            <v>Contador trifasico 50a</v>
          </cell>
          <cell r="B3058" t="str">
            <v>Un</v>
          </cell>
          <cell r="C3058">
            <v>380000</v>
          </cell>
        </row>
        <row r="3059">
          <cell r="A3059" t="str">
            <v>Contador e.a-d.t.desconectable</v>
          </cell>
          <cell r="B3059" t="str">
            <v>Un</v>
          </cell>
          <cell r="C3059">
            <v>0</v>
          </cell>
        </row>
        <row r="3060">
          <cell r="A3060" t="str">
            <v>Contador indirecto 1-10A Tarifa Cl .5</v>
          </cell>
          <cell r="B3060" t="str">
            <v>Un</v>
          </cell>
          <cell r="C3060">
            <v>1972000</v>
          </cell>
        </row>
        <row r="3061">
          <cell r="A3061" t="str">
            <v>Caja de tacos 2-c monofasico</v>
          </cell>
          <cell r="B3061" t="str">
            <v>Un</v>
          </cell>
          <cell r="C3061">
            <v>6500</v>
          </cell>
        </row>
        <row r="3062">
          <cell r="A3062" t="str">
            <v>Caja de tacos 4-c monofasico</v>
          </cell>
          <cell r="B3062" t="str">
            <v>Un</v>
          </cell>
          <cell r="C3062">
            <v>9200</v>
          </cell>
        </row>
        <row r="3063">
          <cell r="A3063" t="str">
            <v>Caja de tacos 6-c monofasico</v>
          </cell>
          <cell r="B3063" t="str">
            <v>Un</v>
          </cell>
          <cell r="C3063">
            <v>14000</v>
          </cell>
        </row>
        <row r="3064">
          <cell r="A3064" t="str">
            <v>Caja de tacos 8-c monofasico</v>
          </cell>
          <cell r="B3064" t="str">
            <v>Un</v>
          </cell>
          <cell r="C3064">
            <v>17000</v>
          </cell>
        </row>
        <row r="3065">
          <cell r="A3065" t="str">
            <v>Caja de tacos 12-c monofasico</v>
          </cell>
          <cell r="B3065" t="str">
            <v>Un</v>
          </cell>
          <cell r="C3065">
            <v>29000</v>
          </cell>
        </row>
        <row r="3066">
          <cell r="A3066" t="str">
            <v>Caja de tacos 3-c trifilar</v>
          </cell>
          <cell r="B3066" t="str">
            <v>Un</v>
          </cell>
          <cell r="C3066">
            <v>0</v>
          </cell>
        </row>
        <row r="3067">
          <cell r="A3067" t="str">
            <v>Caja de tacos 6-c trifilar</v>
          </cell>
          <cell r="B3067" t="str">
            <v>Un</v>
          </cell>
          <cell r="C3067">
            <v>14490</v>
          </cell>
        </row>
        <row r="3068">
          <cell r="A3068" t="str">
            <v>Caja de tacos 9-c trifilar</v>
          </cell>
          <cell r="B3068" t="str">
            <v>Un</v>
          </cell>
          <cell r="C3068">
            <v>25431.03</v>
          </cell>
        </row>
        <row r="3069">
          <cell r="A3069" t="str">
            <v>Caja de tacos 12-c trifilar</v>
          </cell>
          <cell r="B3069" t="str">
            <v>Un</v>
          </cell>
          <cell r="C3069">
            <v>116500</v>
          </cell>
        </row>
        <row r="3070">
          <cell r="A3070" t="str">
            <v>Caja de tacos 2-c sobreponer</v>
          </cell>
          <cell r="B3070" t="str">
            <v>Un</v>
          </cell>
          <cell r="C3070">
            <v>0</v>
          </cell>
        </row>
        <row r="3071">
          <cell r="A3071" t="str">
            <v>Caja de tacos 4-c sobreponer</v>
          </cell>
          <cell r="B3071" t="str">
            <v>Un</v>
          </cell>
          <cell r="C3071">
            <v>0</v>
          </cell>
        </row>
        <row r="3072">
          <cell r="A3072" t="str">
            <v>Tablero bifasico  4-c s/puerta</v>
          </cell>
          <cell r="B3072" t="str">
            <v>Un</v>
          </cell>
          <cell r="C3072">
            <v>59100</v>
          </cell>
        </row>
        <row r="3073">
          <cell r="A3073" t="str">
            <v>Tablero bifasico  8-c s/puerta</v>
          </cell>
          <cell r="B3073" t="str">
            <v>Un</v>
          </cell>
          <cell r="C3073">
            <v>78800</v>
          </cell>
        </row>
        <row r="3074">
          <cell r="A3074" t="str">
            <v>Tablero bifasico 12-c s/puerta</v>
          </cell>
          <cell r="B3074" t="str">
            <v>Un</v>
          </cell>
          <cell r="C3074">
            <v>89200</v>
          </cell>
        </row>
        <row r="3075">
          <cell r="A3075" t="str">
            <v>Tablero bifasico 16-c s/puerta</v>
          </cell>
          <cell r="B3075" t="str">
            <v>Un</v>
          </cell>
          <cell r="C3075">
            <v>105000</v>
          </cell>
        </row>
        <row r="3076">
          <cell r="A3076" t="str">
            <v>Tablero bifasico 20-c s/puerta</v>
          </cell>
          <cell r="B3076" t="str">
            <v>Un</v>
          </cell>
          <cell r="C3076">
            <v>114700</v>
          </cell>
        </row>
        <row r="3077">
          <cell r="A3077" t="str">
            <v>Tablero bifasico 24-c s/puerta</v>
          </cell>
          <cell r="B3077" t="str">
            <v>Un</v>
          </cell>
          <cell r="C3077">
            <v>125200</v>
          </cell>
        </row>
        <row r="3078">
          <cell r="A3078" t="str">
            <v>Tablero bifasico  8-c c/puerta</v>
          </cell>
          <cell r="B3078" t="str">
            <v>Un</v>
          </cell>
          <cell r="C3078">
            <v>98500</v>
          </cell>
        </row>
        <row r="3079">
          <cell r="A3079" t="str">
            <v>Tablero bifasico 12-c c/puerta</v>
          </cell>
          <cell r="B3079" t="str">
            <v>Un</v>
          </cell>
          <cell r="C3079">
            <v>106500</v>
          </cell>
        </row>
        <row r="3080">
          <cell r="A3080" t="str">
            <v>Tablero bifasico 16-c c/puerta</v>
          </cell>
          <cell r="B3080" t="str">
            <v>Un</v>
          </cell>
          <cell r="C3080">
            <v>125340</v>
          </cell>
        </row>
        <row r="3081">
          <cell r="A3081" t="str">
            <v>Tablero bifasico 20-c c/puerta</v>
          </cell>
          <cell r="B3081" t="str">
            <v>Un</v>
          </cell>
          <cell r="C3081">
            <v>143330</v>
          </cell>
        </row>
        <row r="3082">
          <cell r="A3082" t="str">
            <v>Tablero bifasico 24-c c/puerta</v>
          </cell>
          <cell r="B3082" t="str">
            <v>Un</v>
          </cell>
          <cell r="C3082">
            <v>156410</v>
          </cell>
        </row>
        <row r="3083">
          <cell r="A3083" t="str">
            <v>Tablero bifasico  8-c c/chapa</v>
          </cell>
          <cell r="B3083" t="str">
            <v>Un</v>
          </cell>
          <cell r="C3083">
            <v>108540</v>
          </cell>
        </row>
        <row r="3084">
          <cell r="A3084" t="str">
            <v>Tablero bifasico 12-c c/chapa</v>
          </cell>
          <cell r="B3084" t="str">
            <v>Un</v>
          </cell>
          <cell r="C3084">
            <v>116500</v>
          </cell>
        </row>
        <row r="3085">
          <cell r="A3085" t="str">
            <v>Tablero bifasico 16-c c/chapa</v>
          </cell>
          <cell r="B3085" t="str">
            <v>Un</v>
          </cell>
          <cell r="C3085">
            <v>135340</v>
          </cell>
        </row>
        <row r="3086">
          <cell r="A3086" t="str">
            <v>Tablero bifasico 20-c c/chapa</v>
          </cell>
          <cell r="B3086" t="str">
            <v>Un</v>
          </cell>
          <cell r="C3086">
            <v>153330</v>
          </cell>
        </row>
        <row r="3087">
          <cell r="A3087" t="str">
            <v>Tablero bifasico 24-c c/chapa</v>
          </cell>
          <cell r="B3087" t="str">
            <v>Un</v>
          </cell>
          <cell r="C3087">
            <v>166410</v>
          </cell>
        </row>
        <row r="3088">
          <cell r="A3088" t="str">
            <v>Tablero trifasico 6-c s/puerta</v>
          </cell>
          <cell r="B3088" t="str">
            <v>Un</v>
          </cell>
          <cell r="C3088">
            <v>74500</v>
          </cell>
        </row>
        <row r="3089">
          <cell r="A3089" t="str">
            <v>Tablero trifasico 12-c s/puert</v>
          </cell>
          <cell r="B3089" t="str">
            <v>Un</v>
          </cell>
          <cell r="C3089">
            <v>83879.31</v>
          </cell>
        </row>
        <row r="3090">
          <cell r="A3090" t="str">
            <v>Tablero trifasico 18-c s/puert</v>
          </cell>
          <cell r="B3090" t="str">
            <v>Un</v>
          </cell>
          <cell r="C3090">
            <v>128000</v>
          </cell>
        </row>
        <row r="3091">
          <cell r="A3091" t="str">
            <v>Tablero trifasico 24-c s/puert</v>
          </cell>
          <cell r="B3091" t="str">
            <v>Un</v>
          </cell>
          <cell r="C3091">
            <v>152710</v>
          </cell>
        </row>
        <row r="3092">
          <cell r="A3092" t="str">
            <v>Tablero trifasico 30-c s/puert</v>
          </cell>
          <cell r="B3092" t="str">
            <v>Un</v>
          </cell>
          <cell r="C3092">
            <v>198220</v>
          </cell>
        </row>
        <row r="3093">
          <cell r="A3093" t="str">
            <v>Tablero trifasico 36-c s/puert</v>
          </cell>
          <cell r="B3093" t="str">
            <v>Un</v>
          </cell>
          <cell r="C3093">
            <v>216590</v>
          </cell>
        </row>
        <row r="3094">
          <cell r="A3094" t="str">
            <v>Tablero trifasico 42-c s/puert</v>
          </cell>
          <cell r="B3094" t="str">
            <v>Un</v>
          </cell>
          <cell r="C3094">
            <v>249240</v>
          </cell>
        </row>
        <row r="3095">
          <cell r="A3095" t="str">
            <v>Tablero trifasico 12-c c/puert</v>
          </cell>
          <cell r="B3095" t="str">
            <v>Un</v>
          </cell>
          <cell r="C3095">
            <v>341000</v>
          </cell>
        </row>
        <row r="3096">
          <cell r="A3096" t="str">
            <v>Tablero trifasico 18-c c/puert</v>
          </cell>
          <cell r="B3096" t="str">
            <v>Un</v>
          </cell>
          <cell r="C3096">
            <v>148000</v>
          </cell>
        </row>
        <row r="3097">
          <cell r="A3097" t="str">
            <v>Tablero trifasico 24-c c/puert</v>
          </cell>
          <cell r="B3097" t="str">
            <v>Un</v>
          </cell>
          <cell r="C3097">
            <v>588700</v>
          </cell>
        </row>
        <row r="3098">
          <cell r="A3098" t="str">
            <v>Tablero trifasico 30-c c/puert</v>
          </cell>
          <cell r="B3098" t="str">
            <v>Un</v>
          </cell>
          <cell r="C3098">
            <v>705396</v>
          </cell>
        </row>
        <row r="3099">
          <cell r="A3099" t="str">
            <v>Tablero trifasico 36-c c/puert</v>
          </cell>
          <cell r="B3099" t="str">
            <v>Un</v>
          </cell>
          <cell r="C3099">
            <v>247000</v>
          </cell>
        </row>
        <row r="3100">
          <cell r="A3100" t="str">
            <v>Tablero trifasico 42-c c/puert</v>
          </cell>
          <cell r="B3100" t="str">
            <v>Un</v>
          </cell>
          <cell r="C3100">
            <v>285000</v>
          </cell>
        </row>
        <row r="3101">
          <cell r="A3101" t="str">
            <v>Tablero trifasico 12-c c/chapa</v>
          </cell>
          <cell r="B3101" t="str">
            <v>Un</v>
          </cell>
          <cell r="C3101">
            <v>135000</v>
          </cell>
        </row>
        <row r="3102">
          <cell r="A3102" t="str">
            <v>Tablero trifasico 18-c c/chapa</v>
          </cell>
          <cell r="B3102" t="str">
            <v>Un</v>
          </cell>
          <cell r="C3102">
            <v>158000</v>
          </cell>
        </row>
        <row r="3103">
          <cell r="A3103" t="str">
            <v>Tablero trifasico 24-c c/chapa</v>
          </cell>
          <cell r="B3103" t="str">
            <v>Un</v>
          </cell>
          <cell r="C3103">
            <v>185000</v>
          </cell>
        </row>
        <row r="3104">
          <cell r="A3104" t="str">
            <v>Tablero trifasico 30-c c/chapa</v>
          </cell>
          <cell r="B3104" t="str">
            <v>Un</v>
          </cell>
          <cell r="C3104">
            <v>244000</v>
          </cell>
        </row>
        <row r="3105">
          <cell r="A3105" t="str">
            <v>Tablero trifasico 36-c c/chapa</v>
          </cell>
          <cell r="B3105" t="str">
            <v>Un</v>
          </cell>
          <cell r="C3105">
            <v>257000</v>
          </cell>
        </row>
        <row r="3106">
          <cell r="A3106" t="str">
            <v>Tablero trifasico 42-c c/chapa</v>
          </cell>
          <cell r="B3106" t="str">
            <v>Un</v>
          </cell>
          <cell r="C3106">
            <v>295000</v>
          </cell>
        </row>
        <row r="3107">
          <cell r="A3107" t="str">
            <v>Tablero trifasico 12-c t/zador</v>
          </cell>
          <cell r="B3107" t="str">
            <v>Un</v>
          </cell>
          <cell r="C3107">
            <v>205000</v>
          </cell>
        </row>
        <row r="3108">
          <cell r="A3108" t="str">
            <v>Tablero trifasico 18-c t/zador</v>
          </cell>
          <cell r="B3108" t="str">
            <v>Un</v>
          </cell>
          <cell r="C3108">
            <v>260000</v>
          </cell>
        </row>
        <row r="3109">
          <cell r="A3109" t="str">
            <v>Tablero trifasico 24-c t/zador</v>
          </cell>
          <cell r="B3109" t="str">
            <v>Un</v>
          </cell>
          <cell r="C3109">
            <v>283000</v>
          </cell>
        </row>
        <row r="3110">
          <cell r="A3110" t="str">
            <v>Tablero trifasico 30-c t/zador</v>
          </cell>
          <cell r="B3110" t="str">
            <v>Un</v>
          </cell>
          <cell r="C3110">
            <v>339000</v>
          </cell>
        </row>
        <row r="3111">
          <cell r="A3111" t="str">
            <v>Tablero trifasico 36-c t/zador</v>
          </cell>
          <cell r="B3111" t="str">
            <v>Un</v>
          </cell>
          <cell r="C3111">
            <v>351000</v>
          </cell>
        </row>
        <row r="3112">
          <cell r="A3112" t="str">
            <v>Tablero trifasico 42-c t/zador</v>
          </cell>
          <cell r="B3112" t="str">
            <v>Un</v>
          </cell>
          <cell r="C3112">
            <v>383000</v>
          </cell>
        </row>
        <row r="3113">
          <cell r="A3113" t="str">
            <v>Automatico ench monopolar 10a</v>
          </cell>
          <cell r="B3113" t="str">
            <v>Un</v>
          </cell>
        </row>
        <row r="3114">
          <cell r="A3114" t="str">
            <v>Automatico ench monopolar 15a</v>
          </cell>
          <cell r="B3114" t="str">
            <v>Un</v>
          </cell>
          <cell r="C3114">
            <v>12528</v>
          </cell>
        </row>
        <row r="3115">
          <cell r="A3115" t="str">
            <v>Automatico ench monopolar 20a</v>
          </cell>
          <cell r="B3115" t="str">
            <v>Un</v>
          </cell>
        </row>
        <row r="3116">
          <cell r="A3116" t="str">
            <v>Automatico ench monopolar 30a</v>
          </cell>
          <cell r="B3116" t="str">
            <v>Un</v>
          </cell>
        </row>
        <row r="3117">
          <cell r="A3117" t="str">
            <v>Automatico ench monopolar 40a</v>
          </cell>
          <cell r="B3117" t="str">
            <v>Un</v>
          </cell>
        </row>
        <row r="3118">
          <cell r="A3118" t="str">
            <v>Automatico ench monopolar 50a</v>
          </cell>
          <cell r="B3118" t="str">
            <v>Un</v>
          </cell>
        </row>
        <row r="3119">
          <cell r="A3119" t="str">
            <v>Automatico ench monopolar 60a</v>
          </cell>
          <cell r="B3119" t="str">
            <v>Un</v>
          </cell>
        </row>
        <row r="3120">
          <cell r="A3120" t="str">
            <v>Automatico ench monopolar 70a</v>
          </cell>
          <cell r="B3120" t="str">
            <v>Un</v>
          </cell>
        </row>
        <row r="3121">
          <cell r="A3121" t="str">
            <v>Automatico ench monopolar 90a</v>
          </cell>
          <cell r="B3121" t="str">
            <v>Un</v>
          </cell>
        </row>
        <row r="3122">
          <cell r="A3122" t="str">
            <v>Automatico ench monopolar 100a</v>
          </cell>
          <cell r="B3122" t="str">
            <v>Un</v>
          </cell>
        </row>
        <row r="3123">
          <cell r="A3123" t="str">
            <v>Automatico ench bipolar 10a</v>
          </cell>
          <cell r="B3123" t="str">
            <v>Un</v>
          </cell>
          <cell r="C3123">
            <v>17790</v>
          </cell>
        </row>
        <row r="3124">
          <cell r="A3124" t="str">
            <v>Automatico ench bipolar 15a</v>
          </cell>
          <cell r="B3124" t="str">
            <v>Un</v>
          </cell>
          <cell r="C3124">
            <v>39556</v>
          </cell>
        </row>
        <row r="3125">
          <cell r="A3125" t="str">
            <v>Automatico ench bipolar 20a</v>
          </cell>
          <cell r="B3125" t="str">
            <v>Un</v>
          </cell>
          <cell r="C3125">
            <v>17790</v>
          </cell>
        </row>
        <row r="3126">
          <cell r="A3126" t="str">
            <v>Automatico ench bipolar 30a</v>
          </cell>
          <cell r="B3126" t="str">
            <v>Un</v>
          </cell>
          <cell r="C3126">
            <v>17790</v>
          </cell>
        </row>
        <row r="3127">
          <cell r="A3127" t="str">
            <v>Automatico ench bipolar 40a</v>
          </cell>
          <cell r="B3127" t="str">
            <v>Un</v>
          </cell>
          <cell r="C3127">
            <v>21630</v>
          </cell>
        </row>
        <row r="3128">
          <cell r="A3128" t="str">
            <v>Automatico ench bipolar 50a</v>
          </cell>
          <cell r="B3128" t="str">
            <v>Un</v>
          </cell>
          <cell r="C3128">
            <v>21630</v>
          </cell>
        </row>
        <row r="3129">
          <cell r="A3129" t="str">
            <v>Automatico ench bipolar 60a</v>
          </cell>
          <cell r="B3129" t="str">
            <v>Un</v>
          </cell>
          <cell r="C3129">
            <v>21630</v>
          </cell>
        </row>
        <row r="3130">
          <cell r="A3130" t="str">
            <v>Automatico ench bipolar 70a</v>
          </cell>
          <cell r="B3130" t="str">
            <v>Un</v>
          </cell>
          <cell r="C3130">
            <v>34000</v>
          </cell>
        </row>
        <row r="3131">
          <cell r="A3131" t="str">
            <v>Automatico ench bipolar 90a</v>
          </cell>
          <cell r="B3131" t="str">
            <v>Un</v>
          </cell>
          <cell r="C3131">
            <v>34000</v>
          </cell>
        </row>
        <row r="3132">
          <cell r="A3132" t="str">
            <v>Automatico ench bipolar 100a</v>
          </cell>
          <cell r="B3132" t="str">
            <v>Un</v>
          </cell>
          <cell r="C3132">
            <v>34000</v>
          </cell>
        </row>
        <row r="3133">
          <cell r="A3133" t="str">
            <v>Automatico ench tripolar 10a</v>
          </cell>
          <cell r="B3133" t="str">
            <v>Un</v>
          </cell>
          <cell r="C3133">
            <v>45580</v>
          </cell>
        </row>
        <row r="3134">
          <cell r="A3134" t="str">
            <v>Automatico ench tripolar 15a</v>
          </cell>
          <cell r="B3134" t="str">
            <v>Un</v>
          </cell>
          <cell r="C3134">
            <v>87928</v>
          </cell>
        </row>
        <row r="3135">
          <cell r="A3135" t="str">
            <v>Automatico ench tripolar 20a</v>
          </cell>
          <cell r="B3135" t="str">
            <v>Un</v>
          </cell>
          <cell r="C3135">
            <v>45580</v>
          </cell>
        </row>
        <row r="3136">
          <cell r="A3136" t="str">
            <v>Automatico ench tripolar 30a</v>
          </cell>
          <cell r="B3136" t="str">
            <v>Un</v>
          </cell>
          <cell r="C3136">
            <v>45580</v>
          </cell>
        </row>
        <row r="3137">
          <cell r="A3137" t="str">
            <v>Automatico ench tripolar 40a</v>
          </cell>
          <cell r="B3137" t="str">
            <v>Un</v>
          </cell>
          <cell r="C3137">
            <v>45580</v>
          </cell>
        </row>
        <row r="3138">
          <cell r="A3138" t="str">
            <v>Automatico ench tripolar 50a</v>
          </cell>
          <cell r="B3138" t="str">
            <v>Un</v>
          </cell>
          <cell r="C3138">
            <v>45580</v>
          </cell>
        </row>
        <row r="3139">
          <cell r="A3139" t="str">
            <v>Automatico ench tripolar 60a</v>
          </cell>
          <cell r="B3139" t="str">
            <v>Un</v>
          </cell>
          <cell r="C3139">
            <v>46900</v>
          </cell>
        </row>
        <row r="3140">
          <cell r="A3140" t="str">
            <v>Automatico ench tripolar 70a</v>
          </cell>
          <cell r="B3140" t="str">
            <v>Un</v>
          </cell>
          <cell r="C3140">
            <v>56400</v>
          </cell>
        </row>
        <row r="3141">
          <cell r="A3141" t="str">
            <v>Automatico ench tripolar 90a</v>
          </cell>
          <cell r="B3141" t="str">
            <v>Un</v>
          </cell>
          <cell r="C3141">
            <v>56400</v>
          </cell>
        </row>
        <row r="3142">
          <cell r="A3142" t="str">
            <v>Automatico ench tripolar 100a</v>
          </cell>
          <cell r="B3142" t="str">
            <v>Un</v>
          </cell>
          <cell r="C3142">
            <v>56400</v>
          </cell>
        </row>
        <row r="3143">
          <cell r="A3143" t="str">
            <v>Automatico atorn monop 10a</v>
          </cell>
          <cell r="B3143" t="str">
            <v>Un</v>
          </cell>
          <cell r="C3143">
            <v>9340</v>
          </cell>
        </row>
        <row r="3144">
          <cell r="A3144" t="str">
            <v>Automatico atorn monop 15a</v>
          </cell>
          <cell r="B3144" t="str">
            <v>Un</v>
          </cell>
          <cell r="C3144">
            <v>9340</v>
          </cell>
        </row>
        <row r="3145">
          <cell r="A3145" t="str">
            <v>Automatico atorn monop 20a</v>
          </cell>
          <cell r="B3145" t="str">
            <v>Un</v>
          </cell>
          <cell r="C3145">
            <v>9340</v>
          </cell>
        </row>
        <row r="3146">
          <cell r="A3146" t="str">
            <v>Automatico atorn monop 30a</v>
          </cell>
          <cell r="B3146" t="str">
            <v>Un</v>
          </cell>
          <cell r="C3146">
            <v>9340</v>
          </cell>
        </row>
        <row r="3147">
          <cell r="A3147" t="str">
            <v>Automatico atorn monop 40a</v>
          </cell>
          <cell r="B3147" t="str">
            <v>Un</v>
          </cell>
          <cell r="C3147">
            <v>13590</v>
          </cell>
        </row>
        <row r="3148">
          <cell r="A3148" t="str">
            <v>Automatico atorn monop 50a</v>
          </cell>
          <cell r="B3148" t="str">
            <v>Un</v>
          </cell>
          <cell r="C3148">
            <v>13590</v>
          </cell>
        </row>
        <row r="3149">
          <cell r="A3149" t="str">
            <v>Automatico atorn monop 60a</v>
          </cell>
          <cell r="B3149" t="str">
            <v>Un</v>
          </cell>
          <cell r="C3149">
            <v>13590</v>
          </cell>
        </row>
        <row r="3150">
          <cell r="A3150" t="str">
            <v>Automatico atorn monop 70a</v>
          </cell>
          <cell r="B3150" t="str">
            <v>Un</v>
          </cell>
          <cell r="C3150">
            <v>18930</v>
          </cell>
        </row>
        <row r="3151">
          <cell r="A3151" t="str">
            <v>Automatico atorn monop 90a</v>
          </cell>
          <cell r="B3151" t="str">
            <v>Un</v>
          </cell>
          <cell r="C3151">
            <v>18930</v>
          </cell>
        </row>
        <row r="3152">
          <cell r="A3152" t="str">
            <v>Automatico atorn monop 100a</v>
          </cell>
          <cell r="B3152" t="str">
            <v>Un</v>
          </cell>
          <cell r="C3152">
            <v>18930</v>
          </cell>
        </row>
        <row r="3153">
          <cell r="A3153" t="str">
            <v>Automatico atorn bipolar 10a</v>
          </cell>
          <cell r="B3153" t="str">
            <v>Un</v>
          </cell>
          <cell r="C3153">
            <v>21470</v>
          </cell>
        </row>
        <row r="3154">
          <cell r="A3154" t="str">
            <v>Automatico atorn bipolar 15a</v>
          </cell>
          <cell r="B3154" t="str">
            <v>Un</v>
          </cell>
          <cell r="C3154">
            <v>21470</v>
          </cell>
        </row>
        <row r="3155">
          <cell r="A3155" t="str">
            <v>Automatico atorn bipolar 20a</v>
          </cell>
          <cell r="B3155" t="str">
            <v>Un</v>
          </cell>
          <cell r="C3155">
            <v>21470</v>
          </cell>
        </row>
        <row r="3156">
          <cell r="A3156" t="str">
            <v>Automatico atorn bipolar 30a</v>
          </cell>
          <cell r="B3156" t="str">
            <v>Un</v>
          </cell>
          <cell r="C3156">
            <v>21470</v>
          </cell>
        </row>
        <row r="3157">
          <cell r="A3157" t="str">
            <v>Automatico atorn bipolar 40a</v>
          </cell>
          <cell r="B3157" t="str">
            <v>Un</v>
          </cell>
          <cell r="C3157">
            <v>29670</v>
          </cell>
        </row>
        <row r="3158">
          <cell r="A3158" t="str">
            <v>Automatico atorn bipolar 50a</v>
          </cell>
          <cell r="B3158" t="str">
            <v>Un</v>
          </cell>
          <cell r="C3158">
            <v>29670</v>
          </cell>
        </row>
        <row r="3159">
          <cell r="A3159" t="str">
            <v>Automatico atorn bipolar 60a</v>
          </cell>
          <cell r="B3159" t="str">
            <v>Un</v>
          </cell>
          <cell r="C3159">
            <v>29670</v>
          </cell>
        </row>
        <row r="3160">
          <cell r="A3160" t="str">
            <v>Automatico atorn bipolar 70a</v>
          </cell>
          <cell r="B3160" t="str">
            <v>Un</v>
          </cell>
          <cell r="C3160">
            <v>37740</v>
          </cell>
        </row>
        <row r="3161">
          <cell r="A3161" t="str">
            <v>Automatico atorn bipolar 90a</v>
          </cell>
          <cell r="B3161" t="str">
            <v>Un</v>
          </cell>
          <cell r="C3161">
            <v>37740</v>
          </cell>
        </row>
        <row r="3162">
          <cell r="A3162" t="str">
            <v>Automatico atorn bipolar 100a</v>
          </cell>
          <cell r="B3162" t="str">
            <v>Un</v>
          </cell>
          <cell r="C3162">
            <v>37740</v>
          </cell>
        </row>
        <row r="3163">
          <cell r="A3163" t="str">
            <v>Automatico atorn tripolar 10a</v>
          </cell>
          <cell r="B3163" t="str">
            <v>Un</v>
          </cell>
          <cell r="C3163">
            <v>51000</v>
          </cell>
        </row>
        <row r="3164">
          <cell r="A3164" t="str">
            <v>Automatico atorn tripolar 15a</v>
          </cell>
          <cell r="B3164" t="str">
            <v>Un</v>
          </cell>
          <cell r="C3164">
            <v>51000</v>
          </cell>
        </row>
        <row r="3165">
          <cell r="A3165" t="str">
            <v>Automatico atorn tripolar 20a</v>
          </cell>
          <cell r="B3165" t="str">
            <v>Un</v>
          </cell>
          <cell r="C3165">
            <v>51000</v>
          </cell>
        </row>
        <row r="3166">
          <cell r="A3166" t="str">
            <v>Automatico atorn tripolar 30a</v>
          </cell>
          <cell r="B3166" t="str">
            <v>Un</v>
          </cell>
          <cell r="C3166">
            <v>51000</v>
          </cell>
        </row>
        <row r="3167">
          <cell r="A3167" t="str">
            <v>Automatico atorn tripolar 40a</v>
          </cell>
          <cell r="B3167" t="str">
            <v>Un</v>
          </cell>
          <cell r="C3167">
            <v>51000</v>
          </cell>
        </row>
        <row r="3168">
          <cell r="A3168" t="str">
            <v>Automatico atorn tripolar 50a</v>
          </cell>
          <cell r="B3168" t="str">
            <v>Un</v>
          </cell>
          <cell r="C3168">
            <v>51000</v>
          </cell>
        </row>
        <row r="3169">
          <cell r="A3169" t="str">
            <v>Automatico atorn tripolar 60a</v>
          </cell>
          <cell r="B3169" t="str">
            <v>Un</v>
          </cell>
          <cell r="C3169">
            <v>51000</v>
          </cell>
        </row>
        <row r="3170">
          <cell r="A3170" t="str">
            <v>Automatico atorn tripolar 70a</v>
          </cell>
          <cell r="B3170" t="str">
            <v>Un</v>
          </cell>
          <cell r="C3170">
            <v>63730</v>
          </cell>
        </row>
        <row r="3171">
          <cell r="A3171" t="str">
            <v>Automatico atorn tripolar 90a</v>
          </cell>
          <cell r="B3171" t="str">
            <v>Un</v>
          </cell>
          <cell r="C3171">
            <v>63730</v>
          </cell>
        </row>
        <row r="3172">
          <cell r="A3172" t="str">
            <v>Automatico atorn tripolar 100a</v>
          </cell>
          <cell r="B3172" t="str">
            <v>Un</v>
          </cell>
          <cell r="C3172">
            <v>63730</v>
          </cell>
        </row>
        <row r="3173">
          <cell r="A3173" t="str">
            <v>Pin de corte de 1 * 100a</v>
          </cell>
          <cell r="B3173" t="str">
            <v>Un</v>
          </cell>
          <cell r="C3173">
            <v>13180</v>
          </cell>
        </row>
        <row r="3174">
          <cell r="A3174" t="str">
            <v>Pin de corte de 2 * 100a</v>
          </cell>
          <cell r="B3174" t="str">
            <v>Un</v>
          </cell>
          <cell r="C3174">
            <v>25730</v>
          </cell>
        </row>
        <row r="3175">
          <cell r="A3175" t="str">
            <v>Pin de corte de 3 * 100a</v>
          </cell>
          <cell r="B3175" t="str">
            <v>Un</v>
          </cell>
          <cell r="C3175">
            <v>38690</v>
          </cell>
        </row>
        <row r="3176">
          <cell r="A3176" t="str">
            <v>Cable cobre thw 14 awg</v>
          </cell>
          <cell r="B3176" t="str">
            <v>Ml</v>
          </cell>
          <cell r="C3176">
            <v>1349</v>
          </cell>
        </row>
        <row r="3177">
          <cell r="A3177" t="str">
            <v>Cable cobre thw 12 awg</v>
          </cell>
          <cell r="B3177" t="str">
            <v>Ml</v>
          </cell>
          <cell r="C3177">
            <v>1940</v>
          </cell>
        </row>
        <row r="3178">
          <cell r="A3178" t="str">
            <v>Cable cobre thw 10 awg</v>
          </cell>
          <cell r="B3178" t="str">
            <v>Ml</v>
          </cell>
          <cell r="C3178">
            <v>2790</v>
          </cell>
        </row>
        <row r="3179">
          <cell r="A3179" t="str">
            <v>Cable cobre thw 8 awg</v>
          </cell>
          <cell r="B3179" t="str">
            <v>Ml</v>
          </cell>
          <cell r="C3179">
            <v>4045</v>
          </cell>
        </row>
        <row r="3180">
          <cell r="A3180" t="str">
            <v>Cable cobre thw 6 awg</v>
          </cell>
          <cell r="B3180" t="str">
            <v>Ml</v>
          </cell>
          <cell r="C3180">
            <v>6232</v>
          </cell>
        </row>
        <row r="3181">
          <cell r="A3181" t="str">
            <v>Cable cobre thw 4 awg</v>
          </cell>
          <cell r="B3181" t="str">
            <v>Ml</v>
          </cell>
          <cell r="C3181">
            <v>9606</v>
          </cell>
        </row>
        <row r="3182">
          <cell r="A3182" t="str">
            <v>Cable cobre thw 2 awg</v>
          </cell>
          <cell r="B3182" t="str">
            <v>Ml</v>
          </cell>
          <cell r="C3182">
            <v>14915</v>
          </cell>
        </row>
        <row r="3183">
          <cell r="A3183" t="str">
            <v>Cable cobre thw 1/0 awg</v>
          </cell>
          <cell r="B3183" t="str">
            <v>Ml</v>
          </cell>
          <cell r="C3183">
            <v>24351</v>
          </cell>
        </row>
        <row r="3184">
          <cell r="A3184" t="str">
            <v>Cable cobre thw 2/0 awg</v>
          </cell>
          <cell r="B3184" t="str">
            <v>Ml</v>
          </cell>
          <cell r="C3184">
            <v>30445</v>
          </cell>
        </row>
        <row r="3185">
          <cell r="A3185" t="str">
            <v>Cable cobre thw 3/0 awg</v>
          </cell>
          <cell r="B3185" t="str">
            <v>Ml</v>
          </cell>
          <cell r="C3185">
            <v>56602</v>
          </cell>
        </row>
        <row r="3186">
          <cell r="A3186" t="str">
            <v>Cable cobre thw 4/0 awg</v>
          </cell>
          <cell r="B3186" t="str">
            <v>Ml</v>
          </cell>
          <cell r="C3186">
            <v>47706</v>
          </cell>
        </row>
        <row r="3187">
          <cell r="A3187" t="str">
            <v>Alambre cobre tw 14 awg</v>
          </cell>
          <cell r="B3187" t="str">
            <v>Ml</v>
          </cell>
          <cell r="C3187">
            <v>1384</v>
          </cell>
        </row>
        <row r="3188">
          <cell r="A3188" t="str">
            <v>Alambre cobre tw 12 awg</v>
          </cell>
          <cell r="B3188" t="str">
            <v>Ml</v>
          </cell>
          <cell r="C3188">
            <v>2011</v>
          </cell>
        </row>
        <row r="3189">
          <cell r="A3189" t="str">
            <v>Alambre cobre tw 10 wg</v>
          </cell>
          <cell r="B3189" t="str">
            <v>Ml</v>
          </cell>
          <cell r="C3189">
            <v>2790</v>
          </cell>
        </row>
        <row r="3190">
          <cell r="A3190" t="str">
            <v>Alambre cobre tw 8 awg</v>
          </cell>
          <cell r="B3190" t="str">
            <v>Ml</v>
          </cell>
          <cell r="C3190">
            <v>5204</v>
          </cell>
        </row>
        <row r="3191">
          <cell r="A3191" t="str">
            <v>Alambre cobre tw 6 awg</v>
          </cell>
          <cell r="B3191" t="str">
            <v>Ml</v>
          </cell>
          <cell r="C3191">
            <v>1643</v>
          </cell>
        </row>
        <row r="3192">
          <cell r="A3192" t="str">
            <v>Alambre cobre desnudo awg 14</v>
          </cell>
          <cell r="B3192" t="str">
            <v>Ml</v>
          </cell>
          <cell r="C3192">
            <v>185</v>
          </cell>
        </row>
        <row r="3193">
          <cell r="A3193" t="str">
            <v>Alambre cobre desnudo awg 12</v>
          </cell>
          <cell r="B3193" t="str">
            <v>Ml</v>
          </cell>
          <cell r="C3193">
            <v>0</v>
          </cell>
        </row>
        <row r="3194">
          <cell r="A3194" t="str">
            <v>Alambre cobre desnudo awg 10</v>
          </cell>
          <cell r="B3194" t="str">
            <v>Ml</v>
          </cell>
          <cell r="C3194">
            <v>400</v>
          </cell>
        </row>
        <row r="3195">
          <cell r="A3195" t="str">
            <v>Alambre cobre desnudo awg 8</v>
          </cell>
          <cell r="B3195" t="str">
            <v>Ml</v>
          </cell>
          <cell r="C3195">
            <v>0</v>
          </cell>
        </row>
        <row r="3196">
          <cell r="A3196" t="str">
            <v>Alambre cobre desnudo awg 6</v>
          </cell>
          <cell r="B3196" t="str">
            <v>Ml</v>
          </cell>
          <cell r="C3196">
            <v>0</v>
          </cell>
        </row>
        <row r="3197">
          <cell r="A3197" t="str">
            <v>Cable de cobre desnudo 4</v>
          </cell>
          <cell r="B3197" t="str">
            <v>Ml</v>
          </cell>
          <cell r="C3197">
            <v>0</v>
          </cell>
        </row>
        <row r="3198">
          <cell r="A3198" t="str">
            <v>Cable de cobre desnudo 2</v>
          </cell>
          <cell r="B3198" t="str">
            <v>Ml</v>
          </cell>
          <cell r="C3198">
            <v>262</v>
          </cell>
        </row>
        <row r="3199">
          <cell r="A3199" t="str">
            <v>Cable de cobre 2*22 awg duplex</v>
          </cell>
          <cell r="B3199" t="str">
            <v>Ml</v>
          </cell>
          <cell r="C3199">
            <v>162</v>
          </cell>
        </row>
        <row r="3200">
          <cell r="A3200" t="str">
            <v>Cable de cobre 2*20 awg duplex</v>
          </cell>
          <cell r="B3200" t="str">
            <v>Ml</v>
          </cell>
          <cell r="C3200">
            <v>144</v>
          </cell>
        </row>
        <row r="3201">
          <cell r="A3201" t="str">
            <v>Cable de cobre 2*18 awg duplex</v>
          </cell>
          <cell r="B3201" t="str">
            <v>Ml</v>
          </cell>
          <cell r="C3201">
            <v>188</v>
          </cell>
        </row>
        <row r="3202">
          <cell r="A3202" t="str">
            <v>Cable de cobre 2*16 awg duplex</v>
          </cell>
          <cell r="B3202" t="str">
            <v>Ml</v>
          </cell>
          <cell r="C3202">
            <v>356</v>
          </cell>
        </row>
        <row r="3203">
          <cell r="A3203" t="str">
            <v>Cable de cobre 2*14 awg duplex</v>
          </cell>
          <cell r="B3203" t="str">
            <v>Ml</v>
          </cell>
          <cell r="C3203">
            <v>586</v>
          </cell>
        </row>
        <row r="3204">
          <cell r="A3204" t="str">
            <v>Cable de cobre 2*12 awg duplex</v>
          </cell>
          <cell r="B3204" t="str">
            <v>Ml</v>
          </cell>
          <cell r="C3204">
            <v>880</v>
          </cell>
        </row>
        <row r="3205">
          <cell r="A3205" t="str">
            <v>Cable encauchetado 2*18 awg</v>
          </cell>
          <cell r="B3205" t="str">
            <v>Ml</v>
          </cell>
          <cell r="C3205">
            <v>646</v>
          </cell>
        </row>
        <row r="3206">
          <cell r="A3206" t="str">
            <v>Cable encauchetado 3*18 awg</v>
          </cell>
          <cell r="B3206" t="str">
            <v>Ml</v>
          </cell>
          <cell r="C3206">
            <v>876</v>
          </cell>
        </row>
        <row r="3207">
          <cell r="A3207" t="str">
            <v>Cable encauchetado 4*18 awg</v>
          </cell>
          <cell r="B3207" t="str">
            <v>Ml</v>
          </cell>
          <cell r="C3207">
            <v>1116</v>
          </cell>
        </row>
        <row r="3208">
          <cell r="A3208" t="str">
            <v>Cable encauchetado 2*16 awg</v>
          </cell>
          <cell r="B3208" t="str">
            <v>Ml</v>
          </cell>
          <cell r="C3208">
            <v>874</v>
          </cell>
        </row>
        <row r="3209">
          <cell r="A3209" t="str">
            <v>Cable encauchetado 3*16 awg</v>
          </cell>
          <cell r="B3209" t="str">
            <v>Ml</v>
          </cell>
          <cell r="C3209">
            <v>1137</v>
          </cell>
        </row>
        <row r="3210">
          <cell r="A3210" t="str">
            <v>Cable encauchetado 4*16 awg</v>
          </cell>
          <cell r="B3210" t="str">
            <v>Ml</v>
          </cell>
          <cell r="C3210">
            <v>1335</v>
          </cell>
        </row>
        <row r="3211">
          <cell r="A3211" t="str">
            <v>Cable encauchetado 2*14 awg</v>
          </cell>
          <cell r="B3211" t="str">
            <v>Ml</v>
          </cell>
          <cell r="C3211">
            <v>1462</v>
          </cell>
        </row>
        <row r="3212">
          <cell r="A3212" t="str">
            <v>Cable encauchetado 3*14 awg</v>
          </cell>
          <cell r="B3212" t="str">
            <v>Ml</v>
          </cell>
          <cell r="C3212">
            <v>7274</v>
          </cell>
        </row>
        <row r="3213">
          <cell r="A3213" t="str">
            <v>Cable encauchetado 4*14 awg</v>
          </cell>
          <cell r="B3213" t="str">
            <v>Ml</v>
          </cell>
          <cell r="C3213">
            <v>2087</v>
          </cell>
        </row>
        <row r="3214">
          <cell r="A3214" t="str">
            <v>Cable encauchetado 2*12 awg</v>
          </cell>
          <cell r="B3214" t="str">
            <v>Ml</v>
          </cell>
          <cell r="C3214">
            <v>1978</v>
          </cell>
        </row>
        <row r="3215">
          <cell r="A3215" t="str">
            <v>Cable encauchetado 3*12 awg</v>
          </cell>
          <cell r="B3215" t="str">
            <v>Ml</v>
          </cell>
          <cell r="C3215">
            <v>11482</v>
          </cell>
        </row>
        <row r="3216">
          <cell r="A3216" t="str">
            <v>Cable encauchetado 4*12 awg</v>
          </cell>
          <cell r="B3216" t="str">
            <v>Ml</v>
          </cell>
          <cell r="C3216">
            <v>2908</v>
          </cell>
        </row>
        <row r="3217">
          <cell r="A3217" t="str">
            <v>Cable encauchetado 2*10 awg</v>
          </cell>
          <cell r="B3217" t="str">
            <v>Ml</v>
          </cell>
          <cell r="C3217">
            <v>10856</v>
          </cell>
        </row>
        <row r="3218">
          <cell r="A3218" t="str">
            <v>Cable encauchetado 3*10 awg</v>
          </cell>
          <cell r="B3218" t="str">
            <v>Ml</v>
          </cell>
          <cell r="C3218">
            <v>13804</v>
          </cell>
        </row>
        <row r="3219">
          <cell r="A3219" t="str">
            <v>Cable encauchetado 4*10 awg</v>
          </cell>
          <cell r="B3219" t="str">
            <v>Ml</v>
          </cell>
          <cell r="C3219">
            <v>16610</v>
          </cell>
        </row>
        <row r="3220">
          <cell r="A3220" t="str">
            <v>Cable encauchetado 2*8 awg</v>
          </cell>
          <cell r="B3220" t="str">
            <v>Ml</v>
          </cell>
          <cell r="C3220">
            <v>4023</v>
          </cell>
        </row>
        <row r="3221">
          <cell r="A3221" t="str">
            <v>Cable encauchetado 3*8 awg</v>
          </cell>
          <cell r="B3221" t="str">
            <v>Ml</v>
          </cell>
          <cell r="C3221">
            <v>5014</v>
          </cell>
        </row>
        <row r="3222">
          <cell r="A3222" t="str">
            <v>Cable encauchetado 4*8 awg</v>
          </cell>
          <cell r="B3222" t="str">
            <v>Ml</v>
          </cell>
          <cell r="C3222">
            <v>6509</v>
          </cell>
        </row>
        <row r="3223">
          <cell r="A3223" t="str">
            <v>Cable encauchetado 2 * 6 awg</v>
          </cell>
          <cell r="B3223" t="str">
            <v>Ml</v>
          </cell>
          <cell r="C3223">
            <v>25775</v>
          </cell>
        </row>
        <row r="3224">
          <cell r="A3224" t="str">
            <v>Cable encauchetado 3*6 awg</v>
          </cell>
          <cell r="B3224" t="str">
            <v>Ml</v>
          </cell>
          <cell r="C3224">
            <v>7756</v>
          </cell>
        </row>
        <row r="3225">
          <cell r="A3225" t="str">
            <v>Cable encauchetado 4*6 awg</v>
          </cell>
          <cell r="B3225" t="str">
            <v>Ml</v>
          </cell>
          <cell r="C3225">
            <v>10255</v>
          </cell>
        </row>
        <row r="3226">
          <cell r="A3226" t="str">
            <v>Cable Coaxial</v>
          </cell>
          <cell r="B3226" t="str">
            <v>Ml</v>
          </cell>
          <cell r="C3226">
            <v>1735</v>
          </cell>
        </row>
        <row r="3227">
          <cell r="A3227" t="str">
            <v>Caja galvanizada 2*4</v>
          </cell>
          <cell r="B3227" t="str">
            <v>Un</v>
          </cell>
          <cell r="C3227">
            <v>1290</v>
          </cell>
        </row>
        <row r="3228">
          <cell r="A3228" t="str">
            <v>Caja galvanizada 4*4</v>
          </cell>
          <cell r="B3228" t="str">
            <v>Un</v>
          </cell>
          <cell r="C3228">
            <v>1840</v>
          </cell>
        </row>
        <row r="3229">
          <cell r="A3229" t="str">
            <v>Caja galvanizada 5*5</v>
          </cell>
          <cell r="B3229" t="str">
            <v>Un</v>
          </cell>
          <cell r="C3229">
            <v>1206.9000000000001</v>
          </cell>
        </row>
        <row r="3230">
          <cell r="A3230" t="str">
            <v>Caja galvanizada 10*10</v>
          </cell>
          <cell r="B3230" t="str">
            <v>Un</v>
          </cell>
          <cell r="C3230">
            <v>1500</v>
          </cell>
        </row>
        <row r="3231">
          <cell r="A3231" t="str">
            <v>Caja galvanizada octagonal</v>
          </cell>
          <cell r="B3231" t="str">
            <v>Un</v>
          </cell>
          <cell r="C3231">
            <v>500</v>
          </cell>
        </row>
        <row r="3232">
          <cell r="A3232" t="str">
            <v>Tapa galvanizada 2*4</v>
          </cell>
          <cell r="B3232" t="str">
            <v>Un</v>
          </cell>
          <cell r="C3232">
            <v>300</v>
          </cell>
        </row>
        <row r="3233">
          <cell r="A3233" t="str">
            <v>Tapa galvanizada 4*4</v>
          </cell>
          <cell r="B3233" t="str">
            <v>Un</v>
          </cell>
          <cell r="C3233">
            <v>400</v>
          </cell>
        </row>
        <row r="3234">
          <cell r="A3234" t="str">
            <v>Tapa galvanizada octagonal</v>
          </cell>
          <cell r="B3234" t="str">
            <v>Un</v>
          </cell>
          <cell r="C3234">
            <v>300</v>
          </cell>
        </row>
        <row r="3235">
          <cell r="A3235" t="str">
            <v>Suplemento galvanizado</v>
          </cell>
          <cell r="B3235" t="str">
            <v>Un</v>
          </cell>
          <cell r="C3235">
            <v>520</v>
          </cell>
        </row>
        <row r="3236">
          <cell r="A3236" t="str">
            <v>Tapa galvanizada redonda</v>
          </cell>
          <cell r="B3236" t="str">
            <v>Un</v>
          </cell>
          <cell r="C3236">
            <v>0</v>
          </cell>
        </row>
        <row r="3237">
          <cell r="A3237" t="str">
            <v>Plafon de porcelana</v>
          </cell>
          <cell r="B3237" t="str">
            <v>Un</v>
          </cell>
          <cell r="C3237">
            <v>4122</v>
          </cell>
        </row>
        <row r="3238">
          <cell r="A3238" t="str">
            <v>Clavija macho y Hembra</v>
          </cell>
          <cell r="B3238" t="str">
            <v>Un</v>
          </cell>
          <cell r="C3238">
            <v>7001</v>
          </cell>
        </row>
        <row r="3239">
          <cell r="A3239" t="str">
            <v>Riel channel * 2.4 Mts</v>
          </cell>
          <cell r="B3239" t="str">
            <v>Un</v>
          </cell>
          <cell r="C3239">
            <v>42614</v>
          </cell>
        </row>
        <row r="3240">
          <cell r="A3240" t="str">
            <v>Varilla roscada de 5/16" * 3 Mts</v>
          </cell>
          <cell r="B3240" t="str">
            <v>Un</v>
          </cell>
          <cell r="C3240">
            <v>5400</v>
          </cell>
        </row>
        <row r="3241">
          <cell r="A3241" t="str">
            <v>Arandela redonda de 5/8"</v>
          </cell>
          <cell r="B3241" t="str">
            <v>Un</v>
          </cell>
          <cell r="C3241">
            <v>273</v>
          </cell>
        </row>
        <row r="3242">
          <cell r="A3242" t="str">
            <v>Arandela redonda de 3/4"</v>
          </cell>
          <cell r="B3242" t="str">
            <v>Un</v>
          </cell>
          <cell r="C3242">
            <v>150</v>
          </cell>
        </row>
        <row r="3243">
          <cell r="A3243" t="str">
            <v xml:space="preserve">Tornillo  y roca No. 8 *3/4" </v>
          </cell>
          <cell r="B3243" t="str">
            <v>Un</v>
          </cell>
          <cell r="C3243">
            <v>40</v>
          </cell>
        </row>
        <row r="3244">
          <cell r="A3244" t="str">
            <v>Amarre plastico 10Cm * 100 Un</v>
          </cell>
          <cell r="B3244" t="str">
            <v>Pq</v>
          </cell>
          <cell r="C3244">
            <v>5000</v>
          </cell>
        </row>
        <row r="3245">
          <cell r="A3245" t="str">
            <v>Cinta scotch 33</v>
          </cell>
          <cell r="B3245" t="str">
            <v>Rl</v>
          </cell>
          <cell r="C3245">
            <v>2155.17</v>
          </cell>
        </row>
        <row r="3246">
          <cell r="A3246" t="str">
            <v>Cinta scotch super 33</v>
          </cell>
          <cell r="B3246" t="str">
            <v>Rl</v>
          </cell>
          <cell r="C3246">
            <v>4310.34</v>
          </cell>
        </row>
        <row r="3247">
          <cell r="A3247" t="str">
            <v>Caja para strip 20*15*10</v>
          </cell>
          <cell r="B3247" t="str">
            <v>Un</v>
          </cell>
          <cell r="C3247">
            <v>0</v>
          </cell>
        </row>
        <row r="3248">
          <cell r="A3248" t="str">
            <v>Caja para strip 30*30*10</v>
          </cell>
          <cell r="B3248" t="str">
            <v>Un</v>
          </cell>
          <cell r="C3248">
            <v>0</v>
          </cell>
        </row>
        <row r="3249">
          <cell r="A3249" t="str">
            <v>Caja para strip 45*40*10</v>
          </cell>
          <cell r="B3249" t="str">
            <v>Un</v>
          </cell>
          <cell r="C3249">
            <v>0</v>
          </cell>
        </row>
        <row r="3250">
          <cell r="A3250" t="str">
            <v>Caja para strip 60*40*10</v>
          </cell>
          <cell r="B3250" t="str">
            <v>Un</v>
          </cell>
          <cell r="C3250">
            <v>0</v>
          </cell>
        </row>
        <row r="3251">
          <cell r="A3251" t="str">
            <v>Caja para strip 60*50*10</v>
          </cell>
          <cell r="B3251" t="str">
            <v>Un</v>
          </cell>
          <cell r="C3251">
            <v>0</v>
          </cell>
        </row>
        <row r="3252">
          <cell r="A3252" t="str">
            <v>Caja para strip 60*60*10</v>
          </cell>
          <cell r="B3252" t="str">
            <v>Un</v>
          </cell>
          <cell r="C3252">
            <v>0</v>
          </cell>
        </row>
        <row r="3253">
          <cell r="A3253" t="str">
            <v>Caja para strip 75*60*10</v>
          </cell>
          <cell r="B3253" t="str">
            <v>Un</v>
          </cell>
          <cell r="C3253">
            <v>0</v>
          </cell>
        </row>
        <row r="3254">
          <cell r="A3254" t="str">
            <v>Caja para strip 90*60*15</v>
          </cell>
          <cell r="B3254" t="str">
            <v>Un</v>
          </cell>
          <cell r="C3254">
            <v>0</v>
          </cell>
        </row>
        <row r="3255">
          <cell r="A3255" t="str">
            <v>Regleta telefonica de 10 pares</v>
          </cell>
          <cell r="B3255" t="str">
            <v>Un</v>
          </cell>
          <cell r="C3255">
            <v>6500</v>
          </cell>
        </row>
        <row r="3256">
          <cell r="A3256" t="str">
            <v>Regleta plastica de 6 pares</v>
          </cell>
          <cell r="B3256" t="str">
            <v>Un</v>
          </cell>
          <cell r="C3256">
            <v>0</v>
          </cell>
        </row>
        <row r="3257">
          <cell r="A3257" t="str">
            <v>Regleta plastica de 12 pares</v>
          </cell>
          <cell r="B3257" t="str">
            <v>Un</v>
          </cell>
          <cell r="C3257">
            <v>0</v>
          </cell>
        </row>
        <row r="3258">
          <cell r="A3258" t="str">
            <v>Alambre t/fonico 2*20 paralelo</v>
          </cell>
          <cell r="B3258" t="str">
            <v>Ml</v>
          </cell>
          <cell r="C3258">
            <v>309</v>
          </cell>
        </row>
        <row r="3259">
          <cell r="A3259" t="str">
            <v>Alambre t/fonico 2*18 paralelo</v>
          </cell>
          <cell r="B3259" t="str">
            <v>Ml</v>
          </cell>
          <cell r="C3259">
            <v>394</v>
          </cell>
        </row>
        <row r="3260">
          <cell r="A3260" t="str">
            <v>Alambre t/fonico 2*24 trenzado</v>
          </cell>
          <cell r="B3260" t="str">
            <v>Ml</v>
          </cell>
          <cell r="C3260">
            <v>0</v>
          </cell>
        </row>
        <row r="3261">
          <cell r="A3261" t="str">
            <v>Alambre t/fonico 2*22 trenzado</v>
          </cell>
          <cell r="B3261" t="str">
            <v>Ml</v>
          </cell>
          <cell r="C3261">
            <v>0</v>
          </cell>
        </row>
        <row r="3262">
          <cell r="A3262" t="str">
            <v>Alambre t/fonico 2*20 trenzado</v>
          </cell>
          <cell r="B3262" t="str">
            <v>Ml</v>
          </cell>
          <cell r="C3262">
            <v>0</v>
          </cell>
        </row>
        <row r="3263">
          <cell r="A3263" t="str">
            <v>Alambre t/fonico 2*18 trenzado</v>
          </cell>
          <cell r="B3263" t="str">
            <v>Ml</v>
          </cell>
          <cell r="C3263">
            <v>428</v>
          </cell>
        </row>
        <row r="3264">
          <cell r="A3264" t="str">
            <v>Alambre t/fonico 2*24 estañado</v>
          </cell>
          <cell r="B3264" t="str">
            <v>Ml</v>
          </cell>
          <cell r="C3264">
            <v>0</v>
          </cell>
        </row>
        <row r="3265">
          <cell r="A3265" t="str">
            <v>Alambre t/fonico 2*22 estañado</v>
          </cell>
          <cell r="B3265" t="str">
            <v>Ml</v>
          </cell>
          <cell r="C3265">
            <v>0</v>
          </cell>
        </row>
        <row r="3266">
          <cell r="A3266" t="str">
            <v>Alambre t/fonico 2*20 estañado</v>
          </cell>
          <cell r="B3266" t="str">
            <v>Ml</v>
          </cell>
          <cell r="C3266">
            <v>0</v>
          </cell>
        </row>
        <row r="3267">
          <cell r="A3267" t="str">
            <v>Alambre t/fonico 2*18 estañado</v>
          </cell>
          <cell r="B3267" t="str">
            <v>Ml</v>
          </cell>
          <cell r="C3267">
            <v>0</v>
          </cell>
        </row>
        <row r="3268">
          <cell r="A3268" t="str">
            <v>Terminal exterior c.2 15 kv</v>
          </cell>
          <cell r="B3268" t="str">
            <v>Un</v>
          </cell>
          <cell r="C3268">
            <v>0</v>
          </cell>
        </row>
        <row r="3269">
          <cell r="A3269" t="str">
            <v>Terminal exterior c.2 34.5kv</v>
          </cell>
          <cell r="B3269" t="str">
            <v>Un</v>
          </cell>
          <cell r="C3269">
            <v>0</v>
          </cell>
        </row>
        <row r="3270">
          <cell r="A3270" t="str">
            <v>Terminal interior c.2 15 kv</v>
          </cell>
          <cell r="B3270" t="str">
            <v>Un</v>
          </cell>
          <cell r="C3270">
            <v>0</v>
          </cell>
        </row>
        <row r="3271">
          <cell r="A3271" t="str">
            <v>Terminal interior c.2 34.5kv</v>
          </cell>
          <cell r="B3271" t="str">
            <v>Un</v>
          </cell>
          <cell r="C3271">
            <v>0</v>
          </cell>
        </row>
        <row r="3272">
          <cell r="A3272" t="str">
            <v>Bentonita *15 Kg</v>
          </cell>
          <cell r="B3272" t="str">
            <v>Kg</v>
          </cell>
          <cell r="C3272">
            <v>2522</v>
          </cell>
        </row>
        <row r="3273">
          <cell r="A3273" t="str">
            <v>Soldadura cadweld</v>
          </cell>
          <cell r="B3273" t="str">
            <v>Gr</v>
          </cell>
          <cell r="C3273">
            <v>159</v>
          </cell>
        </row>
        <row r="3274">
          <cell r="A3274" t="str">
            <v>Hidrosolta</v>
          </cell>
          <cell r="B3274" t="str">
            <v>Kg</v>
          </cell>
          <cell r="C3274">
            <v>0</v>
          </cell>
        </row>
        <row r="3275">
          <cell r="A3275" t="str">
            <v>Tornillo 1/8 * 1"</v>
          </cell>
          <cell r="B3275" t="str">
            <v>Un</v>
          </cell>
          <cell r="C3275">
            <v>0</v>
          </cell>
        </row>
        <row r="3276">
          <cell r="A3276" t="str">
            <v>Tornillo 1/8 * 1.1/2"</v>
          </cell>
          <cell r="B3276" t="str">
            <v>Un</v>
          </cell>
          <cell r="C3276">
            <v>0</v>
          </cell>
        </row>
        <row r="3277">
          <cell r="A3277" t="str">
            <v>Tornillo 1/8 * 2"</v>
          </cell>
          <cell r="B3277" t="str">
            <v>Un</v>
          </cell>
          <cell r="C3277">
            <v>0</v>
          </cell>
        </row>
        <row r="3278">
          <cell r="A3278" t="str">
            <v>Tornillo 1/8 * 2.1/2"</v>
          </cell>
          <cell r="B3278" t="str">
            <v>Un</v>
          </cell>
          <cell r="C3278">
            <v>0</v>
          </cell>
        </row>
        <row r="3279">
          <cell r="A3279" t="str">
            <v>Tornillo 1/8 * 3"</v>
          </cell>
          <cell r="B3279" t="str">
            <v>Un</v>
          </cell>
          <cell r="C3279">
            <v>0</v>
          </cell>
        </row>
        <row r="3280">
          <cell r="A3280" t="str">
            <v>Tornillo 5/32 * 1"</v>
          </cell>
          <cell r="B3280" t="str">
            <v>Un</v>
          </cell>
          <cell r="C3280">
            <v>0</v>
          </cell>
        </row>
        <row r="3281">
          <cell r="A3281" t="str">
            <v>Tornillo 5/32 * 1-1/2"</v>
          </cell>
          <cell r="B3281" t="str">
            <v>Un</v>
          </cell>
          <cell r="C3281">
            <v>0</v>
          </cell>
        </row>
        <row r="3282">
          <cell r="A3282" t="str">
            <v>Tornillo 5/32 * 2"</v>
          </cell>
          <cell r="B3282" t="str">
            <v>Un</v>
          </cell>
          <cell r="C3282">
            <v>0</v>
          </cell>
        </row>
        <row r="3283">
          <cell r="A3283" t="str">
            <v>Tornillo 5/32 * 2.1/2"</v>
          </cell>
          <cell r="B3283" t="str">
            <v>Un</v>
          </cell>
          <cell r="C3283">
            <v>0</v>
          </cell>
        </row>
        <row r="3284">
          <cell r="A3284" t="str">
            <v>Tornillo 5/32 * 3"</v>
          </cell>
          <cell r="B3284" t="str">
            <v>Un</v>
          </cell>
          <cell r="C3284">
            <v>0</v>
          </cell>
        </row>
        <row r="3285">
          <cell r="A3285" t="str">
            <v>Tornillo 6/32 * 1"</v>
          </cell>
          <cell r="B3285" t="str">
            <v>Un</v>
          </cell>
          <cell r="C3285">
            <v>0</v>
          </cell>
        </row>
        <row r="3286">
          <cell r="A3286" t="str">
            <v>Tornillo 6/32 * 1-1/2"</v>
          </cell>
          <cell r="B3286" t="str">
            <v>Un</v>
          </cell>
          <cell r="C3286">
            <v>0</v>
          </cell>
        </row>
        <row r="3287">
          <cell r="A3287" t="str">
            <v>Tornillo 6/32 * 2"</v>
          </cell>
          <cell r="B3287" t="str">
            <v>Un</v>
          </cell>
          <cell r="C3287">
            <v>0</v>
          </cell>
        </row>
        <row r="3288">
          <cell r="A3288" t="str">
            <v>Tornillo 6/32 * 2-1/2"</v>
          </cell>
          <cell r="B3288" t="str">
            <v>Un</v>
          </cell>
          <cell r="C3288">
            <v>0</v>
          </cell>
        </row>
        <row r="3289">
          <cell r="A3289" t="str">
            <v>Tornillo 6/32 * 3"</v>
          </cell>
          <cell r="B3289" t="str">
            <v>Un</v>
          </cell>
          <cell r="C3289">
            <v>0</v>
          </cell>
        </row>
        <row r="3290">
          <cell r="A3290" t="str">
            <v>Chazo con tornillo</v>
          </cell>
          <cell r="B3290" t="str">
            <v>Un</v>
          </cell>
          <cell r="C3290">
            <v>129.31</v>
          </cell>
        </row>
        <row r="3291">
          <cell r="A3291" t="str">
            <v>Cable concentrico no.8 awg</v>
          </cell>
          <cell r="B3291" t="str">
            <v>Ml</v>
          </cell>
          <cell r="C3291">
            <v>0</v>
          </cell>
        </row>
        <row r="3292">
          <cell r="A3292" t="str">
            <v>Cinta scotch 23</v>
          </cell>
          <cell r="B3292" t="str">
            <v>Un</v>
          </cell>
          <cell r="C3292">
            <v>10775.86</v>
          </cell>
        </row>
        <row r="3293">
          <cell r="A3293" t="str">
            <v>Cable vehiculo no. 18</v>
          </cell>
          <cell r="B3293" t="str">
            <v>Ml</v>
          </cell>
          <cell r="C3293">
            <v>0</v>
          </cell>
        </row>
        <row r="3294">
          <cell r="A3294" t="str">
            <v>Cable vehiculo no. 16</v>
          </cell>
          <cell r="B3294" t="str">
            <v>Ml</v>
          </cell>
          <cell r="C3294">
            <v>280.17</v>
          </cell>
        </row>
        <row r="3295">
          <cell r="A3295" t="str">
            <v>Cable vehiculo no. 14</v>
          </cell>
          <cell r="B3295" t="str">
            <v>Ml</v>
          </cell>
          <cell r="C3295">
            <v>431.03</v>
          </cell>
        </row>
        <row r="3296">
          <cell r="A3296" t="str">
            <v>Cable vehiculo no. 10</v>
          </cell>
          <cell r="B3296" t="str">
            <v>Ml</v>
          </cell>
          <cell r="C3296">
            <v>1034.48</v>
          </cell>
        </row>
        <row r="3297">
          <cell r="A3297" t="str">
            <v>Cable vehiculo no. 8</v>
          </cell>
          <cell r="B3297" t="str">
            <v>Ml</v>
          </cell>
          <cell r="C3297">
            <v>1618.97</v>
          </cell>
        </row>
        <row r="3298">
          <cell r="A3298" t="str">
            <v>Cable vehiculo no. 6</v>
          </cell>
          <cell r="B3298" t="str">
            <v>Ml</v>
          </cell>
          <cell r="C3298">
            <v>0</v>
          </cell>
        </row>
        <row r="3299">
          <cell r="A3299" t="str">
            <v>Abrazadera met. Galv. 1/2"</v>
          </cell>
          <cell r="B3299" t="str">
            <v>Un</v>
          </cell>
          <cell r="C3299">
            <v>86.21</v>
          </cell>
        </row>
        <row r="3300">
          <cell r="A3300" t="str">
            <v>Abrazadera met. Galv. 3/4"</v>
          </cell>
          <cell r="B3300" t="str">
            <v>Un</v>
          </cell>
          <cell r="C3300">
            <v>0</v>
          </cell>
        </row>
        <row r="3301">
          <cell r="A3301" t="str">
            <v>Abrazadera met. Galv. 1"</v>
          </cell>
          <cell r="B3301" t="str">
            <v>Un</v>
          </cell>
          <cell r="C3301">
            <v>0</v>
          </cell>
        </row>
        <row r="3302">
          <cell r="A3302" t="str">
            <v>Abrazadera met. Galv. 1-1/4"</v>
          </cell>
          <cell r="B3302" t="str">
            <v>Un</v>
          </cell>
          <cell r="C3302">
            <v>172.41</v>
          </cell>
        </row>
        <row r="3303">
          <cell r="A3303" t="str">
            <v>Abrazadera met. Galv. 1-1/2"</v>
          </cell>
          <cell r="B3303" t="str">
            <v>Un</v>
          </cell>
          <cell r="C3303">
            <v>0</v>
          </cell>
        </row>
        <row r="3304">
          <cell r="A3304" t="str">
            <v>Abrazadera met. Galv. 2"</v>
          </cell>
          <cell r="B3304" t="str">
            <v>Un</v>
          </cell>
          <cell r="C3304">
            <v>0</v>
          </cell>
        </row>
        <row r="3305">
          <cell r="A3305" t="str">
            <v>Abrazadera met. Galv. 3"</v>
          </cell>
          <cell r="B3305" t="str">
            <v>Un</v>
          </cell>
          <cell r="C3305">
            <v>0</v>
          </cell>
        </row>
        <row r="3306">
          <cell r="A3306" t="str">
            <v>Breaker atornillable 1*30a</v>
          </cell>
          <cell r="B3306" t="str">
            <v>Un</v>
          </cell>
          <cell r="C3306">
            <v>6034.48</v>
          </cell>
        </row>
        <row r="3307">
          <cell r="A3307" t="str">
            <v>Breaker atornillable 1*40a</v>
          </cell>
          <cell r="B3307" t="str">
            <v>Un</v>
          </cell>
          <cell r="C3307">
            <v>0</v>
          </cell>
        </row>
        <row r="3308">
          <cell r="A3308" t="str">
            <v>Breaker atornillable 1*50a</v>
          </cell>
          <cell r="B3308" t="str">
            <v>Un</v>
          </cell>
          <cell r="C3308">
            <v>0</v>
          </cell>
        </row>
        <row r="3309">
          <cell r="A3309" t="str">
            <v>Equipo comprado</v>
          </cell>
          <cell r="C3309">
            <v>0</v>
          </cell>
        </row>
        <row r="3310">
          <cell r="A3310" t="str">
            <v>Valla Inforativa</v>
          </cell>
          <cell r="B3310" t="str">
            <v>Un</v>
          </cell>
          <cell r="C3310">
            <v>213920</v>
          </cell>
        </row>
        <row r="3311">
          <cell r="A3311" t="str">
            <v>ENCHAPES Y ACCESORIOS</v>
          </cell>
        </row>
        <row r="3312">
          <cell r="A3312" t="str">
            <v>Enchape kendal      31.6*59.2</v>
          </cell>
          <cell r="B3312" t="str">
            <v>M2</v>
          </cell>
          <cell r="C3312">
            <v>53000</v>
          </cell>
        </row>
        <row r="3313">
          <cell r="A3313" t="str">
            <v>Enchape siroco      31.6*59.2</v>
          </cell>
          <cell r="B3313" t="str">
            <v>M2</v>
          </cell>
          <cell r="C3313">
            <v>55700</v>
          </cell>
        </row>
        <row r="3314">
          <cell r="A3314" t="str">
            <v>Enchape tauton      31.6*59.2</v>
          </cell>
          <cell r="B3314" t="str">
            <v>M2</v>
          </cell>
          <cell r="C3314">
            <v>55000</v>
          </cell>
        </row>
        <row r="3315">
          <cell r="A3315" t="str">
            <v>Enchape lancaster   31.6*44.4</v>
          </cell>
          <cell r="B3315" t="str">
            <v>M2</v>
          </cell>
          <cell r="C3315">
            <v>56900</v>
          </cell>
        </row>
        <row r="3316">
          <cell r="A3316" t="str">
            <v>Enchape ortona      31.6*44.4</v>
          </cell>
          <cell r="B3316" t="str">
            <v>M2</v>
          </cell>
          <cell r="C3316">
            <v>58300</v>
          </cell>
        </row>
        <row r="3317">
          <cell r="A3317" t="str">
            <v>Enchape roma        31.6*44.4</v>
          </cell>
          <cell r="B3317" t="str">
            <v>M2</v>
          </cell>
          <cell r="C3317">
            <v>57500</v>
          </cell>
        </row>
        <row r="3318">
          <cell r="A3318" t="str">
            <v>Enchape calabria    31.6*44.4</v>
          </cell>
          <cell r="B3318" t="str">
            <v>M2</v>
          </cell>
          <cell r="C3318">
            <v>58600</v>
          </cell>
        </row>
        <row r="3319">
          <cell r="A3319" t="str">
            <v>Enchape viterbo     31.6*44.4</v>
          </cell>
          <cell r="B3319" t="str">
            <v>M2</v>
          </cell>
          <cell r="C3319">
            <v>61200</v>
          </cell>
        </row>
        <row r="3320">
          <cell r="A3320" t="str">
            <v>Enchape barolo      30.0*45.0</v>
          </cell>
          <cell r="B3320" t="str">
            <v>M2</v>
          </cell>
          <cell r="C3320">
            <v>60600</v>
          </cell>
        </row>
        <row r="3321">
          <cell r="A3321" t="str">
            <v>Enchape piemonti    30.0*45.0</v>
          </cell>
          <cell r="B3321" t="str">
            <v>M2</v>
          </cell>
          <cell r="C3321">
            <v>62900</v>
          </cell>
        </row>
        <row r="3322">
          <cell r="A3322" t="str">
            <v>Enchape travertino  30.0*45.0</v>
          </cell>
          <cell r="B3322" t="str">
            <v>M2</v>
          </cell>
          <cell r="C3322">
            <v>15300</v>
          </cell>
        </row>
        <row r="3323">
          <cell r="A3323" t="str">
            <v>Enchape portofino   30.0*45.0</v>
          </cell>
          <cell r="B3323" t="str">
            <v>M2</v>
          </cell>
          <cell r="C3323">
            <v>15300</v>
          </cell>
        </row>
        <row r="3324">
          <cell r="A3324" t="str">
            <v>Enchape soverato    25.0*35.0</v>
          </cell>
          <cell r="B3324" t="str">
            <v>M2</v>
          </cell>
          <cell r="C3324">
            <v>15300</v>
          </cell>
        </row>
        <row r="3325">
          <cell r="A3325" t="str">
            <v>Enchape casale      25.0*35.0</v>
          </cell>
          <cell r="B3325" t="str">
            <v>M2</v>
          </cell>
          <cell r="C3325">
            <v>15300</v>
          </cell>
        </row>
        <row r="3326">
          <cell r="A3326" t="str">
            <v>Enchape verona      25.0*35.0</v>
          </cell>
          <cell r="B3326" t="str">
            <v>M2</v>
          </cell>
          <cell r="C3326">
            <v>15300</v>
          </cell>
        </row>
        <row r="3327">
          <cell r="A3327" t="str">
            <v>Enchape rimini      25.0*35.0</v>
          </cell>
          <cell r="B3327" t="str">
            <v>M2</v>
          </cell>
          <cell r="C3327">
            <v>15300</v>
          </cell>
        </row>
        <row r="3328">
          <cell r="A3328" t="str">
            <v>Enchape forli       25.0*35.0</v>
          </cell>
          <cell r="B3328" t="str">
            <v>M2</v>
          </cell>
          <cell r="C3328">
            <v>15300</v>
          </cell>
        </row>
        <row r="3329">
          <cell r="A3329" t="str">
            <v>Enchape vicenza     25.0*35.0</v>
          </cell>
          <cell r="B3329" t="str">
            <v>M2</v>
          </cell>
          <cell r="C3329">
            <v>15300</v>
          </cell>
        </row>
        <row r="3330">
          <cell r="A3330" t="str">
            <v>Enchape modena      25.0*35.0</v>
          </cell>
          <cell r="B3330" t="str">
            <v>M2</v>
          </cell>
          <cell r="C3330">
            <v>15300</v>
          </cell>
        </row>
        <row r="3331">
          <cell r="A3331" t="str">
            <v>Enchape bolsano     25.0*35.0</v>
          </cell>
          <cell r="B3331" t="str">
            <v>M2</v>
          </cell>
          <cell r="C3331">
            <v>15300</v>
          </cell>
        </row>
        <row r="3332">
          <cell r="A3332" t="str">
            <v>Enchape renoir      31.6*31.6</v>
          </cell>
          <cell r="B3332" t="str">
            <v>M2</v>
          </cell>
          <cell r="C3332">
            <v>15300</v>
          </cell>
        </row>
        <row r="3333">
          <cell r="A3333" t="str">
            <v>Enchape fondi       30.0*30.0</v>
          </cell>
          <cell r="B3333" t="str">
            <v>M2</v>
          </cell>
          <cell r="C3333">
            <v>17500</v>
          </cell>
        </row>
        <row r="3334">
          <cell r="A3334" t="str">
            <v>Enchape ticino      25.0*26.0</v>
          </cell>
          <cell r="B3334" t="str">
            <v>M2</v>
          </cell>
          <cell r="C3334">
            <v>15300</v>
          </cell>
        </row>
        <row r="3335">
          <cell r="A3335" t="str">
            <v>Enchape aprilia     20.5*25.6</v>
          </cell>
          <cell r="B3335" t="str">
            <v>M2</v>
          </cell>
          <cell r="C3335">
            <v>15300</v>
          </cell>
        </row>
        <row r="3336">
          <cell r="A3336" t="str">
            <v>Enchape orvieto     20.5*25.6</v>
          </cell>
          <cell r="B3336" t="str">
            <v>M2</v>
          </cell>
          <cell r="C3336">
            <v>15300</v>
          </cell>
        </row>
        <row r="3337">
          <cell r="A3337" t="str">
            <v>Enchape amon        20.0*20.0</v>
          </cell>
          <cell r="B3337" t="str">
            <v>M2</v>
          </cell>
          <cell r="C3337">
            <v>15300</v>
          </cell>
        </row>
        <row r="3338">
          <cell r="A3338" t="str">
            <v>Enchape tarquina    30.0*30.0</v>
          </cell>
          <cell r="B3338" t="str">
            <v>M2</v>
          </cell>
          <cell r="C3338">
            <v>15300</v>
          </cell>
        </row>
        <row r="3339">
          <cell r="A3339" t="str">
            <v>Enchape lucera      20.5*20.5</v>
          </cell>
          <cell r="B3339" t="str">
            <v>M2</v>
          </cell>
          <cell r="C3339">
            <v>15300</v>
          </cell>
        </row>
        <row r="3340">
          <cell r="A3340" t="str">
            <v>Enchape tiber       25.0*35.0</v>
          </cell>
          <cell r="B3340" t="str">
            <v>M2</v>
          </cell>
          <cell r="C3340">
            <v>15300</v>
          </cell>
        </row>
        <row r="3341">
          <cell r="A3341" t="str">
            <v>Enchape arno        25.0*25.0</v>
          </cell>
          <cell r="B3341" t="str">
            <v>M2</v>
          </cell>
          <cell r="C3341">
            <v>15300</v>
          </cell>
        </row>
        <row r="3342">
          <cell r="A3342" t="str">
            <v>Enchape faenza      25.0*25.0</v>
          </cell>
          <cell r="B3342" t="str">
            <v>M2</v>
          </cell>
          <cell r="C3342">
            <v>15300</v>
          </cell>
        </row>
        <row r="3343">
          <cell r="A3343" t="str">
            <v>Enchape prato       20.0*20.0</v>
          </cell>
          <cell r="B3343" t="str">
            <v>M2</v>
          </cell>
          <cell r="C3343">
            <v>15300</v>
          </cell>
        </row>
        <row r="3344">
          <cell r="A3344" t="str">
            <v>Enchape avignon     25.0*35.0</v>
          </cell>
          <cell r="B3344" t="str">
            <v>M2</v>
          </cell>
          <cell r="C3344">
            <v>15300</v>
          </cell>
        </row>
        <row r="3345">
          <cell r="A3345" t="str">
            <v>Enchape lyon        25.0*35.0</v>
          </cell>
          <cell r="B3345" t="str">
            <v>M2</v>
          </cell>
          <cell r="C3345">
            <v>15300</v>
          </cell>
        </row>
        <row r="3346">
          <cell r="A3346" t="str">
            <v>Enchape grenoble    25.0*35.0</v>
          </cell>
          <cell r="B3346" t="str">
            <v>M2</v>
          </cell>
          <cell r="C3346">
            <v>15300</v>
          </cell>
        </row>
        <row r="3347">
          <cell r="A3347" t="str">
            <v>Enchape tolosa      25.0*25.0</v>
          </cell>
          <cell r="B3347" t="str">
            <v>M2</v>
          </cell>
          <cell r="C3347">
            <v>15300</v>
          </cell>
        </row>
        <row r="3348">
          <cell r="A3348" t="str">
            <v>Enchape eboli       25.0*25.0</v>
          </cell>
          <cell r="B3348" t="str">
            <v>M2</v>
          </cell>
          <cell r="C3348">
            <v>15300</v>
          </cell>
        </row>
        <row r="3349">
          <cell r="A3349" t="str">
            <v>Enchape carpi       25.0*25.0</v>
          </cell>
          <cell r="B3349" t="str">
            <v>M2</v>
          </cell>
          <cell r="C3349">
            <v>15300</v>
          </cell>
        </row>
        <row r="3350">
          <cell r="A3350" t="str">
            <v>Enchape fiorano     20.5*20.5</v>
          </cell>
          <cell r="B3350" t="str">
            <v>M2</v>
          </cell>
          <cell r="C3350">
            <v>15300</v>
          </cell>
        </row>
        <row r="3351">
          <cell r="A3351" t="str">
            <v>Enchape rovigo      20.5*20.5</v>
          </cell>
          <cell r="B3351" t="str">
            <v>M2</v>
          </cell>
          <cell r="C3351">
            <v>15300</v>
          </cell>
        </row>
        <row r="3352">
          <cell r="A3352" t="str">
            <v>Enchape trapani     20.5*25.6</v>
          </cell>
          <cell r="B3352" t="str">
            <v>M2</v>
          </cell>
          <cell r="C3352">
            <v>15300</v>
          </cell>
        </row>
        <row r="3353">
          <cell r="A3353" t="str">
            <v>Enchape brindisi    20.5*25.6</v>
          </cell>
          <cell r="B3353" t="str">
            <v>M2</v>
          </cell>
          <cell r="C3353">
            <v>15300</v>
          </cell>
        </row>
        <row r="3354">
          <cell r="A3354" t="str">
            <v>Enchape corsico     20.5*30.5</v>
          </cell>
          <cell r="B3354" t="str">
            <v>M2</v>
          </cell>
          <cell r="C3354">
            <v>15300</v>
          </cell>
        </row>
        <row r="3355">
          <cell r="A3355" t="str">
            <v>Enchape isernia     20.5*30.5</v>
          </cell>
          <cell r="B3355" t="str">
            <v>M2</v>
          </cell>
          <cell r="C3355">
            <v>15300</v>
          </cell>
        </row>
        <row r="3356">
          <cell r="A3356" t="str">
            <v>Enchape ampezzo     20.5*30.5</v>
          </cell>
          <cell r="B3356" t="str">
            <v>M2</v>
          </cell>
          <cell r="C3356">
            <v>15300</v>
          </cell>
        </row>
        <row r="3357">
          <cell r="A3357" t="str">
            <v>Enchape cadriano    25.0*25.0</v>
          </cell>
          <cell r="B3357" t="str">
            <v>M2</v>
          </cell>
          <cell r="C3357">
            <v>15300</v>
          </cell>
        </row>
        <row r="3358">
          <cell r="A3358" t="str">
            <v>Enchape amalfi      25.0*25.0</v>
          </cell>
          <cell r="B3358" t="str">
            <v>M2</v>
          </cell>
          <cell r="C3358">
            <v>15300</v>
          </cell>
        </row>
        <row r="3359">
          <cell r="A3359" t="str">
            <v>Enchape trani       25.0*25.0</v>
          </cell>
          <cell r="B3359" t="str">
            <v>M2</v>
          </cell>
          <cell r="C3359">
            <v>15300</v>
          </cell>
        </row>
        <row r="3360">
          <cell r="A3360" t="str">
            <v>Enchape crotone     20.5*20.5</v>
          </cell>
          <cell r="B3360" t="str">
            <v>M2</v>
          </cell>
          <cell r="C3360">
            <v>15300</v>
          </cell>
        </row>
        <row r="3361">
          <cell r="A3361" t="str">
            <v>Enchape vesubio     20.5*20.5</v>
          </cell>
          <cell r="B3361" t="str">
            <v>M2</v>
          </cell>
          <cell r="C3361">
            <v>15300</v>
          </cell>
        </row>
        <row r="3362">
          <cell r="A3362" t="str">
            <v>Enchape macedonia   25.0*25.0</v>
          </cell>
          <cell r="B3362" t="str">
            <v>M2</v>
          </cell>
          <cell r="C3362">
            <v>15300</v>
          </cell>
        </row>
        <row r="3363">
          <cell r="A3363" t="str">
            <v>Enchape macedonia   25.0*35.0</v>
          </cell>
          <cell r="B3363" t="str">
            <v>M2</v>
          </cell>
          <cell r="C3363">
            <v>15300</v>
          </cell>
        </row>
        <row r="3364">
          <cell r="A3364" t="str">
            <v>Enchape egeo 20.5 * 20.5 Blanco</v>
          </cell>
          <cell r="B3364" t="str">
            <v>M2</v>
          </cell>
          <cell r="C3364">
            <v>17820</v>
          </cell>
        </row>
        <row r="3365">
          <cell r="A3365" t="str">
            <v>Enchape olimpia     20.5*20.5</v>
          </cell>
          <cell r="B3365" t="str">
            <v>M2</v>
          </cell>
          <cell r="C3365">
            <v>15300</v>
          </cell>
        </row>
        <row r="3366">
          <cell r="A3366" t="str">
            <v>Enchape olimpia     20.5*20.5</v>
          </cell>
          <cell r="B3366" t="str">
            <v>M2</v>
          </cell>
          <cell r="C3366">
            <v>15300</v>
          </cell>
        </row>
        <row r="3367">
          <cell r="A3367" t="str">
            <v>Enchape samos       20.5*20.5</v>
          </cell>
          <cell r="B3367" t="str">
            <v>M2</v>
          </cell>
          <cell r="C3367">
            <v>15300</v>
          </cell>
        </row>
        <row r="3368">
          <cell r="A3368" t="str">
            <v>Enchape cocineros   20.5*20.5</v>
          </cell>
          <cell r="B3368" t="str">
            <v>M2</v>
          </cell>
          <cell r="C3368">
            <v>15300</v>
          </cell>
        </row>
        <row r="3369">
          <cell r="A3369" t="str">
            <v>Enchape fruteros    20.5*20.5</v>
          </cell>
          <cell r="B3369" t="str">
            <v>M2</v>
          </cell>
          <cell r="C3369">
            <v>15300</v>
          </cell>
        </row>
        <row r="3370">
          <cell r="A3370" t="str">
            <v>Enchape jarros      20.5*20.5</v>
          </cell>
          <cell r="B3370" t="str">
            <v>M2</v>
          </cell>
          <cell r="C3370">
            <v>15300</v>
          </cell>
        </row>
        <row r="3371">
          <cell r="A3371" t="str">
            <v>Enchape flores y fr 20.5*20.5</v>
          </cell>
          <cell r="B3371" t="str">
            <v>M2</v>
          </cell>
          <cell r="C3371">
            <v>15300</v>
          </cell>
        </row>
        <row r="3372">
          <cell r="A3372" t="str">
            <v>Enchape tropical    20.5*20.5</v>
          </cell>
          <cell r="B3372" t="str">
            <v>M2</v>
          </cell>
          <cell r="C3372">
            <v>15300</v>
          </cell>
        </row>
        <row r="3373">
          <cell r="A3373" t="str">
            <v>Enchape tracia      20.5*20.5</v>
          </cell>
          <cell r="B3373" t="str">
            <v>M2</v>
          </cell>
          <cell r="C3373">
            <v>15300</v>
          </cell>
        </row>
        <row r="3374">
          <cell r="A3374" t="str">
            <v>Enchape trypolis    31.6*44.4</v>
          </cell>
          <cell r="B3374" t="str">
            <v>M2</v>
          </cell>
          <cell r="C3374">
            <v>15300</v>
          </cell>
        </row>
        <row r="3375">
          <cell r="A3375" t="str">
            <v>Enchape aldino      25.0*36.5</v>
          </cell>
          <cell r="B3375" t="str">
            <v>M2</v>
          </cell>
          <cell r="C3375">
            <v>15300</v>
          </cell>
        </row>
        <row r="3376">
          <cell r="A3376" t="str">
            <v>Enchape mosaico     20.0*20.0</v>
          </cell>
          <cell r="B3376" t="str">
            <v>M2</v>
          </cell>
          <cell r="C3376">
            <v>15300</v>
          </cell>
        </row>
        <row r="3377">
          <cell r="A3377" t="str">
            <v>Enchape galena      20.5*25.6</v>
          </cell>
          <cell r="B3377" t="str">
            <v>M2</v>
          </cell>
          <cell r="C3377">
            <v>15300</v>
          </cell>
        </row>
        <row r="3378">
          <cell r="A3378" t="str">
            <v>Enchape azulejo plano 15*20.5</v>
          </cell>
          <cell r="B3378" t="str">
            <v>M2</v>
          </cell>
          <cell r="C3378">
            <v>0</v>
          </cell>
        </row>
        <row r="3379">
          <cell r="A3379" t="str">
            <v>Enchape esfumado    20.5*20.5</v>
          </cell>
          <cell r="B3379" t="str">
            <v>M2</v>
          </cell>
          <cell r="C3379">
            <v>0</v>
          </cell>
        </row>
        <row r="3380">
          <cell r="A3380" t="str">
            <v>Enchape arcadia     20.5*20.5</v>
          </cell>
          <cell r="B3380" t="str">
            <v>M2</v>
          </cell>
          <cell r="C3380">
            <v>0</v>
          </cell>
        </row>
        <row r="3381">
          <cell r="A3381" t="str">
            <v>Enchape egeo        20.5*20.5</v>
          </cell>
          <cell r="B3381" t="str">
            <v>M2</v>
          </cell>
          <cell r="C3381">
            <v>9160</v>
          </cell>
        </row>
        <row r="3382">
          <cell r="A3382" t="str">
            <v>Enchape egeo pastel 20.5*20.5</v>
          </cell>
          <cell r="B3382" t="str">
            <v>M2</v>
          </cell>
          <cell r="C3382">
            <v>0</v>
          </cell>
        </row>
        <row r="3383">
          <cell r="A3383" t="str">
            <v>Enchape egeo bri/te 20.5*20.5</v>
          </cell>
          <cell r="B3383" t="str">
            <v>M2</v>
          </cell>
          <cell r="C3383">
            <v>0</v>
          </cell>
        </row>
        <row r="3384">
          <cell r="A3384" t="str">
            <v>Enchape elda        15.0*22.5</v>
          </cell>
          <cell r="B3384" t="str">
            <v>M2</v>
          </cell>
          <cell r="C3384">
            <v>0</v>
          </cell>
        </row>
        <row r="3385">
          <cell r="A3385" t="str">
            <v>Enchape alcala      15.0*22.5</v>
          </cell>
          <cell r="B3385" t="str">
            <v>M2</v>
          </cell>
          <cell r="C3385">
            <v>0</v>
          </cell>
        </row>
        <row r="3386">
          <cell r="A3386" t="str">
            <v>Enchape valencia    20.5*25.7</v>
          </cell>
          <cell r="B3386" t="str">
            <v>M2</v>
          </cell>
          <cell r="C3386">
            <v>0</v>
          </cell>
        </row>
        <row r="3387">
          <cell r="A3387" t="str">
            <v>Enchape ebro        20.5*25.7</v>
          </cell>
          <cell r="B3387" t="str">
            <v>M2</v>
          </cell>
          <cell r="C3387">
            <v>0</v>
          </cell>
        </row>
        <row r="3388">
          <cell r="A3388" t="str">
            <v>Enchape alhama      20.5*25.7</v>
          </cell>
          <cell r="B3388" t="str">
            <v>M2</v>
          </cell>
          <cell r="C3388">
            <v>0</v>
          </cell>
        </row>
        <row r="3389">
          <cell r="A3389" t="str">
            <v>Enchape torrijo     20.5*25.7</v>
          </cell>
          <cell r="B3389" t="str">
            <v>M2</v>
          </cell>
          <cell r="C3389">
            <v>0</v>
          </cell>
        </row>
        <row r="3390">
          <cell r="A3390" t="str">
            <v>Enchape travertino  20.5*25.7</v>
          </cell>
          <cell r="B3390" t="str">
            <v>M2</v>
          </cell>
          <cell r="C3390">
            <v>0</v>
          </cell>
        </row>
        <row r="3391">
          <cell r="A3391" t="str">
            <v>Enchape macael      20.5*25.7</v>
          </cell>
          <cell r="B3391" t="str">
            <v>M2</v>
          </cell>
          <cell r="C3391">
            <v>0</v>
          </cell>
        </row>
        <row r="3392">
          <cell r="A3392" t="str">
            <v>Enchape castellon   20.5*25.7</v>
          </cell>
          <cell r="B3392" t="str">
            <v>M2</v>
          </cell>
          <cell r="C3392">
            <v>0</v>
          </cell>
        </row>
        <row r="3393">
          <cell r="A3393" t="str">
            <v>Enchape barcelona   20.5*30.5</v>
          </cell>
          <cell r="B3393" t="str">
            <v>M2</v>
          </cell>
          <cell r="C3393">
            <v>0</v>
          </cell>
        </row>
        <row r="3394">
          <cell r="A3394" t="str">
            <v>Enchape zagara      20.5*30.5</v>
          </cell>
          <cell r="B3394" t="str">
            <v>M2</v>
          </cell>
          <cell r="C3394">
            <v>0</v>
          </cell>
        </row>
        <row r="3395">
          <cell r="A3395" t="str">
            <v>Enchape madrid      20.5*30.5</v>
          </cell>
          <cell r="B3395" t="str">
            <v>M2</v>
          </cell>
          <cell r="C3395">
            <v>0</v>
          </cell>
        </row>
        <row r="3396">
          <cell r="A3396" t="str">
            <v>Enchape viana       20.5*30.5</v>
          </cell>
          <cell r="B3396" t="str">
            <v>M2</v>
          </cell>
          <cell r="C3396">
            <v>0</v>
          </cell>
        </row>
        <row r="3397">
          <cell r="A3397" t="str">
            <v>Enchape cadiz       20.5*30.5</v>
          </cell>
          <cell r="B3397" t="str">
            <v>M2</v>
          </cell>
          <cell r="C3397">
            <v>0</v>
          </cell>
        </row>
        <row r="3398">
          <cell r="A3398" t="str">
            <v>Listello kendal        7*31.6</v>
          </cell>
          <cell r="B3398" t="str">
            <v>Un</v>
          </cell>
          <cell r="C3398">
            <v>15300</v>
          </cell>
        </row>
        <row r="3399">
          <cell r="A3399" t="str">
            <v>Listello siroco        7*31.6</v>
          </cell>
          <cell r="B3399" t="str">
            <v>Un</v>
          </cell>
          <cell r="C3399">
            <v>15300</v>
          </cell>
        </row>
        <row r="3400">
          <cell r="A3400" t="str">
            <v>Listello tauton        7*31.6</v>
          </cell>
          <cell r="B3400" t="str">
            <v>Un</v>
          </cell>
          <cell r="C3400">
            <v>15300</v>
          </cell>
        </row>
        <row r="3401">
          <cell r="A3401" t="str">
            <v>Listello lancaster     7*31.6</v>
          </cell>
          <cell r="B3401" t="str">
            <v>Un</v>
          </cell>
          <cell r="C3401">
            <v>15300</v>
          </cell>
        </row>
        <row r="3402">
          <cell r="A3402" t="str">
            <v>Listello ortona        7*31.6</v>
          </cell>
          <cell r="B3402" t="str">
            <v>Un</v>
          </cell>
          <cell r="C3402">
            <v>15300</v>
          </cell>
        </row>
        <row r="3403">
          <cell r="A3403" t="str">
            <v>Listello roma          7*31.6</v>
          </cell>
          <cell r="B3403" t="str">
            <v>Un</v>
          </cell>
          <cell r="C3403">
            <v>15300</v>
          </cell>
        </row>
        <row r="3404">
          <cell r="A3404" t="str">
            <v>Listello calabria      7*31.6</v>
          </cell>
          <cell r="B3404" t="str">
            <v>Un</v>
          </cell>
          <cell r="C3404">
            <v>15300</v>
          </cell>
        </row>
        <row r="3405">
          <cell r="A3405" t="str">
            <v>Listello viterbo       7*31.6</v>
          </cell>
          <cell r="B3405" t="str">
            <v>Un</v>
          </cell>
          <cell r="C3405">
            <v>15300</v>
          </cell>
        </row>
        <row r="3406">
          <cell r="A3406" t="str">
            <v>Listello viterb.cocina11*31.6</v>
          </cell>
          <cell r="B3406" t="str">
            <v>Un</v>
          </cell>
          <cell r="C3406">
            <v>15300</v>
          </cell>
        </row>
        <row r="3407">
          <cell r="A3407" t="str">
            <v>Listello barolo       10*30.0</v>
          </cell>
          <cell r="B3407" t="str">
            <v>Un</v>
          </cell>
          <cell r="C3407">
            <v>15300</v>
          </cell>
        </row>
        <row r="3408">
          <cell r="A3408" t="str">
            <v>Listello piemonti     10*30.0</v>
          </cell>
          <cell r="B3408" t="str">
            <v>Un</v>
          </cell>
          <cell r="C3408">
            <v>15300</v>
          </cell>
        </row>
        <row r="3409">
          <cell r="A3409" t="str">
            <v>Listello travertino   10*30.0</v>
          </cell>
          <cell r="B3409" t="str">
            <v>Un</v>
          </cell>
          <cell r="C3409">
            <v>15300</v>
          </cell>
        </row>
        <row r="3410">
          <cell r="A3410" t="str">
            <v>Listello portofino     5*30.0</v>
          </cell>
          <cell r="B3410" t="str">
            <v>Un</v>
          </cell>
          <cell r="C3410">
            <v>15300</v>
          </cell>
        </row>
        <row r="3411">
          <cell r="A3411" t="str">
            <v>Listello soverato     12*25.0</v>
          </cell>
          <cell r="B3411" t="str">
            <v>Un</v>
          </cell>
          <cell r="C3411">
            <v>15300</v>
          </cell>
        </row>
        <row r="3412">
          <cell r="A3412" t="str">
            <v>Listello casale ornam 10*25.0</v>
          </cell>
          <cell r="B3412" t="str">
            <v>Un</v>
          </cell>
          <cell r="C3412">
            <v>15300</v>
          </cell>
        </row>
        <row r="3413">
          <cell r="A3413" t="str">
            <v>Listello verona       11*25.0</v>
          </cell>
          <cell r="B3413" t="str">
            <v>Un</v>
          </cell>
          <cell r="C3413">
            <v>15300</v>
          </cell>
        </row>
        <row r="3414">
          <cell r="A3414" t="str">
            <v>Listello rimini       10*25.0</v>
          </cell>
          <cell r="B3414" t="str">
            <v>Un</v>
          </cell>
          <cell r="C3414">
            <v>15300</v>
          </cell>
        </row>
        <row r="3415">
          <cell r="A3415" t="str">
            <v>Listello forli         8*25.0</v>
          </cell>
          <cell r="B3415" t="str">
            <v>Un</v>
          </cell>
          <cell r="C3415">
            <v>15300</v>
          </cell>
        </row>
        <row r="3416">
          <cell r="A3416" t="str">
            <v>Listello vicenza      11*25.0</v>
          </cell>
          <cell r="B3416" t="str">
            <v>Un</v>
          </cell>
          <cell r="C3416">
            <v>15300</v>
          </cell>
        </row>
        <row r="3417">
          <cell r="A3417" t="str">
            <v>Listello modena        6*25.0</v>
          </cell>
          <cell r="B3417" t="str">
            <v>Un</v>
          </cell>
          <cell r="C3417">
            <v>15300</v>
          </cell>
        </row>
        <row r="3418">
          <cell r="A3418" t="str">
            <v>Listello bolsano       6*25.0</v>
          </cell>
          <cell r="B3418" t="str">
            <v>Un</v>
          </cell>
          <cell r="C3418">
            <v>15300</v>
          </cell>
        </row>
        <row r="3419">
          <cell r="A3419" t="str">
            <v>Listello renoir cocina11*31.6</v>
          </cell>
          <cell r="B3419" t="str">
            <v>Un</v>
          </cell>
          <cell r="C3419">
            <v>15300</v>
          </cell>
        </row>
        <row r="3420">
          <cell r="A3420" t="str">
            <v>Listello fondi        10*30.0</v>
          </cell>
          <cell r="B3420" t="str">
            <v>Un</v>
          </cell>
          <cell r="C3420">
            <v>15300</v>
          </cell>
        </row>
        <row r="3421">
          <cell r="A3421" t="str">
            <v>Listello ticino cocina 8*25.0</v>
          </cell>
          <cell r="B3421" t="str">
            <v>Un</v>
          </cell>
          <cell r="C3421">
            <v>15300</v>
          </cell>
        </row>
        <row r="3422">
          <cell r="A3422" t="str">
            <v>Listello aprilia      10*20.5</v>
          </cell>
          <cell r="B3422" t="str">
            <v>Un</v>
          </cell>
          <cell r="C3422">
            <v>15300</v>
          </cell>
        </row>
        <row r="3423">
          <cell r="A3423" t="str">
            <v>Listello orvieto     6.7*20.5</v>
          </cell>
          <cell r="B3423" t="str">
            <v>Un</v>
          </cell>
          <cell r="C3423">
            <v>15300</v>
          </cell>
        </row>
        <row r="3424">
          <cell r="A3424" t="str">
            <v>Listello tarquina     10*30.0</v>
          </cell>
          <cell r="B3424" t="str">
            <v>Un</v>
          </cell>
          <cell r="C3424">
            <v>15300</v>
          </cell>
        </row>
        <row r="3425">
          <cell r="A3425" t="str">
            <v>Listello lucera ornam 10*20.5</v>
          </cell>
          <cell r="B3425" t="str">
            <v>Un</v>
          </cell>
          <cell r="C3425">
            <v>15300</v>
          </cell>
        </row>
        <row r="3426">
          <cell r="A3426" t="str">
            <v>Listello tiber         6*25.0</v>
          </cell>
          <cell r="B3426" t="str">
            <v>Un</v>
          </cell>
          <cell r="C3426">
            <v>15300</v>
          </cell>
        </row>
        <row r="3427">
          <cell r="A3427" t="str">
            <v>Listello arno          7*25.0</v>
          </cell>
          <cell r="B3427" t="str">
            <v>Un</v>
          </cell>
          <cell r="C3427">
            <v>15300</v>
          </cell>
        </row>
        <row r="3428">
          <cell r="A3428" t="str">
            <v>Listello faenza       11*25.0</v>
          </cell>
          <cell r="B3428" t="str">
            <v>Un</v>
          </cell>
          <cell r="C3428">
            <v>15300</v>
          </cell>
        </row>
        <row r="3429">
          <cell r="A3429" t="str">
            <v>Listello prato         7*20.0</v>
          </cell>
          <cell r="B3429" t="str">
            <v>Un</v>
          </cell>
          <cell r="C3429">
            <v>15300</v>
          </cell>
        </row>
        <row r="3430">
          <cell r="A3430" t="str">
            <v>Listello avignon      10*25.0</v>
          </cell>
          <cell r="B3430" t="str">
            <v>Un</v>
          </cell>
          <cell r="C3430">
            <v>15300</v>
          </cell>
        </row>
        <row r="3431">
          <cell r="A3431" t="str">
            <v>Listello grenoble     10*25.0</v>
          </cell>
          <cell r="B3431" t="str">
            <v>Un</v>
          </cell>
          <cell r="C3431">
            <v>15300</v>
          </cell>
        </row>
        <row r="3432">
          <cell r="A3432" t="str">
            <v>Listello tolosa       10*25.0</v>
          </cell>
          <cell r="B3432" t="str">
            <v>Un</v>
          </cell>
          <cell r="C3432">
            <v>15300</v>
          </cell>
        </row>
        <row r="3433">
          <cell r="A3433" t="str">
            <v>Listello eboli         8*25.0</v>
          </cell>
          <cell r="B3433" t="str">
            <v>Un</v>
          </cell>
          <cell r="C3433">
            <v>15300</v>
          </cell>
        </row>
        <row r="3434">
          <cell r="A3434" t="str">
            <v>Listello carpi         8*25.0</v>
          </cell>
          <cell r="B3434" t="str">
            <v>Un</v>
          </cell>
          <cell r="C3434">
            <v>15300</v>
          </cell>
        </row>
        <row r="3435">
          <cell r="A3435" t="str">
            <v>Listello fiorano     6.7*20.5</v>
          </cell>
          <cell r="B3435" t="str">
            <v>Un</v>
          </cell>
          <cell r="C3435">
            <v>15300</v>
          </cell>
        </row>
        <row r="3436">
          <cell r="A3436" t="str">
            <v>Listello rovigo      6.7*20.5</v>
          </cell>
          <cell r="B3436" t="str">
            <v>Un</v>
          </cell>
          <cell r="C3436">
            <v>15300</v>
          </cell>
        </row>
        <row r="3437">
          <cell r="A3437" t="str">
            <v>Listello trapani     6.7*20.5</v>
          </cell>
          <cell r="B3437" t="str">
            <v>Un</v>
          </cell>
          <cell r="C3437">
            <v>15300</v>
          </cell>
        </row>
        <row r="3438">
          <cell r="A3438" t="str">
            <v>Listello brindisi    6.7*20.5</v>
          </cell>
          <cell r="B3438" t="str">
            <v>Un</v>
          </cell>
          <cell r="C3438">
            <v>15300</v>
          </cell>
        </row>
        <row r="3439">
          <cell r="A3439" t="str">
            <v>Listello corsico     6.7*20.5</v>
          </cell>
          <cell r="B3439" t="str">
            <v>Un</v>
          </cell>
          <cell r="C3439">
            <v>15300</v>
          </cell>
        </row>
        <row r="3440">
          <cell r="A3440" t="str">
            <v>Listello isernia     6.7*20.5</v>
          </cell>
          <cell r="B3440" t="str">
            <v>Un</v>
          </cell>
          <cell r="C3440">
            <v>15300</v>
          </cell>
        </row>
        <row r="3441">
          <cell r="A3441" t="str">
            <v>Listello ampezzo     6.7*20.5</v>
          </cell>
          <cell r="B3441" t="str">
            <v>Un</v>
          </cell>
          <cell r="C3441">
            <v>15300</v>
          </cell>
        </row>
        <row r="3442">
          <cell r="A3442" t="str">
            <v>Listello cadriano      8*25.0</v>
          </cell>
          <cell r="B3442" t="str">
            <v>Un</v>
          </cell>
          <cell r="C3442">
            <v>15300</v>
          </cell>
        </row>
        <row r="3443">
          <cell r="A3443" t="str">
            <v>Listello amalfi cocina 8*25.0</v>
          </cell>
          <cell r="B3443" t="str">
            <v>Un</v>
          </cell>
          <cell r="C3443">
            <v>15300</v>
          </cell>
        </row>
        <row r="3444">
          <cell r="A3444" t="str">
            <v>Listello trani cocina  8*25.0</v>
          </cell>
          <cell r="B3444" t="str">
            <v>Un</v>
          </cell>
          <cell r="C3444">
            <v>15300</v>
          </cell>
        </row>
        <row r="3445">
          <cell r="A3445" t="str">
            <v>Listello crotone     6.7*20.5</v>
          </cell>
          <cell r="B3445" t="str">
            <v>Un</v>
          </cell>
          <cell r="C3445">
            <v>15300</v>
          </cell>
        </row>
        <row r="3446">
          <cell r="A3446" t="str">
            <v>Listello vesubio     6.7*20.5</v>
          </cell>
          <cell r="B3446" t="str">
            <v>Un</v>
          </cell>
          <cell r="C3446">
            <v>15300</v>
          </cell>
        </row>
        <row r="3447">
          <cell r="A3447" t="str">
            <v>Listello macedonia     8*25.0</v>
          </cell>
          <cell r="B3447" t="str">
            <v>Un</v>
          </cell>
          <cell r="C3447">
            <v>15300</v>
          </cell>
        </row>
        <row r="3448">
          <cell r="A3448" t="str">
            <v>Listello olimpia     6.8*20.5</v>
          </cell>
          <cell r="B3448" t="str">
            <v>Un</v>
          </cell>
          <cell r="C3448">
            <v>15300</v>
          </cell>
        </row>
        <row r="3449">
          <cell r="A3449" t="str">
            <v>Listello tracia      6.8*20.5</v>
          </cell>
          <cell r="B3449" t="str">
            <v>Un</v>
          </cell>
          <cell r="C3449">
            <v>15300</v>
          </cell>
        </row>
        <row r="3450">
          <cell r="A3450" t="str">
            <v>Listello trypolis     11*31.6</v>
          </cell>
          <cell r="B3450" t="str">
            <v>Un</v>
          </cell>
          <cell r="C3450">
            <v>15300</v>
          </cell>
        </row>
        <row r="3451">
          <cell r="A3451" t="str">
            <v>Listello aldino        8*25.0</v>
          </cell>
          <cell r="B3451" t="str">
            <v>Un</v>
          </cell>
          <cell r="C3451">
            <v>15300</v>
          </cell>
        </row>
        <row r="3452">
          <cell r="A3452" t="str">
            <v>Listello mosaico      10*20.0</v>
          </cell>
          <cell r="B3452" t="str">
            <v>Un</v>
          </cell>
          <cell r="C3452">
            <v>15300</v>
          </cell>
        </row>
        <row r="3453">
          <cell r="A3453" t="str">
            <v>Listello galena       10*20.5</v>
          </cell>
          <cell r="B3453" t="str">
            <v>Un</v>
          </cell>
          <cell r="C3453">
            <v>15300</v>
          </cell>
        </row>
        <row r="3454">
          <cell r="A3454" t="str">
            <v>Listello girasoles   6.6*20.5</v>
          </cell>
          <cell r="B3454" t="str">
            <v>Un</v>
          </cell>
          <cell r="C3454">
            <v>26209</v>
          </cell>
        </row>
        <row r="3455">
          <cell r="A3455" t="str">
            <v>Listello moras       6.6*20.5</v>
          </cell>
          <cell r="B3455" t="str">
            <v>Un</v>
          </cell>
          <cell r="C3455">
            <v>26209</v>
          </cell>
        </row>
        <row r="3456">
          <cell r="A3456" t="str">
            <v>Listello vajilla     6.6*20.5</v>
          </cell>
          <cell r="B3456" t="str">
            <v>Un</v>
          </cell>
          <cell r="C3456">
            <v>13167</v>
          </cell>
        </row>
        <row r="3457">
          <cell r="A3457" t="str">
            <v>Listello fruta       6.6*20.5</v>
          </cell>
          <cell r="B3457" t="str">
            <v>Un</v>
          </cell>
          <cell r="C3457">
            <v>13167</v>
          </cell>
        </row>
        <row r="3458">
          <cell r="A3458" t="str">
            <v>Listello frutal      6.6*20.5</v>
          </cell>
          <cell r="B3458" t="str">
            <v>Un</v>
          </cell>
          <cell r="C3458">
            <v>13167</v>
          </cell>
        </row>
        <row r="3459">
          <cell r="A3459" t="str">
            <v>Listello margarita   6.6*20.5</v>
          </cell>
          <cell r="B3459" t="str">
            <v>Un</v>
          </cell>
          <cell r="C3459">
            <v>12075</v>
          </cell>
        </row>
        <row r="3460">
          <cell r="A3460" t="str">
            <v>Listello ornamento   6.6*20.5</v>
          </cell>
          <cell r="B3460" t="str">
            <v>Un</v>
          </cell>
          <cell r="C3460">
            <v>20395</v>
          </cell>
        </row>
        <row r="3461">
          <cell r="A3461" t="str">
            <v>Listello guayaba     6.6*20.5</v>
          </cell>
          <cell r="B3461" t="str">
            <v>Un</v>
          </cell>
          <cell r="C3461">
            <v>25023</v>
          </cell>
        </row>
        <row r="3462">
          <cell r="A3462" t="str">
            <v>Listello frutas      6.6*20.5</v>
          </cell>
          <cell r="B3462" t="str">
            <v>Un</v>
          </cell>
          <cell r="C3462">
            <v>83551</v>
          </cell>
        </row>
        <row r="3463">
          <cell r="A3463" t="str">
            <v>Listello verduras    6.6*20.5</v>
          </cell>
          <cell r="B3463" t="str">
            <v>Un</v>
          </cell>
          <cell r="C3463">
            <v>9793</v>
          </cell>
        </row>
        <row r="3464">
          <cell r="A3464" t="str">
            <v>Listello manila      2.4*20.5</v>
          </cell>
          <cell r="B3464" t="str">
            <v>Un</v>
          </cell>
          <cell r="C3464">
            <v>9793</v>
          </cell>
        </row>
        <row r="3465">
          <cell r="A3465" t="str">
            <v>Listello flores r/ve 8.8*20.8</v>
          </cell>
          <cell r="B3465" t="str">
            <v>Un</v>
          </cell>
          <cell r="C3465">
            <v>12073</v>
          </cell>
        </row>
        <row r="3466">
          <cell r="A3466" t="str">
            <v>Listello frutas r/ve 8.8*20.8</v>
          </cell>
          <cell r="B3466" t="str">
            <v>Un</v>
          </cell>
          <cell r="C3466">
            <v>26209</v>
          </cell>
        </row>
        <row r="3467">
          <cell r="A3467" t="str">
            <v>Listello moldura     4.8*20.5</v>
          </cell>
          <cell r="B3467" t="str">
            <v>Un</v>
          </cell>
          <cell r="C3467">
            <v>20395</v>
          </cell>
        </row>
        <row r="3468">
          <cell r="A3468" t="str">
            <v>Listello hojas         8*25.0</v>
          </cell>
          <cell r="B3468" t="str">
            <v>Un</v>
          </cell>
          <cell r="C3468">
            <v>20395</v>
          </cell>
        </row>
        <row r="3469">
          <cell r="A3469" t="str">
            <v>Listello geometrico    8*25.0</v>
          </cell>
          <cell r="B3469" t="str">
            <v>Un</v>
          </cell>
          <cell r="C3469">
            <v>20395</v>
          </cell>
        </row>
        <row r="3470">
          <cell r="A3470" t="str">
            <v>Listello floral        8*25.0</v>
          </cell>
          <cell r="B3470" t="str">
            <v>Un</v>
          </cell>
          <cell r="C3470">
            <v>13167</v>
          </cell>
        </row>
        <row r="3471">
          <cell r="A3471" t="str">
            <v>Listello peras         8*25.0</v>
          </cell>
          <cell r="B3471" t="str">
            <v>Un</v>
          </cell>
          <cell r="C3471">
            <v>19209</v>
          </cell>
        </row>
        <row r="3472">
          <cell r="A3472" t="str">
            <v>Listello frutal        8*25.0</v>
          </cell>
          <cell r="B3472" t="str">
            <v>Un</v>
          </cell>
          <cell r="C3472">
            <v>13167</v>
          </cell>
        </row>
        <row r="3473">
          <cell r="A3473" t="str">
            <v>Listello sal y pimi.   8*25.0</v>
          </cell>
          <cell r="B3473" t="str">
            <v>Un</v>
          </cell>
          <cell r="C3473">
            <v>19209</v>
          </cell>
        </row>
        <row r="3474">
          <cell r="A3474" t="str">
            <v>Listello sal y pimi. 8.4*20.5</v>
          </cell>
          <cell r="B3474" t="str">
            <v>Un</v>
          </cell>
          <cell r="C3474">
            <v>12073</v>
          </cell>
        </row>
        <row r="3475">
          <cell r="A3475" t="str">
            <v>Listello floral geom   8*25.0</v>
          </cell>
          <cell r="B3475" t="str">
            <v>Un</v>
          </cell>
          <cell r="C3475">
            <v>12073</v>
          </cell>
        </row>
        <row r="3476">
          <cell r="A3476" t="str">
            <v>Listello anticado      8*25.0</v>
          </cell>
          <cell r="B3476" t="str">
            <v>Un</v>
          </cell>
          <cell r="C3476">
            <v>20395</v>
          </cell>
        </row>
        <row r="3477">
          <cell r="A3477" t="str">
            <v>Listello ornamental 1 10*25.0</v>
          </cell>
          <cell r="B3477" t="str">
            <v>Un</v>
          </cell>
          <cell r="C3477">
            <v>18867</v>
          </cell>
        </row>
        <row r="3478">
          <cell r="A3478" t="str">
            <v>Listello ornamental 2  8*25.0</v>
          </cell>
          <cell r="B3478" t="str">
            <v>Un</v>
          </cell>
          <cell r="C3478">
            <v>20395</v>
          </cell>
        </row>
        <row r="3479">
          <cell r="A3479" t="str">
            <v>Listello ornamental 7  7*28.0</v>
          </cell>
          <cell r="B3479" t="str">
            <v>Un</v>
          </cell>
          <cell r="C3479">
            <v>12301</v>
          </cell>
        </row>
        <row r="3480">
          <cell r="A3480" t="str">
            <v>Listello orn.español  10*25.0</v>
          </cell>
          <cell r="B3480" t="str">
            <v>Un</v>
          </cell>
          <cell r="C3480">
            <v>12073</v>
          </cell>
        </row>
        <row r="3481">
          <cell r="A3481" t="str">
            <v>Listello orn.moderno  10*25.0</v>
          </cell>
          <cell r="B3481" t="str">
            <v>Un</v>
          </cell>
          <cell r="C3481">
            <v>18867</v>
          </cell>
        </row>
        <row r="3482">
          <cell r="A3482" t="str">
            <v>Listello encaje       10*25.0</v>
          </cell>
          <cell r="B3482" t="str">
            <v>Un</v>
          </cell>
          <cell r="C3482">
            <v>9405</v>
          </cell>
        </row>
        <row r="3483">
          <cell r="A3483" t="str">
            <v>Listello floral 3      8*25.0</v>
          </cell>
          <cell r="B3483" t="str">
            <v>Un</v>
          </cell>
          <cell r="C3483">
            <v>26209</v>
          </cell>
        </row>
        <row r="3484">
          <cell r="A3484" t="str">
            <v>Listello floral 5     10*25.0</v>
          </cell>
          <cell r="B3484" t="str">
            <v>Un</v>
          </cell>
          <cell r="C3484">
            <v>12301</v>
          </cell>
        </row>
        <row r="3485">
          <cell r="A3485" t="str">
            <v>Listello frutal 3     10*25.0</v>
          </cell>
          <cell r="B3485" t="str">
            <v>Un</v>
          </cell>
          <cell r="C3485">
            <v>9405</v>
          </cell>
        </row>
        <row r="3486">
          <cell r="A3486" t="str">
            <v>Listello vaquitas      7*28.0</v>
          </cell>
          <cell r="B3486" t="str">
            <v>Un</v>
          </cell>
          <cell r="C3486">
            <v>12301</v>
          </cell>
        </row>
        <row r="3487">
          <cell r="A3487" t="str">
            <v>Listello materas       7*28.0</v>
          </cell>
          <cell r="B3487" t="str">
            <v>Un</v>
          </cell>
          <cell r="C3487">
            <v>12301</v>
          </cell>
        </row>
        <row r="3488">
          <cell r="A3488" t="str">
            <v>Listello tropico       7*28.0</v>
          </cell>
          <cell r="B3488" t="str">
            <v>Un</v>
          </cell>
          <cell r="C3488">
            <v>9405</v>
          </cell>
        </row>
        <row r="3489">
          <cell r="A3489" t="str">
            <v>Listello peces         7*28.0</v>
          </cell>
          <cell r="B3489" t="str">
            <v>Un</v>
          </cell>
          <cell r="C3489">
            <v>18867</v>
          </cell>
        </row>
        <row r="3490">
          <cell r="A3490" t="str">
            <v>Listello naranja       7*28.0</v>
          </cell>
          <cell r="B3490" t="str">
            <v>Un</v>
          </cell>
          <cell r="C3490">
            <v>9405</v>
          </cell>
        </row>
        <row r="3491">
          <cell r="A3491" t="str">
            <v>Listello marmolizado   7*28.0</v>
          </cell>
          <cell r="B3491" t="str">
            <v>Un</v>
          </cell>
          <cell r="C3491">
            <v>12301</v>
          </cell>
        </row>
        <row r="3492">
          <cell r="A3492" t="str">
            <v>Listello pensamientos  7*28.0</v>
          </cell>
          <cell r="B3492" t="str">
            <v>Un</v>
          </cell>
          <cell r="C3492">
            <v>8197</v>
          </cell>
        </row>
        <row r="3493">
          <cell r="A3493" t="str">
            <v>Listello hortalizas    7*28.0</v>
          </cell>
          <cell r="B3493" t="str">
            <v>Un</v>
          </cell>
          <cell r="C3493">
            <v>18867</v>
          </cell>
        </row>
        <row r="3494">
          <cell r="A3494" t="str">
            <v>Listello acapulco      7*28.0</v>
          </cell>
          <cell r="B3494" t="str">
            <v>Un</v>
          </cell>
          <cell r="C3494">
            <v>18867</v>
          </cell>
        </row>
        <row r="3495">
          <cell r="A3495" t="str">
            <v>Listello traviano 3    7*25.0</v>
          </cell>
          <cell r="B3495" t="str">
            <v>Un</v>
          </cell>
          <cell r="C3495">
            <v>8197</v>
          </cell>
        </row>
        <row r="3496">
          <cell r="A3496" t="str">
            <v>Listello licata 3      7*25.0</v>
          </cell>
          <cell r="B3496" t="str">
            <v>Un</v>
          </cell>
          <cell r="C3496">
            <v>26209</v>
          </cell>
        </row>
        <row r="3497">
          <cell r="A3497" t="str">
            <v>Listello zeus        6.5*20.5</v>
          </cell>
          <cell r="B3497" t="str">
            <v>Un</v>
          </cell>
          <cell r="C3497">
            <v>26209</v>
          </cell>
        </row>
        <row r="3498">
          <cell r="A3498" t="str">
            <v>Listello icaro       6.5*20.5</v>
          </cell>
          <cell r="B3498" t="str">
            <v>Un</v>
          </cell>
          <cell r="C3498">
            <v>18867</v>
          </cell>
        </row>
        <row r="3499">
          <cell r="A3499" t="str">
            <v>Listello apolo       6.5*20.5</v>
          </cell>
          <cell r="B3499" t="str">
            <v>Un</v>
          </cell>
          <cell r="C3499">
            <v>18867</v>
          </cell>
        </row>
        <row r="3500">
          <cell r="A3500" t="str">
            <v>Listello seres       6.5*20.5</v>
          </cell>
          <cell r="B3500" t="str">
            <v>Un</v>
          </cell>
          <cell r="C3500">
            <v>18867</v>
          </cell>
        </row>
        <row r="3501">
          <cell r="A3501" t="str">
            <v>Listello primavera   6.7*20.5</v>
          </cell>
          <cell r="B3501" t="str">
            <v>Un</v>
          </cell>
          <cell r="C3501">
            <v>12301</v>
          </cell>
        </row>
        <row r="3502">
          <cell r="A3502" t="str">
            <v>Listello trenza      6.3*20.5</v>
          </cell>
          <cell r="B3502" t="str">
            <v>Un</v>
          </cell>
          <cell r="C3502">
            <v>12301</v>
          </cell>
        </row>
        <row r="3503">
          <cell r="A3503" t="str">
            <v>Listello sofia       6.3*20.5</v>
          </cell>
          <cell r="B3503" t="str">
            <v>Un</v>
          </cell>
          <cell r="C3503">
            <v>12301</v>
          </cell>
        </row>
        <row r="3504">
          <cell r="A3504" t="str">
            <v>Listello geometrico  6.3*20.5</v>
          </cell>
          <cell r="B3504" t="str">
            <v>Un</v>
          </cell>
          <cell r="C3504">
            <v>12301</v>
          </cell>
        </row>
        <row r="3505">
          <cell r="A3505" t="str">
            <v>Listello gaviotas cl 8.4*20.5</v>
          </cell>
          <cell r="B3505" t="str">
            <v>Un</v>
          </cell>
          <cell r="C3505">
            <v>12301</v>
          </cell>
        </row>
        <row r="3506">
          <cell r="A3506" t="str">
            <v>Listello gaviotas os 8.4*20.5</v>
          </cell>
          <cell r="B3506" t="str">
            <v>Un</v>
          </cell>
          <cell r="C3506">
            <v>12301</v>
          </cell>
        </row>
        <row r="3507">
          <cell r="A3507" t="str">
            <v>Listello alcala      8.4*20.5</v>
          </cell>
          <cell r="B3507" t="str">
            <v>Un</v>
          </cell>
          <cell r="C3507">
            <v>9519</v>
          </cell>
        </row>
        <row r="3508">
          <cell r="A3508" t="str">
            <v>Listello borriol     8.4*20.5</v>
          </cell>
          <cell r="B3508" t="str">
            <v>Un</v>
          </cell>
          <cell r="C3508">
            <v>18913</v>
          </cell>
        </row>
        <row r="3509">
          <cell r="A3509" t="str">
            <v>Listello espadan     8.4*20.5</v>
          </cell>
          <cell r="B3509" t="str">
            <v>Un</v>
          </cell>
          <cell r="C3509">
            <v>16815</v>
          </cell>
        </row>
        <row r="3510">
          <cell r="A3510" t="str">
            <v>Listello belvedere   8.4*20.5</v>
          </cell>
          <cell r="B3510" t="str">
            <v>Un</v>
          </cell>
          <cell r="C3510">
            <v>16815</v>
          </cell>
        </row>
        <row r="3511">
          <cell r="A3511" t="str">
            <v>Listello arabesco    8.4*20.5</v>
          </cell>
          <cell r="B3511" t="str">
            <v>Un</v>
          </cell>
          <cell r="C3511">
            <v>5803</v>
          </cell>
        </row>
        <row r="3512">
          <cell r="A3512" t="str">
            <v>Listello cereza      8.4*20.5</v>
          </cell>
          <cell r="B3512" t="str">
            <v>Un</v>
          </cell>
          <cell r="C3512">
            <v>6373</v>
          </cell>
        </row>
        <row r="3513">
          <cell r="A3513" t="str">
            <v>Listello cereza      6.3*20.5</v>
          </cell>
          <cell r="B3513" t="str">
            <v>Un</v>
          </cell>
          <cell r="C3513">
            <v>99</v>
          </cell>
        </row>
        <row r="3514">
          <cell r="A3514" t="str">
            <v>Listello colonial    6.3*20.5</v>
          </cell>
          <cell r="B3514" t="str">
            <v>Un</v>
          </cell>
          <cell r="C3514">
            <v>6783</v>
          </cell>
        </row>
        <row r="3515">
          <cell r="A3515" t="str">
            <v>Listello teseo       6.5*20.5</v>
          </cell>
          <cell r="B3515" t="str">
            <v>Un</v>
          </cell>
          <cell r="C3515">
            <v>99</v>
          </cell>
        </row>
        <row r="3516">
          <cell r="A3516" t="str">
            <v>Listello macedonia   6.7*20.5</v>
          </cell>
          <cell r="B3516" t="str">
            <v>Un</v>
          </cell>
          <cell r="C3516">
            <v>99</v>
          </cell>
        </row>
        <row r="3517">
          <cell r="A3517" t="str">
            <v>Listello coral       6.7*20.5</v>
          </cell>
          <cell r="B3517" t="str">
            <v>Un</v>
          </cell>
          <cell r="C3517">
            <v>99</v>
          </cell>
        </row>
        <row r="3518">
          <cell r="A3518" t="str">
            <v>Listello tropical    8.4*20.5</v>
          </cell>
          <cell r="B3518" t="str">
            <v>Un</v>
          </cell>
          <cell r="C3518">
            <v>11959</v>
          </cell>
        </row>
        <row r="3519">
          <cell r="A3519" t="str">
            <v>Listello tropical    6.7*20.5</v>
          </cell>
          <cell r="B3519" t="str">
            <v>Un</v>
          </cell>
          <cell r="C3519">
            <v>12073</v>
          </cell>
        </row>
        <row r="3520">
          <cell r="A3520" t="str">
            <v>Listello lirico      6.7*20.5</v>
          </cell>
          <cell r="B3520" t="str">
            <v>Un</v>
          </cell>
          <cell r="C3520">
            <v>12073</v>
          </cell>
        </row>
        <row r="3521">
          <cell r="A3521" t="str">
            <v>Listello onda        6.7*20.5</v>
          </cell>
          <cell r="B3521" t="str">
            <v>Un</v>
          </cell>
          <cell r="C3521">
            <v>12073</v>
          </cell>
        </row>
        <row r="3522">
          <cell r="A3522" t="str">
            <v>Listello rombos      6.7*20.5</v>
          </cell>
          <cell r="B3522" t="str">
            <v>Un</v>
          </cell>
          <cell r="C3522">
            <v>11959</v>
          </cell>
        </row>
        <row r="3523">
          <cell r="A3523" t="str">
            <v>Listello tulipan     6.7*20.5</v>
          </cell>
          <cell r="B3523" t="str">
            <v>Un</v>
          </cell>
          <cell r="C3523">
            <v>12073</v>
          </cell>
        </row>
        <row r="3524">
          <cell r="A3524" t="str">
            <v>Listello trastevere  6.7*20.5</v>
          </cell>
          <cell r="B3524" t="str">
            <v>Un</v>
          </cell>
          <cell r="C3524">
            <v>12073</v>
          </cell>
        </row>
        <row r="3525">
          <cell r="A3525" t="str">
            <v>Listello venere      6.7*20.5</v>
          </cell>
          <cell r="B3525" t="str">
            <v>Un</v>
          </cell>
          <cell r="C3525">
            <v>11959</v>
          </cell>
        </row>
        <row r="3526">
          <cell r="A3526" t="str">
            <v>Listello gardenia    6.7*20.5</v>
          </cell>
          <cell r="B3526" t="str">
            <v>Un</v>
          </cell>
          <cell r="C3526">
            <v>12073</v>
          </cell>
        </row>
        <row r="3527">
          <cell r="A3527" t="str">
            <v>Listello versalles   6.7*20.5</v>
          </cell>
          <cell r="B3527" t="str">
            <v>Un</v>
          </cell>
          <cell r="C3527">
            <v>12073</v>
          </cell>
        </row>
        <row r="3528">
          <cell r="A3528" t="str">
            <v>Listello quadros     6.7*20.5</v>
          </cell>
          <cell r="B3528" t="str">
            <v>Un</v>
          </cell>
          <cell r="C3528">
            <v>11959</v>
          </cell>
        </row>
        <row r="3529">
          <cell r="A3529" t="str">
            <v>Listello vesubio     6.7*20.5</v>
          </cell>
          <cell r="B3529" t="str">
            <v>Un</v>
          </cell>
          <cell r="C3529">
            <v>12073</v>
          </cell>
        </row>
        <row r="3530">
          <cell r="A3530" t="str">
            <v>Listello vergel      6.7*20.5</v>
          </cell>
          <cell r="B3530" t="str">
            <v>Un</v>
          </cell>
          <cell r="C3530">
            <v>12073</v>
          </cell>
        </row>
        <row r="3531">
          <cell r="A3531" t="str">
            <v>Listello frutal      6.7*20.5</v>
          </cell>
          <cell r="B3531" t="str">
            <v>Un</v>
          </cell>
          <cell r="C3531">
            <v>12073</v>
          </cell>
        </row>
        <row r="3532">
          <cell r="A3532" t="str">
            <v>Listello peras       6.7*20.5</v>
          </cell>
          <cell r="B3532" t="str">
            <v>Un</v>
          </cell>
          <cell r="C3532">
            <v>12073</v>
          </cell>
        </row>
        <row r="3533">
          <cell r="A3533" t="str">
            <v>Listello turin geomet  8*25.0</v>
          </cell>
          <cell r="B3533" t="str">
            <v>Un</v>
          </cell>
          <cell r="C3533">
            <v>12073</v>
          </cell>
        </row>
        <row r="3534">
          <cell r="A3534" t="str">
            <v>Listello turin cocina  8*25.0</v>
          </cell>
          <cell r="B3534" t="str">
            <v>Un</v>
          </cell>
          <cell r="C3534">
            <v>12073</v>
          </cell>
        </row>
        <row r="3535">
          <cell r="A3535" t="str">
            <v>Listello cristal     6.7*20.5</v>
          </cell>
          <cell r="B3535" t="str">
            <v>Un</v>
          </cell>
          <cell r="C3535">
            <v>12073</v>
          </cell>
        </row>
        <row r="3536">
          <cell r="A3536" t="str">
            <v>Listello frutos      6.7*20.5</v>
          </cell>
          <cell r="B3536" t="str">
            <v>Un</v>
          </cell>
          <cell r="C3536">
            <v>12073</v>
          </cell>
        </row>
        <row r="3537">
          <cell r="A3537" t="str">
            <v>Listello paraiso     6.7*20.5</v>
          </cell>
          <cell r="B3537" t="str">
            <v>Un</v>
          </cell>
          <cell r="C3537">
            <v>12073</v>
          </cell>
        </row>
        <row r="3538">
          <cell r="A3538" t="str">
            <v>Listello oasis       6.7*20.5</v>
          </cell>
          <cell r="B3538" t="str">
            <v>Un</v>
          </cell>
          <cell r="C3538">
            <v>12073</v>
          </cell>
        </row>
        <row r="3539">
          <cell r="A3539" t="str">
            <v>Listello enredadera  6.3*20.5</v>
          </cell>
          <cell r="B3539" t="str">
            <v>Un</v>
          </cell>
          <cell r="C3539">
            <v>12073</v>
          </cell>
        </row>
        <row r="3540">
          <cell r="A3540" t="str">
            <v>Listello malva       6.3*20.5</v>
          </cell>
          <cell r="B3540" t="str">
            <v>Un</v>
          </cell>
          <cell r="C3540">
            <v>12073</v>
          </cell>
        </row>
        <row r="3541">
          <cell r="A3541" t="str">
            <v>Listello vajilla     6.7*20.5</v>
          </cell>
          <cell r="B3541" t="str">
            <v>Un</v>
          </cell>
          <cell r="C3541">
            <v>12073</v>
          </cell>
        </row>
        <row r="3542">
          <cell r="A3542" t="str">
            <v>Decorado bouquet cfa 15.*22.5</v>
          </cell>
          <cell r="B3542" t="str">
            <v>Un</v>
          </cell>
          <cell r="C3542">
            <v>12073</v>
          </cell>
        </row>
        <row r="3543">
          <cell r="A3543" t="str">
            <v>Decorado bouquet sol 15.*22.5</v>
          </cell>
          <cell r="B3543" t="str">
            <v>Un</v>
          </cell>
          <cell r="C3543">
            <v>12073</v>
          </cell>
        </row>
        <row r="3544">
          <cell r="A3544" t="str">
            <v>Decorado rosa cenefa 15.*22.5</v>
          </cell>
          <cell r="B3544" t="str">
            <v>Un</v>
          </cell>
          <cell r="C3544">
            <v>12073</v>
          </cell>
        </row>
        <row r="3545">
          <cell r="A3545" t="str">
            <v>Decorado rosa compos 15.*22.5</v>
          </cell>
          <cell r="B3545" t="str">
            <v>Un</v>
          </cell>
          <cell r="C3545">
            <v>12073</v>
          </cell>
        </row>
        <row r="3546">
          <cell r="A3546" t="str">
            <v>Decorado margarita   15.*22.5</v>
          </cell>
          <cell r="B3546" t="str">
            <v>Un</v>
          </cell>
          <cell r="C3546">
            <v>12073</v>
          </cell>
        </row>
        <row r="3547">
          <cell r="A3547" t="str">
            <v>Decorado primavera   15.*22.5</v>
          </cell>
          <cell r="B3547" t="str">
            <v>Un</v>
          </cell>
          <cell r="C3547">
            <v>12073</v>
          </cell>
        </row>
        <row r="3548">
          <cell r="A3548" t="str">
            <v>Decorado florelia    15.*22.5</v>
          </cell>
          <cell r="B3548" t="str">
            <v>Un</v>
          </cell>
          <cell r="C3548">
            <v>12073</v>
          </cell>
        </row>
        <row r="3549">
          <cell r="A3549" t="str">
            <v>Decorado patricia    15.*22.5</v>
          </cell>
          <cell r="B3549" t="str">
            <v>Un</v>
          </cell>
          <cell r="C3549">
            <v>12073</v>
          </cell>
        </row>
        <row r="3550">
          <cell r="A3550" t="str">
            <v>Decorado cogñac      15.*22.5</v>
          </cell>
          <cell r="B3550" t="str">
            <v>Un</v>
          </cell>
          <cell r="C3550">
            <v>12073</v>
          </cell>
        </row>
        <row r="3551">
          <cell r="A3551" t="str">
            <v>Decorado oliva       15.*22.5</v>
          </cell>
          <cell r="B3551" t="str">
            <v>Un</v>
          </cell>
          <cell r="C3551">
            <v>12073</v>
          </cell>
        </row>
        <row r="3552">
          <cell r="A3552" t="str">
            <v>Decorado claudia     15.*22.5</v>
          </cell>
          <cell r="B3552" t="str">
            <v>Un</v>
          </cell>
          <cell r="C3552">
            <v>12073</v>
          </cell>
        </row>
        <row r="3553">
          <cell r="A3553" t="str">
            <v>Decorado patricia   20.5*20.5</v>
          </cell>
          <cell r="B3553" t="str">
            <v>Un</v>
          </cell>
          <cell r="C3553">
            <v>12073</v>
          </cell>
        </row>
        <row r="3554">
          <cell r="A3554" t="str">
            <v>Decorado primavera  20.5*20.5</v>
          </cell>
          <cell r="B3554" t="str">
            <v>Un</v>
          </cell>
          <cell r="C3554">
            <v>12073</v>
          </cell>
        </row>
        <row r="3555">
          <cell r="A3555" t="str">
            <v>Decorado florelia   20.5*20.5</v>
          </cell>
          <cell r="B3555" t="str">
            <v>Un</v>
          </cell>
          <cell r="C3555">
            <v>12073</v>
          </cell>
        </row>
        <row r="3556">
          <cell r="A3556" t="str">
            <v>Decorado bodegones  20.5*20.5</v>
          </cell>
          <cell r="B3556" t="str">
            <v>Un</v>
          </cell>
          <cell r="C3556">
            <v>12073</v>
          </cell>
        </row>
        <row r="3557">
          <cell r="A3557" t="str">
            <v>Decorado frutal     20.5*20.5</v>
          </cell>
          <cell r="B3557" t="str">
            <v>Un</v>
          </cell>
          <cell r="C3557">
            <v>12073</v>
          </cell>
        </row>
        <row r="3558">
          <cell r="A3558" t="str">
            <v>Decorado botija 1   20.5*20.5</v>
          </cell>
          <cell r="B3558" t="str">
            <v>Un</v>
          </cell>
          <cell r="C3558">
            <v>12073</v>
          </cell>
        </row>
        <row r="3559">
          <cell r="A3559" t="str">
            <v>Decorado rosal cfa  20.5*20.5</v>
          </cell>
          <cell r="B3559" t="str">
            <v>Un</v>
          </cell>
          <cell r="C3559">
            <v>12073</v>
          </cell>
        </row>
        <row r="3560">
          <cell r="A3560" t="str">
            <v>Decorado cogñac     20.5*20.5</v>
          </cell>
          <cell r="B3560" t="str">
            <v>Un</v>
          </cell>
          <cell r="C3560">
            <v>12073</v>
          </cell>
        </row>
        <row r="3561">
          <cell r="A3561" t="str">
            <v>Decorado bodegon t  20.5*20.5</v>
          </cell>
          <cell r="B3561" t="str">
            <v>Un</v>
          </cell>
          <cell r="C3561">
            <v>12073</v>
          </cell>
        </row>
        <row r="3562">
          <cell r="A3562" t="str">
            <v>Decorado frutero    20.5*20.5</v>
          </cell>
          <cell r="B3562" t="str">
            <v>Un</v>
          </cell>
          <cell r="C3562">
            <v>12073</v>
          </cell>
        </row>
        <row r="3563">
          <cell r="A3563" t="str">
            <v>Decorado canasta fr 20.5*20.5</v>
          </cell>
          <cell r="B3563" t="str">
            <v>Un</v>
          </cell>
          <cell r="C3563">
            <v>12073</v>
          </cell>
        </row>
        <row r="3564">
          <cell r="A3564" t="str">
            <v>Decorado milan      20.5*20.5</v>
          </cell>
          <cell r="B3564" t="str">
            <v>Un</v>
          </cell>
          <cell r="C3564">
            <v>12073</v>
          </cell>
        </row>
        <row r="3565">
          <cell r="A3565" t="str">
            <v>Decorado gerona     20.5*20.5</v>
          </cell>
          <cell r="B3565" t="str">
            <v>Un</v>
          </cell>
          <cell r="C3565">
            <v>12073</v>
          </cell>
        </row>
        <row r="3566">
          <cell r="A3566" t="str">
            <v>Decorado picnic     20.5*20.5</v>
          </cell>
          <cell r="B3566" t="str">
            <v>Un</v>
          </cell>
          <cell r="C3566">
            <v>12073</v>
          </cell>
        </row>
        <row r="3567">
          <cell r="A3567" t="str">
            <v>Decorado tinaja     20.5*20.5</v>
          </cell>
          <cell r="B3567" t="str">
            <v>Un</v>
          </cell>
          <cell r="C3567">
            <v>12073</v>
          </cell>
        </row>
        <row r="3568">
          <cell r="A3568" t="str">
            <v>Decorado acuarela   20.5*20.5</v>
          </cell>
          <cell r="B3568" t="str">
            <v>Un</v>
          </cell>
          <cell r="C3568">
            <v>12073</v>
          </cell>
        </row>
        <row r="3569">
          <cell r="A3569" t="str">
            <v>Decorado bodeg frut 20.5*25.7</v>
          </cell>
          <cell r="B3569" t="str">
            <v>Un</v>
          </cell>
          <cell r="C3569">
            <v>12073</v>
          </cell>
        </row>
        <row r="3570">
          <cell r="A3570" t="str">
            <v>Decorado bodeg arab 20.5*25.7</v>
          </cell>
          <cell r="B3570" t="str">
            <v>Un</v>
          </cell>
          <cell r="C3570">
            <v>12073</v>
          </cell>
        </row>
        <row r="3571">
          <cell r="A3571" t="str">
            <v>Decorado bodeg hort 20.5*25.7</v>
          </cell>
          <cell r="B3571" t="str">
            <v>Un</v>
          </cell>
          <cell r="C3571">
            <v>12073</v>
          </cell>
        </row>
        <row r="3572">
          <cell r="A3572" t="str">
            <v>Moldura kendal         5*31.6</v>
          </cell>
          <cell r="B3572" t="str">
            <v>Un</v>
          </cell>
          <cell r="C3572">
            <v>15300</v>
          </cell>
        </row>
        <row r="3573">
          <cell r="A3573" t="str">
            <v>Moldura siroco         5*31.6</v>
          </cell>
          <cell r="B3573" t="str">
            <v>Un</v>
          </cell>
          <cell r="C3573">
            <v>15300</v>
          </cell>
        </row>
        <row r="3574">
          <cell r="A3574" t="str">
            <v>Moldura tauton         5*31.6</v>
          </cell>
          <cell r="B3574" t="str">
            <v>Un</v>
          </cell>
          <cell r="C3574">
            <v>15300</v>
          </cell>
        </row>
        <row r="3575">
          <cell r="A3575" t="str">
            <v>Moldura portofino    2.5*30.0</v>
          </cell>
          <cell r="B3575" t="str">
            <v>Un</v>
          </cell>
          <cell r="C3575">
            <v>15300</v>
          </cell>
        </row>
        <row r="3576">
          <cell r="A3576" t="str">
            <v>Moldura soverato     2.5*25.0</v>
          </cell>
          <cell r="B3576" t="str">
            <v>Un</v>
          </cell>
          <cell r="C3576">
            <v>15300</v>
          </cell>
        </row>
        <row r="3577">
          <cell r="A3577" t="str">
            <v>Moldura casale         2*25.0</v>
          </cell>
          <cell r="B3577" t="str">
            <v>Un</v>
          </cell>
          <cell r="C3577">
            <v>15300</v>
          </cell>
        </row>
        <row r="3578">
          <cell r="A3578" t="str">
            <v>Moldura amon           3*20.0</v>
          </cell>
          <cell r="B3578" t="str">
            <v>Un</v>
          </cell>
          <cell r="C3578">
            <v>15300</v>
          </cell>
        </row>
        <row r="3579">
          <cell r="A3579" t="str">
            <v>Moldura tiber        2.5*25.0</v>
          </cell>
          <cell r="B3579" t="str">
            <v>Un</v>
          </cell>
          <cell r="C3579">
            <v>15300</v>
          </cell>
        </row>
        <row r="3580">
          <cell r="A3580" t="str">
            <v>Moldura arno         2.5*25.0</v>
          </cell>
          <cell r="B3580" t="str">
            <v>Un</v>
          </cell>
          <cell r="C3580">
            <v>15300</v>
          </cell>
        </row>
        <row r="3581">
          <cell r="A3581" t="str">
            <v>Moldura prato          3*20.0</v>
          </cell>
          <cell r="B3581" t="str">
            <v>Un</v>
          </cell>
          <cell r="C3581">
            <v>15300</v>
          </cell>
        </row>
        <row r="3582">
          <cell r="A3582" t="str">
            <v>Moldura aldino         3*25.0</v>
          </cell>
          <cell r="B3582" t="str">
            <v>Un</v>
          </cell>
          <cell r="C3582">
            <v>15300</v>
          </cell>
        </row>
        <row r="3583">
          <cell r="A3583" t="str">
            <v>Moldura mosaico        3*20.0</v>
          </cell>
          <cell r="B3583" t="str">
            <v>Un</v>
          </cell>
          <cell r="C3583">
            <v>15300</v>
          </cell>
        </row>
        <row r="3584">
          <cell r="A3584" t="str">
            <v>Moldura galena         2*20.5</v>
          </cell>
          <cell r="B3584" t="str">
            <v>Un</v>
          </cell>
          <cell r="C3584">
            <v>15300</v>
          </cell>
        </row>
        <row r="3585">
          <cell r="A3585" t="str">
            <v>Esquinero portofino    2*2</v>
          </cell>
          <cell r="B3585" t="str">
            <v>Un</v>
          </cell>
          <cell r="C3585">
            <v>15300</v>
          </cell>
        </row>
        <row r="3586">
          <cell r="A3586" t="str">
            <v>Esquinero soverato     2*2.5</v>
          </cell>
          <cell r="B3586" t="str">
            <v>Un</v>
          </cell>
          <cell r="C3586">
            <v>15300</v>
          </cell>
        </row>
        <row r="3587">
          <cell r="A3587" t="str">
            <v>Esquinero casale       2*2</v>
          </cell>
          <cell r="B3587" t="str">
            <v>Un</v>
          </cell>
          <cell r="C3587">
            <v>15300</v>
          </cell>
        </row>
        <row r="3588">
          <cell r="A3588" t="str">
            <v>Esquinero tiber        2*2</v>
          </cell>
          <cell r="B3588" t="str">
            <v>Un</v>
          </cell>
          <cell r="C3588">
            <v>15300</v>
          </cell>
        </row>
        <row r="3589">
          <cell r="A3589" t="str">
            <v>Esquinero arno         2*2</v>
          </cell>
          <cell r="B3589" t="str">
            <v>Un</v>
          </cell>
          <cell r="C3589">
            <v>15300</v>
          </cell>
        </row>
        <row r="3590">
          <cell r="A3590" t="str">
            <v>Esquinero prato        5*5</v>
          </cell>
          <cell r="B3590" t="str">
            <v>Un</v>
          </cell>
          <cell r="C3590">
            <v>15300</v>
          </cell>
        </row>
        <row r="3591">
          <cell r="A3591" t="str">
            <v>Esquinero galena       2*2</v>
          </cell>
          <cell r="B3591" t="str">
            <v>Un</v>
          </cell>
          <cell r="C3591">
            <v>15300</v>
          </cell>
        </row>
        <row r="3592">
          <cell r="A3592" t="str">
            <v>Gracor 1-10 ref.90100</v>
          </cell>
          <cell r="B3592" t="str">
            <v>Kg</v>
          </cell>
          <cell r="C3592">
            <v>365</v>
          </cell>
        </row>
        <row r="3593">
          <cell r="A3593" t="str">
            <v>Gracor 1-50 ref.90102</v>
          </cell>
          <cell r="B3593" t="str">
            <v>Kg</v>
          </cell>
          <cell r="C3593">
            <v>296</v>
          </cell>
        </row>
        <row r="3594">
          <cell r="A3594" t="str">
            <v>Gracor 1-10 ref.90104</v>
          </cell>
          <cell r="B3594" t="str">
            <v>Kg</v>
          </cell>
          <cell r="C3594">
            <v>388</v>
          </cell>
        </row>
        <row r="3595">
          <cell r="A3595" t="str">
            <v>Gracor 1-50 ref.90106</v>
          </cell>
          <cell r="B3595" t="str">
            <v>Kg</v>
          </cell>
          <cell r="C3595">
            <v>319</v>
          </cell>
        </row>
        <row r="3596">
          <cell r="A3596" t="str">
            <v>Gracor e-50 ref.90108</v>
          </cell>
          <cell r="B3596" t="str">
            <v>Kg</v>
          </cell>
          <cell r="C3596">
            <v>524</v>
          </cell>
        </row>
        <row r="3597">
          <cell r="A3597" t="str">
            <v>Gracor e-60 ref.90110</v>
          </cell>
          <cell r="B3597" t="str">
            <v>Kg</v>
          </cell>
          <cell r="C3597">
            <v>775</v>
          </cell>
        </row>
        <row r="3598">
          <cell r="A3598" t="str">
            <v>Gracor e-10 ref.90112</v>
          </cell>
          <cell r="B3598" t="str">
            <v>Kg</v>
          </cell>
          <cell r="C3598">
            <v>638</v>
          </cell>
        </row>
        <row r="3599">
          <cell r="A3599" t="str">
            <v>Concolor j-5 ref.90005</v>
          </cell>
          <cell r="B3599" t="str">
            <v>Kg</v>
          </cell>
          <cell r="C3599">
            <v>1277</v>
          </cell>
        </row>
        <row r="3600">
          <cell r="A3600" t="str">
            <v>Concolor j-10 ref.90010</v>
          </cell>
          <cell r="B3600" t="str">
            <v>Kg</v>
          </cell>
          <cell r="C3600">
            <v>1277</v>
          </cell>
        </row>
        <row r="3601">
          <cell r="A3601" t="str">
            <v>Acrilcor ref.93001</v>
          </cell>
          <cell r="B3601" t="str">
            <v>Kg</v>
          </cell>
          <cell r="C3601">
            <v>2200</v>
          </cell>
        </row>
        <row r="3602">
          <cell r="A3602" t="str">
            <v>Acrilcor ref.93004</v>
          </cell>
          <cell r="B3602" t="str">
            <v>Kg</v>
          </cell>
          <cell r="C3602">
            <v>1961</v>
          </cell>
        </row>
        <row r="3603">
          <cell r="A3603" t="str">
            <v>Acrilcor ref.93020</v>
          </cell>
          <cell r="B3603" t="str">
            <v>Kg</v>
          </cell>
          <cell r="C3603">
            <v>1881</v>
          </cell>
        </row>
        <row r="3604">
          <cell r="A3604" t="str">
            <v>Acrilcor ref.93200</v>
          </cell>
          <cell r="B3604" t="str">
            <v>Kg</v>
          </cell>
          <cell r="C3604">
            <v>1710</v>
          </cell>
        </row>
        <row r="3605">
          <cell r="A3605" t="str">
            <v>Latex 4237 pega ref.95001</v>
          </cell>
          <cell r="B3605" t="str">
            <v>Kg</v>
          </cell>
          <cell r="C3605">
            <v>3295</v>
          </cell>
        </row>
        <row r="3606">
          <cell r="A3606" t="str">
            <v>Latex 4237 pega ref.95002</v>
          </cell>
          <cell r="B3606" t="str">
            <v>Kg</v>
          </cell>
          <cell r="C3606">
            <v>2998</v>
          </cell>
        </row>
        <row r="3607">
          <cell r="A3607" t="str">
            <v>Mortero 211 pega ref.95003</v>
          </cell>
          <cell r="B3607" t="str">
            <v>Kg</v>
          </cell>
          <cell r="C3607">
            <v>365</v>
          </cell>
        </row>
        <row r="3608">
          <cell r="A3608" t="str">
            <v>Latex 1776 boquilla ref.95007</v>
          </cell>
          <cell r="B3608" t="str">
            <v>Kg</v>
          </cell>
          <cell r="C3608">
            <v>3295</v>
          </cell>
        </row>
        <row r="3609">
          <cell r="A3609" t="str">
            <v>Lechada epox blanca ref.95017</v>
          </cell>
          <cell r="B3609" t="str">
            <v>Kg</v>
          </cell>
          <cell r="C3609">
            <v>11993</v>
          </cell>
        </row>
        <row r="3610">
          <cell r="A3610" t="str">
            <v>Lechada epox blanca ref.95019</v>
          </cell>
          <cell r="B3610" t="str">
            <v>Kg</v>
          </cell>
          <cell r="C3610">
            <v>7993</v>
          </cell>
        </row>
        <row r="3611">
          <cell r="A3611" t="str">
            <v>Lechada epox multicolor 95020</v>
          </cell>
          <cell r="B3611" t="str">
            <v>Kg</v>
          </cell>
          <cell r="C3611">
            <v>13498</v>
          </cell>
        </row>
        <row r="3612">
          <cell r="A3612" t="str">
            <v>Lechada epox multicolor 95021</v>
          </cell>
          <cell r="B3612" t="str">
            <v>Kg</v>
          </cell>
          <cell r="C3612">
            <v>9998</v>
          </cell>
        </row>
        <row r="3613">
          <cell r="A3613" t="str">
            <v>Atopoxy 210 pegante ref.95021</v>
          </cell>
          <cell r="B3613" t="str">
            <v>Kg</v>
          </cell>
          <cell r="C3613">
            <v>3089</v>
          </cell>
        </row>
        <row r="3614">
          <cell r="A3614" t="str">
            <v>Estucor ref. 31100</v>
          </cell>
          <cell r="B3614" t="str">
            <v>Kg</v>
          </cell>
          <cell r="C3614">
            <v>342</v>
          </cell>
        </row>
        <row r="3615">
          <cell r="A3615" t="str">
            <v>Pegacor</v>
          </cell>
          <cell r="B3615" t="str">
            <v>Kg</v>
          </cell>
          <cell r="C3615">
            <v>1243</v>
          </cell>
        </row>
        <row r="3616">
          <cell r="A3616" t="str">
            <v>Blanco de zinc</v>
          </cell>
          <cell r="B3616" t="str">
            <v>Kg</v>
          </cell>
          <cell r="C3616">
            <v>3200</v>
          </cell>
        </row>
        <row r="3617">
          <cell r="A3617" t="str">
            <v>Meson marmol lavamanos a=.60</v>
          </cell>
          <cell r="B3617" t="str">
            <v>Ml</v>
          </cell>
          <cell r="C3617">
            <v>200000</v>
          </cell>
        </row>
        <row r="3618">
          <cell r="A3618" t="str">
            <v>Meson marmol a=.40</v>
          </cell>
          <cell r="B3618" t="str">
            <v>Ml</v>
          </cell>
          <cell r="C3618">
            <v>150000</v>
          </cell>
        </row>
        <row r="3619">
          <cell r="A3619" t="str">
            <v>FERRETERIAS</v>
          </cell>
          <cell r="C3619" t="str">
            <v xml:space="preserve"> </v>
          </cell>
        </row>
        <row r="3620">
          <cell r="A3620" t="str">
            <v>Lamina alfajor 1/8" de 2*1</v>
          </cell>
          <cell r="B3620" t="str">
            <v>Un</v>
          </cell>
          <cell r="C3620">
            <v>43800</v>
          </cell>
        </row>
        <row r="3621">
          <cell r="A3621" t="str">
            <v>Lamina alfajor 1/4" de 3*1</v>
          </cell>
          <cell r="B3621" t="str">
            <v>Un</v>
          </cell>
          <cell r="C3621">
            <v>120000</v>
          </cell>
        </row>
        <row r="3622">
          <cell r="A3622" t="str">
            <v>Lamina alfajor 3/16"de 3*1</v>
          </cell>
          <cell r="B3622" t="str">
            <v>Un</v>
          </cell>
          <cell r="C3622">
            <v>43242</v>
          </cell>
        </row>
        <row r="3623">
          <cell r="A3623" t="str">
            <v>Lamina alfajor 1/8" de 3*1</v>
          </cell>
          <cell r="B3623" t="str">
            <v>Un</v>
          </cell>
          <cell r="C3623">
            <v>64999.44</v>
          </cell>
        </row>
        <row r="3624">
          <cell r="A3624" t="str">
            <v>Lamina alfajor 1/2" de 3*1</v>
          </cell>
          <cell r="B3624" t="str">
            <v>Un</v>
          </cell>
          <cell r="C3624">
            <v>65000</v>
          </cell>
        </row>
        <row r="3625">
          <cell r="A3625" t="str">
            <v>Lamina alfajor 1/8" de 3*8</v>
          </cell>
          <cell r="B3625" t="str">
            <v>Un</v>
          </cell>
          <cell r="C3625">
            <v>64999.44</v>
          </cell>
        </row>
        <row r="3626">
          <cell r="A3626" t="str">
            <v>Lamina alfajor 1/4" de 4*8</v>
          </cell>
          <cell r="B3626" t="str">
            <v>Un</v>
          </cell>
          <cell r="C3626">
            <v>120000</v>
          </cell>
        </row>
        <row r="3627">
          <cell r="A3627" t="str">
            <v>Lamina alfajor 3/16"de 4*8</v>
          </cell>
          <cell r="B3627" t="str">
            <v>Un</v>
          </cell>
          <cell r="C3627">
            <v>29480</v>
          </cell>
        </row>
        <row r="3628">
          <cell r="A3628" t="str">
            <v>Lamina coll roll c.12 de 2*1</v>
          </cell>
          <cell r="B3628" t="str">
            <v>Un</v>
          </cell>
          <cell r="C3628">
            <v>32600</v>
          </cell>
        </row>
        <row r="3629">
          <cell r="A3629" t="str">
            <v>Lamina coll roll c.14 de 2*1</v>
          </cell>
          <cell r="B3629" t="str">
            <v>Un</v>
          </cell>
          <cell r="C3629">
            <v>28500</v>
          </cell>
        </row>
        <row r="3630">
          <cell r="A3630" t="str">
            <v>Lamina coll roll c.16 de 2*1</v>
          </cell>
          <cell r="B3630" t="str">
            <v>Un</v>
          </cell>
          <cell r="C3630">
            <v>23000</v>
          </cell>
        </row>
        <row r="3631">
          <cell r="A3631" t="str">
            <v>Lamina coll roll c.18 de 2*1</v>
          </cell>
          <cell r="B3631" t="str">
            <v>Un</v>
          </cell>
          <cell r="C3631">
            <v>22155</v>
          </cell>
        </row>
        <row r="3632">
          <cell r="A3632" t="str">
            <v>Lamina coll roll c.20 de 2*1</v>
          </cell>
          <cell r="B3632" t="str">
            <v>Un</v>
          </cell>
          <cell r="C3632">
            <v>15338.7</v>
          </cell>
        </row>
        <row r="3633">
          <cell r="A3633" t="str">
            <v>Lamina coll roll c.22 de 2*1</v>
          </cell>
          <cell r="B3633" t="str">
            <v>Un</v>
          </cell>
          <cell r="C3633">
            <v>10500</v>
          </cell>
        </row>
        <row r="3634">
          <cell r="A3634" t="str">
            <v>Lamina coll roll c.24 de 2*1</v>
          </cell>
          <cell r="B3634" t="str">
            <v>Un</v>
          </cell>
          <cell r="C3634">
            <v>7700</v>
          </cell>
        </row>
        <row r="3635">
          <cell r="A3635" t="str">
            <v>Lamina coll roll c.12 de 4*8</v>
          </cell>
          <cell r="B3635" t="str">
            <v>Un</v>
          </cell>
          <cell r="C3635">
            <v>0</v>
          </cell>
        </row>
        <row r="3636">
          <cell r="A3636" t="str">
            <v>Lamina coll roll c.14 de 4*8</v>
          </cell>
          <cell r="B3636" t="str">
            <v>Un</v>
          </cell>
          <cell r="C3636">
            <v>61700</v>
          </cell>
        </row>
        <row r="3637">
          <cell r="A3637" t="str">
            <v>Lamina coll roll c.16 de 4*8</v>
          </cell>
          <cell r="B3637" t="str">
            <v>Un</v>
          </cell>
          <cell r="C3637">
            <v>47800</v>
          </cell>
        </row>
        <row r="3638">
          <cell r="A3638" t="str">
            <v>Lamina coll roll c.18 de 4*8</v>
          </cell>
          <cell r="B3638" t="str">
            <v>Un</v>
          </cell>
          <cell r="C3638">
            <v>30482</v>
          </cell>
        </row>
        <row r="3639">
          <cell r="A3639" t="str">
            <v>Lamina coll roll c.20 de 4*8</v>
          </cell>
          <cell r="B3639" t="str">
            <v>Un</v>
          </cell>
          <cell r="C3639">
            <v>24300</v>
          </cell>
        </row>
        <row r="3640">
          <cell r="A3640" t="str">
            <v>Lamina coll roll c.22 de 4*8</v>
          </cell>
          <cell r="B3640" t="str">
            <v>Un</v>
          </cell>
          <cell r="C3640">
            <v>15800</v>
          </cell>
        </row>
        <row r="3641">
          <cell r="A3641" t="str">
            <v>Lamina coll roll c.23 de 4*8</v>
          </cell>
          <cell r="B3641" t="str">
            <v>Un</v>
          </cell>
          <cell r="C3641">
            <v>0</v>
          </cell>
        </row>
        <row r="3642">
          <cell r="A3642" t="str">
            <v>Lamina coll roll c.24 de 4*8</v>
          </cell>
          <cell r="B3642" t="str">
            <v>Un</v>
          </cell>
          <cell r="C3642">
            <v>0</v>
          </cell>
        </row>
        <row r="3643">
          <cell r="A3643" t="str">
            <v>Lamina acero inox c.20 de 2*1</v>
          </cell>
          <cell r="B3643" t="str">
            <v>Un</v>
          </cell>
          <cell r="C3643">
            <v>53000</v>
          </cell>
        </row>
        <row r="3644">
          <cell r="A3644" t="str">
            <v>Lamina acero inox c.22 de 2*1</v>
          </cell>
          <cell r="B3644" t="str">
            <v>Un</v>
          </cell>
          <cell r="C3644">
            <v>49000</v>
          </cell>
        </row>
        <row r="3645">
          <cell r="A3645" t="str">
            <v>Lamina acero inox c.24 de 2*1</v>
          </cell>
          <cell r="B3645" t="str">
            <v>Un</v>
          </cell>
          <cell r="C3645">
            <v>42000</v>
          </cell>
        </row>
        <row r="3646">
          <cell r="A3646" t="str">
            <v>Lamina acero inox c.26 de 2*1</v>
          </cell>
          <cell r="B3646" t="str">
            <v>Un</v>
          </cell>
          <cell r="C3646">
            <v>34200</v>
          </cell>
        </row>
        <row r="3647">
          <cell r="A3647" t="str">
            <v>Lamina acero inox c.28 de 2*1</v>
          </cell>
          <cell r="B3647" t="str">
            <v>Un</v>
          </cell>
          <cell r="C3647">
            <v>30900</v>
          </cell>
        </row>
        <row r="3648">
          <cell r="A3648" t="str">
            <v>Lamina acero inox c.20 de 3*1</v>
          </cell>
          <cell r="B3648" t="str">
            <v>Un</v>
          </cell>
          <cell r="C3648">
            <v>64700</v>
          </cell>
        </row>
        <row r="3649">
          <cell r="A3649" t="str">
            <v>Lamina acero inox c.22 de 3*1</v>
          </cell>
          <cell r="B3649" t="str">
            <v>Un</v>
          </cell>
          <cell r="C3649">
            <v>62000</v>
          </cell>
        </row>
        <row r="3650">
          <cell r="A3650" t="str">
            <v>Lamina acero inox c.24 de 3*1</v>
          </cell>
          <cell r="B3650" t="str">
            <v>Un</v>
          </cell>
          <cell r="C3650">
            <v>0</v>
          </cell>
        </row>
        <row r="3651">
          <cell r="A3651" t="str">
            <v>Lamina acero inox c.26 de 3*1</v>
          </cell>
          <cell r="B3651" t="str">
            <v>Un</v>
          </cell>
          <cell r="C3651">
            <v>40600</v>
          </cell>
        </row>
        <row r="3652">
          <cell r="A3652" t="str">
            <v>Lamina acero inox c.28 de 3*1</v>
          </cell>
          <cell r="B3652" t="str">
            <v>Un</v>
          </cell>
          <cell r="C3652">
            <v>43000</v>
          </cell>
        </row>
        <row r="3653">
          <cell r="A3653" t="str">
            <v>Lamina acero inox c.1/8de 4*8</v>
          </cell>
          <cell r="B3653" t="str">
            <v>Un</v>
          </cell>
          <cell r="C3653">
            <v>347000</v>
          </cell>
        </row>
        <row r="3654">
          <cell r="A3654" t="str">
            <v>Lamina acero inox c.14 de 4*8</v>
          </cell>
          <cell r="B3654" t="str">
            <v>Un</v>
          </cell>
          <cell r="C3654">
            <v>213000</v>
          </cell>
        </row>
        <row r="3655">
          <cell r="A3655" t="str">
            <v>Lamina acero inox c.16 de 4*8</v>
          </cell>
          <cell r="B3655" t="str">
            <v>Un</v>
          </cell>
          <cell r="C3655">
            <v>160000</v>
          </cell>
        </row>
        <row r="3656">
          <cell r="A3656" t="str">
            <v>Lamina acero inox c.18 de 4*8</v>
          </cell>
          <cell r="B3656" t="str">
            <v>Un</v>
          </cell>
          <cell r="C3656">
            <v>130000</v>
          </cell>
        </row>
        <row r="3657">
          <cell r="A3657" t="str">
            <v>Lamina acero inox c.20 de 4*8</v>
          </cell>
          <cell r="B3657" t="str">
            <v>Un</v>
          </cell>
          <cell r="C3657">
            <v>105000</v>
          </cell>
        </row>
        <row r="3658">
          <cell r="A3658" t="str">
            <v>Lamina acero inox c.20 de 4*8</v>
          </cell>
          <cell r="B3658" t="str">
            <v>Un</v>
          </cell>
          <cell r="C3658">
            <v>80000</v>
          </cell>
        </row>
        <row r="3659">
          <cell r="A3659" t="str">
            <v>Lamina acero inox c.22 de 4*8</v>
          </cell>
          <cell r="B3659" t="str">
            <v>Un</v>
          </cell>
          <cell r="C3659">
            <v>96700</v>
          </cell>
        </row>
        <row r="3660">
          <cell r="A3660" t="str">
            <v>Lamina acero inox c.22 de 4*8</v>
          </cell>
          <cell r="B3660" t="str">
            <v>Un</v>
          </cell>
          <cell r="C3660">
            <v>66800</v>
          </cell>
        </row>
        <row r="3661">
          <cell r="A3661" t="str">
            <v>Lamina acero inox c.18 de 4*1</v>
          </cell>
          <cell r="B3661" t="str">
            <v>Un</v>
          </cell>
          <cell r="C3661">
            <v>150000</v>
          </cell>
        </row>
        <row r="3662">
          <cell r="A3662" t="str">
            <v>Lamina acero inox c.18 de 5*1</v>
          </cell>
          <cell r="B3662" t="str">
            <v>Un</v>
          </cell>
          <cell r="C3662">
            <v>180000</v>
          </cell>
        </row>
        <row r="3663">
          <cell r="A3663" t="str">
            <v>Lamina acero inox c.20 de 5*1</v>
          </cell>
          <cell r="B3663" t="str">
            <v>Un</v>
          </cell>
          <cell r="C3663">
            <v>170000</v>
          </cell>
        </row>
        <row r="3664">
          <cell r="A3664" t="str">
            <v>Lamina galv c.14 de 2*1</v>
          </cell>
          <cell r="B3664" t="str">
            <v>Un</v>
          </cell>
          <cell r="C3664">
            <v>38800</v>
          </cell>
        </row>
        <row r="3665">
          <cell r="A3665" t="str">
            <v>Lamina galv c.16 de 2*1</v>
          </cell>
          <cell r="B3665" t="str">
            <v>Un</v>
          </cell>
          <cell r="C3665">
            <v>30500</v>
          </cell>
        </row>
        <row r="3666">
          <cell r="A3666" t="str">
            <v>Lamina galv c.18 de 2*1</v>
          </cell>
          <cell r="B3666" t="str">
            <v>Un</v>
          </cell>
          <cell r="C3666">
            <v>27500</v>
          </cell>
        </row>
        <row r="3667">
          <cell r="A3667" t="str">
            <v>Lamina galv c.20 de 2*1</v>
          </cell>
          <cell r="B3667" t="str">
            <v>Un</v>
          </cell>
          <cell r="C3667">
            <v>21000</v>
          </cell>
        </row>
        <row r="3668">
          <cell r="A3668" t="str">
            <v>Lamina galv c.22 de 2*1</v>
          </cell>
          <cell r="B3668" t="str">
            <v>Un</v>
          </cell>
          <cell r="C3668">
            <v>15500</v>
          </cell>
        </row>
        <row r="3669">
          <cell r="A3669" t="str">
            <v>Lamina galv c.24 de 2*1</v>
          </cell>
          <cell r="B3669" t="str">
            <v>Un</v>
          </cell>
          <cell r="C3669">
            <v>12000</v>
          </cell>
        </row>
        <row r="3670">
          <cell r="A3670" t="str">
            <v>Lamina galv c.26 de 2*1</v>
          </cell>
          <cell r="B3670" t="str">
            <v>Un</v>
          </cell>
          <cell r="C3670">
            <v>7758.62</v>
          </cell>
        </row>
        <row r="3671">
          <cell r="A3671" t="str">
            <v>Lamina galv c.28 de 2*1</v>
          </cell>
          <cell r="B3671" t="str">
            <v>Un</v>
          </cell>
          <cell r="C3671">
            <v>10300</v>
          </cell>
        </row>
        <row r="3672">
          <cell r="A3672" t="str">
            <v>Lamina galv c.30 de 2*1</v>
          </cell>
          <cell r="B3672" t="str">
            <v>Un</v>
          </cell>
          <cell r="C3672">
            <v>7328</v>
          </cell>
        </row>
        <row r="3673">
          <cell r="A3673" t="str">
            <v>Lamina galv c.31 de 2*1</v>
          </cell>
          <cell r="B3673" t="str">
            <v>Un</v>
          </cell>
          <cell r="C3673">
            <v>7000</v>
          </cell>
        </row>
        <row r="3674">
          <cell r="A3674" t="str">
            <v>Lamina galv c.33 de 2*1</v>
          </cell>
          <cell r="B3674" t="str">
            <v>Un</v>
          </cell>
          <cell r="C3674">
            <v>5776</v>
          </cell>
        </row>
        <row r="3675">
          <cell r="A3675" t="str">
            <v>Lamina galv c.14 de 4*8</v>
          </cell>
          <cell r="B3675" t="str">
            <v>Un</v>
          </cell>
          <cell r="C3675">
            <v>56500</v>
          </cell>
        </row>
        <row r="3676">
          <cell r="A3676" t="str">
            <v>Lamina galv c.16 de 4*8</v>
          </cell>
          <cell r="B3676" t="str">
            <v>Un</v>
          </cell>
          <cell r="C3676">
            <v>44000</v>
          </cell>
        </row>
        <row r="3677">
          <cell r="A3677" t="str">
            <v>Lamina galv c.18 de 4*8</v>
          </cell>
          <cell r="B3677" t="str">
            <v>Un</v>
          </cell>
          <cell r="C3677">
            <v>36500</v>
          </cell>
        </row>
        <row r="3678">
          <cell r="A3678" t="str">
            <v>Lamina galv c.20 de 4*8</v>
          </cell>
          <cell r="B3678" t="str">
            <v>Un</v>
          </cell>
          <cell r="C3678">
            <v>28000</v>
          </cell>
        </row>
        <row r="3679">
          <cell r="A3679" t="str">
            <v>Lamina galv c.22 de 4*8</v>
          </cell>
          <cell r="B3679" t="str">
            <v>Un</v>
          </cell>
          <cell r="C3679">
            <v>22000</v>
          </cell>
        </row>
        <row r="3680">
          <cell r="A3680" t="str">
            <v>Lamina galv c.24 de 4*8</v>
          </cell>
          <cell r="B3680" t="str">
            <v>Un</v>
          </cell>
          <cell r="C3680">
            <v>18000</v>
          </cell>
        </row>
        <row r="3681">
          <cell r="A3681" t="str">
            <v>Lamina galv c.26 de 4*8</v>
          </cell>
          <cell r="B3681" t="str">
            <v>Un</v>
          </cell>
          <cell r="C3681">
            <v>17328</v>
          </cell>
        </row>
        <row r="3682">
          <cell r="A3682" t="str">
            <v>Lamina galv c.28 de 4*8</v>
          </cell>
          <cell r="B3682" t="str">
            <v>Un</v>
          </cell>
          <cell r="C3682">
            <v>0</v>
          </cell>
        </row>
        <row r="3683">
          <cell r="A3683" t="str">
            <v>Lamina galv c.30 de 4*8</v>
          </cell>
          <cell r="B3683" t="str">
            <v>Un</v>
          </cell>
          <cell r="C3683">
            <v>0</v>
          </cell>
        </row>
        <row r="3684">
          <cell r="A3684" t="str">
            <v>Lamina galv c.31 de 4*8</v>
          </cell>
          <cell r="B3684" t="str">
            <v>Un</v>
          </cell>
          <cell r="C3684">
            <v>0</v>
          </cell>
        </row>
        <row r="3685">
          <cell r="A3685" t="str">
            <v>Lamina galv c.33 de 4*8</v>
          </cell>
          <cell r="B3685" t="str">
            <v>Un</v>
          </cell>
          <cell r="C3685">
            <v>0</v>
          </cell>
        </row>
        <row r="3686">
          <cell r="A3686" t="str">
            <v>Lamina negra c.12 de 2*1</v>
          </cell>
          <cell r="B3686" t="str">
            <v>Un</v>
          </cell>
          <cell r="C3686">
            <v>32000</v>
          </cell>
        </row>
        <row r="3687">
          <cell r="A3687" t="str">
            <v>Lamina negra c.14 de 2*1</v>
          </cell>
          <cell r="B3687" t="str">
            <v>Un</v>
          </cell>
          <cell r="C3687">
            <v>28500</v>
          </cell>
        </row>
        <row r="3688">
          <cell r="A3688" t="str">
            <v>Lamina negra c.16 de 2*1</v>
          </cell>
          <cell r="B3688" t="str">
            <v>Un</v>
          </cell>
          <cell r="C3688">
            <v>18425</v>
          </cell>
        </row>
        <row r="3689">
          <cell r="A3689" t="str">
            <v>Lamina negra c.18 de 2*1</v>
          </cell>
          <cell r="B3689" t="str">
            <v>Un</v>
          </cell>
          <cell r="C3689">
            <v>9117</v>
          </cell>
        </row>
        <row r="3690">
          <cell r="A3690" t="str">
            <v>Lamina negra c.20 de 2*1</v>
          </cell>
          <cell r="B3690" t="str">
            <v>Un</v>
          </cell>
          <cell r="C3690">
            <v>6530</v>
          </cell>
        </row>
        <row r="3691">
          <cell r="A3691" t="str">
            <v>Lamina negra c.22 de 2*1</v>
          </cell>
          <cell r="B3691" t="str">
            <v>Un</v>
          </cell>
          <cell r="C3691">
            <v>5667</v>
          </cell>
        </row>
        <row r="3692">
          <cell r="A3692" t="str">
            <v>Lamina negra c.1/8 de 2*1</v>
          </cell>
          <cell r="B3692" t="str">
            <v>Un</v>
          </cell>
          <cell r="C3692">
            <v>40000</v>
          </cell>
        </row>
        <row r="3693">
          <cell r="A3693" t="str">
            <v>Lamina negra c.3/16de 2*1</v>
          </cell>
          <cell r="B3693" t="str">
            <v>Un</v>
          </cell>
          <cell r="C3693">
            <v>56000</v>
          </cell>
        </row>
        <row r="3694">
          <cell r="A3694" t="str">
            <v>Lamina negra c.1/4 de 2*1</v>
          </cell>
          <cell r="B3694" t="str">
            <v>Un</v>
          </cell>
          <cell r="C3694">
            <v>85000</v>
          </cell>
        </row>
        <row r="3695">
          <cell r="A3695" t="str">
            <v>Lamina negra c.3/8 de 2*1</v>
          </cell>
          <cell r="B3695" t="str">
            <v>Un</v>
          </cell>
          <cell r="C3695">
            <v>85000</v>
          </cell>
        </row>
        <row r="3696">
          <cell r="A3696" t="str">
            <v>Lamina negra c.1/2 de 2*1</v>
          </cell>
          <cell r="B3696" t="str">
            <v>Un</v>
          </cell>
          <cell r="C3696">
            <v>85000</v>
          </cell>
        </row>
        <row r="3697">
          <cell r="A3697" t="str">
            <v>Lamina negra c.5/8 de 2*1</v>
          </cell>
          <cell r="B3697" t="str">
            <v>Un</v>
          </cell>
          <cell r="C3697">
            <v>85000</v>
          </cell>
        </row>
        <row r="3698">
          <cell r="A3698" t="str">
            <v>Lamina negra c.3/4 de 2*1</v>
          </cell>
          <cell r="B3698" t="str">
            <v>Un</v>
          </cell>
          <cell r="C3698">
            <v>85000</v>
          </cell>
        </row>
        <row r="3699">
          <cell r="A3699" t="str">
            <v>Lamina negra c.10  de 2*1</v>
          </cell>
          <cell r="B3699" t="str">
            <v>Un</v>
          </cell>
          <cell r="C3699">
            <v>85000</v>
          </cell>
        </row>
        <row r="3700">
          <cell r="A3700" t="str">
            <v>Lamina negra c.12  de 3*1</v>
          </cell>
          <cell r="B3700" t="str">
            <v>Un</v>
          </cell>
          <cell r="C3700">
            <v>52000</v>
          </cell>
        </row>
        <row r="3701">
          <cell r="A3701" t="str">
            <v>Lamina negra c.1/8 de 3*1</v>
          </cell>
          <cell r="B3701" t="str">
            <v>Un</v>
          </cell>
          <cell r="C3701">
            <v>55500</v>
          </cell>
        </row>
        <row r="3702">
          <cell r="A3702" t="str">
            <v>Lamina negra c.3/16de 3*1</v>
          </cell>
          <cell r="B3702" t="str">
            <v>Un</v>
          </cell>
          <cell r="C3702">
            <v>83500</v>
          </cell>
        </row>
        <row r="3703">
          <cell r="A3703" t="str">
            <v>Lamina negra c.1/4 de 3*1</v>
          </cell>
          <cell r="B3703" t="str">
            <v>Un</v>
          </cell>
          <cell r="C3703">
            <v>100000</v>
          </cell>
        </row>
        <row r="3704">
          <cell r="A3704" t="str">
            <v>Lamina negra c.14  de 3*8</v>
          </cell>
          <cell r="B3704" t="str">
            <v>Un</v>
          </cell>
          <cell r="C3704">
            <v>49400</v>
          </cell>
        </row>
        <row r="3705">
          <cell r="A3705" t="str">
            <v>Lamina negra c.18  de 3*8</v>
          </cell>
          <cell r="B3705" t="str">
            <v>Un</v>
          </cell>
          <cell r="C3705">
            <v>49400</v>
          </cell>
        </row>
        <row r="3706">
          <cell r="A3706" t="str">
            <v>Lamina negra c.1/8 de 3*8</v>
          </cell>
          <cell r="B3706" t="str">
            <v>Un</v>
          </cell>
          <cell r="C3706">
            <v>49400</v>
          </cell>
        </row>
        <row r="3707">
          <cell r="A3707" t="str">
            <v>Lamina negra c.12  de 4*8</v>
          </cell>
          <cell r="B3707" t="str">
            <v>Un</v>
          </cell>
          <cell r="C3707">
            <v>0</v>
          </cell>
        </row>
        <row r="3708">
          <cell r="A3708" t="str">
            <v>Lamina negra c.1/8 de 4*8</v>
          </cell>
          <cell r="B3708" t="str">
            <v>Un</v>
          </cell>
          <cell r="C3708">
            <v>56000</v>
          </cell>
        </row>
        <row r="3709">
          <cell r="A3709" t="str">
            <v>Lamina negra c.3/16 de 4*8</v>
          </cell>
          <cell r="B3709" t="str">
            <v>Un</v>
          </cell>
          <cell r="C3709">
            <v>80000</v>
          </cell>
        </row>
        <row r="3710">
          <cell r="A3710" t="str">
            <v>Lamina negra c.1/4  de 4*8</v>
          </cell>
          <cell r="B3710" t="str">
            <v>Un</v>
          </cell>
          <cell r="C3710">
            <v>117000</v>
          </cell>
        </row>
        <row r="3711">
          <cell r="A3711" t="str">
            <v>Lamina negra c.5/16 de 4*8</v>
          </cell>
          <cell r="B3711" t="str">
            <v>Un</v>
          </cell>
          <cell r="C3711">
            <v>80000</v>
          </cell>
        </row>
        <row r="3712">
          <cell r="A3712" t="str">
            <v>Lamina negra c.3/8  de 4*8</v>
          </cell>
          <cell r="B3712" t="str">
            <v>Un</v>
          </cell>
          <cell r="C3712">
            <v>80000</v>
          </cell>
        </row>
        <row r="3713">
          <cell r="A3713" t="str">
            <v>Lamina negra c.1/2  de 4*8</v>
          </cell>
          <cell r="B3713" t="str">
            <v>Un</v>
          </cell>
          <cell r="C3713">
            <v>80000</v>
          </cell>
        </row>
        <row r="3714">
          <cell r="A3714" t="str">
            <v>Lamina negra c.5/8  de 4*8</v>
          </cell>
          <cell r="B3714" t="str">
            <v>Un</v>
          </cell>
          <cell r="C3714">
            <v>3200000</v>
          </cell>
        </row>
        <row r="3715">
          <cell r="A3715" t="str">
            <v>Lamina negra c.3/4  de 4*8</v>
          </cell>
          <cell r="B3715" t="str">
            <v>Un</v>
          </cell>
          <cell r="C3715">
            <v>80000</v>
          </cell>
        </row>
        <row r="3716">
          <cell r="A3716" t="str">
            <v>Lamina negra c.10   de 4*8</v>
          </cell>
          <cell r="B3716" t="str">
            <v>Un</v>
          </cell>
          <cell r="C3716">
            <v>80000</v>
          </cell>
        </row>
        <row r="3717">
          <cell r="A3717" t="str">
            <v>Tubo coll roll redn.16*1"</v>
          </cell>
          <cell r="B3717" t="str">
            <v>Un</v>
          </cell>
          <cell r="C3717">
            <v>9700</v>
          </cell>
        </row>
        <row r="3718">
          <cell r="A3718" t="str">
            <v>Tubo coll roll redn.16*1-1/4"</v>
          </cell>
          <cell r="B3718" t="str">
            <v>Un</v>
          </cell>
          <cell r="C3718">
            <v>12200</v>
          </cell>
        </row>
        <row r="3719">
          <cell r="A3719" t="str">
            <v>Tubo coll roll redn.16*1-1/2"</v>
          </cell>
          <cell r="B3719" t="str">
            <v>Un</v>
          </cell>
          <cell r="C3719">
            <v>15500</v>
          </cell>
        </row>
        <row r="3720">
          <cell r="A3720" t="str">
            <v>Tubo coll roll redn.16*5/8"</v>
          </cell>
          <cell r="B3720" t="str">
            <v>Un</v>
          </cell>
          <cell r="C3720">
            <v>4300</v>
          </cell>
        </row>
        <row r="3721">
          <cell r="A3721" t="str">
            <v>Tubo coll roll redn.18*3/4"</v>
          </cell>
          <cell r="B3721" t="str">
            <v>Un</v>
          </cell>
          <cell r="C3721">
            <v>5300</v>
          </cell>
        </row>
        <row r="3722">
          <cell r="A3722" t="str">
            <v>Tubo coll roll redn.18*7/8"</v>
          </cell>
          <cell r="B3722" t="str">
            <v>Un</v>
          </cell>
          <cell r="C3722">
            <v>6800</v>
          </cell>
        </row>
        <row r="3723">
          <cell r="A3723" t="str">
            <v>Tubo coll roll redn.18*1"</v>
          </cell>
          <cell r="B3723" t="str">
            <v>Un</v>
          </cell>
          <cell r="C3723">
            <v>7000</v>
          </cell>
        </row>
        <row r="3724">
          <cell r="A3724" t="str">
            <v>Tubo coll roll redn.18*1-1/4"</v>
          </cell>
          <cell r="B3724" t="str">
            <v>Un</v>
          </cell>
          <cell r="C3724">
            <v>9700</v>
          </cell>
        </row>
        <row r="3725">
          <cell r="A3725" t="str">
            <v>Tubo coll roll redn.18*1-1/2"</v>
          </cell>
          <cell r="B3725" t="str">
            <v>Un</v>
          </cell>
          <cell r="C3725">
            <v>10500</v>
          </cell>
        </row>
        <row r="3726">
          <cell r="A3726" t="str">
            <v>Tubo coll roll redn.18*2"</v>
          </cell>
          <cell r="B3726" t="str">
            <v>Un</v>
          </cell>
          <cell r="C3726">
            <v>14700</v>
          </cell>
        </row>
        <row r="3727">
          <cell r="A3727" t="str">
            <v>Tubo coll roll redn.20*1/2"</v>
          </cell>
          <cell r="B3727" t="str">
            <v>Un</v>
          </cell>
          <cell r="C3727">
            <v>3200</v>
          </cell>
        </row>
        <row r="3728">
          <cell r="A3728" t="str">
            <v>Tubo coll roll redn.20*5/8"</v>
          </cell>
          <cell r="B3728" t="str">
            <v>Un</v>
          </cell>
          <cell r="C3728">
            <v>4000</v>
          </cell>
        </row>
        <row r="3729">
          <cell r="A3729" t="str">
            <v>Tubo coll roll redn.20*3/4"</v>
          </cell>
          <cell r="B3729" t="str">
            <v>Un</v>
          </cell>
          <cell r="C3729">
            <v>4600</v>
          </cell>
        </row>
        <row r="3730">
          <cell r="A3730" t="str">
            <v>Tubo coll roll redn.20*7/8"</v>
          </cell>
          <cell r="B3730" t="str">
            <v>Un</v>
          </cell>
          <cell r="C3730">
            <v>4700</v>
          </cell>
        </row>
        <row r="3731">
          <cell r="A3731" t="str">
            <v>Tubo coll roll redn.20*1"</v>
          </cell>
          <cell r="B3731" t="str">
            <v>Un</v>
          </cell>
          <cell r="C3731">
            <v>5400</v>
          </cell>
        </row>
        <row r="3732">
          <cell r="A3732" t="str">
            <v>Tubo coll roll redn.20*1-1/4"</v>
          </cell>
          <cell r="B3732" t="str">
            <v>Un</v>
          </cell>
          <cell r="C3732">
            <v>6600</v>
          </cell>
        </row>
        <row r="3733">
          <cell r="A3733" t="str">
            <v>Tubo coll roll redn.20*1-1/2"</v>
          </cell>
          <cell r="B3733" t="str">
            <v>Un</v>
          </cell>
          <cell r="C3733">
            <v>7800</v>
          </cell>
        </row>
        <row r="3734">
          <cell r="A3734" t="str">
            <v>Tubo coll roll redn.20*2"</v>
          </cell>
          <cell r="B3734" t="str">
            <v>Un</v>
          </cell>
          <cell r="C3734">
            <v>10800</v>
          </cell>
        </row>
        <row r="3735">
          <cell r="A3735" t="str">
            <v>Tubo coll roll cuad.16*1-1/2"</v>
          </cell>
          <cell r="B3735" t="str">
            <v>Un</v>
          </cell>
          <cell r="C3735">
            <v>14600</v>
          </cell>
        </row>
        <row r="3736">
          <cell r="A3736" t="str">
            <v>Tubo coll roll cuad.18*1"</v>
          </cell>
          <cell r="B3736" t="str">
            <v>Un</v>
          </cell>
          <cell r="C3736">
            <v>6250</v>
          </cell>
        </row>
        <row r="3737">
          <cell r="A3737" t="str">
            <v>Tubo coll roll cuad.18*1-1/4"</v>
          </cell>
          <cell r="B3737" t="str">
            <v>Un</v>
          </cell>
          <cell r="C3737">
            <v>18500</v>
          </cell>
        </row>
        <row r="3738">
          <cell r="A3738" t="str">
            <v>Tubo coll roll cuad.18*1-1/2"</v>
          </cell>
          <cell r="B3738" t="str">
            <v>Un</v>
          </cell>
          <cell r="C3738">
            <v>14000</v>
          </cell>
        </row>
        <row r="3739">
          <cell r="A3739" t="str">
            <v>Tubo coll roll cuad.18*2"</v>
          </cell>
          <cell r="B3739" t="str">
            <v>Un</v>
          </cell>
          <cell r="C3739">
            <v>18500</v>
          </cell>
        </row>
        <row r="3740">
          <cell r="A3740" t="str">
            <v>Tubo coll roll cuad.20*1/2"</v>
          </cell>
          <cell r="B3740" t="str">
            <v>Un</v>
          </cell>
          <cell r="C3740">
            <v>3600</v>
          </cell>
        </row>
        <row r="3741">
          <cell r="A3741" t="str">
            <v>Tubo coll roll cuad.20*1/4"</v>
          </cell>
          <cell r="B3741" t="str">
            <v>Un</v>
          </cell>
          <cell r="C3741">
            <v>4200</v>
          </cell>
        </row>
        <row r="3742">
          <cell r="A3742" t="str">
            <v>Tubo coll roll cuad.20*1"</v>
          </cell>
          <cell r="B3742" t="str">
            <v>Un</v>
          </cell>
          <cell r="C3742">
            <v>4499.6400000000003</v>
          </cell>
        </row>
        <row r="3743">
          <cell r="A3743" t="str">
            <v>Tubo coll roll cuad.20*1-1/2"</v>
          </cell>
          <cell r="B3743" t="str">
            <v>Un</v>
          </cell>
          <cell r="C3743">
            <v>10000</v>
          </cell>
        </row>
        <row r="3744">
          <cell r="A3744" t="str">
            <v>Tubo c.r. rect.12 2.75*1-1/2"</v>
          </cell>
          <cell r="B3744" t="str">
            <v>Un</v>
          </cell>
          <cell r="C3744">
            <v>27700</v>
          </cell>
        </row>
        <row r="3745">
          <cell r="A3745" t="str">
            <v>Tubo c.r. rect.16 2*1</v>
          </cell>
          <cell r="B3745" t="str">
            <v>Un</v>
          </cell>
          <cell r="C3745">
            <v>14900</v>
          </cell>
        </row>
        <row r="3746">
          <cell r="A3746" t="str">
            <v>Tubo c.r. rect.16 3*1-1/2"</v>
          </cell>
          <cell r="B3746" t="str">
            <v>Un</v>
          </cell>
          <cell r="C3746">
            <v>23000</v>
          </cell>
        </row>
        <row r="3747">
          <cell r="A3747" t="str">
            <v>Tubo c.r. rect.16 4*1-1/2"</v>
          </cell>
          <cell r="B3747" t="str">
            <v>Un</v>
          </cell>
          <cell r="C3747">
            <v>29500</v>
          </cell>
        </row>
        <row r="3748">
          <cell r="A3748" t="str">
            <v>Tubo c.r. rect.18 2*1</v>
          </cell>
          <cell r="B3748" t="str">
            <v>Un</v>
          </cell>
          <cell r="C3748">
            <v>14200</v>
          </cell>
        </row>
        <row r="3749">
          <cell r="A3749" t="str">
            <v>Tubo c.r. rect.18 3*1</v>
          </cell>
          <cell r="B3749" t="str">
            <v>Un</v>
          </cell>
          <cell r="C3749">
            <v>15800</v>
          </cell>
        </row>
        <row r="3750">
          <cell r="A3750" t="str">
            <v>Tubo c.r. rect.18 3*1-1/2"</v>
          </cell>
          <cell r="B3750" t="str">
            <v>Un</v>
          </cell>
          <cell r="C3750">
            <v>37000</v>
          </cell>
        </row>
        <row r="3751">
          <cell r="A3751" t="str">
            <v>Tubo c.r. rect.20 2*1</v>
          </cell>
          <cell r="B3751" t="str">
            <v>Un</v>
          </cell>
          <cell r="C3751">
            <v>10500</v>
          </cell>
        </row>
        <row r="3752">
          <cell r="A3752" t="str">
            <v>Tubo c.r. rect.20 3*1-1/2"</v>
          </cell>
          <cell r="B3752" t="str">
            <v>Un</v>
          </cell>
          <cell r="C3752">
            <v>25650</v>
          </cell>
        </row>
        <row r="3753">
          <cell r="A3753" t="str">
            <v>Tubo c.r. rect.20 1-1/2"*3/4"</v>
          </cell>
          <cell r="B3753" t="str">
            <v>Un</v>
          </cell>
          <cell r="C3753">
            <v>9500</v>
          </cell>
        </row>
        <row r="3754">
          <cell r="A3754" t="str">
            <v>Tubo c.r. rect.20 4*1-1/2"</v>
          </cell>
          <cell r="B3754" t="str">
            <v>Un</v>
          </cell>
          <cell r="C3754">
            <v>19500</v>
          </cell>
        </row>
        <row r="3755">
          <cell r="A3755" t="str">
            <v>Tubo aguas negras 1/2"</v>
          </cell>
          <cell r="B3755" t="str">
            <v>Un</v>
          </cell>
          <cell r="C3755">
            <v>7300</v>
          </cell>
        </row>
        <row r="3756">
          <cell r="A3756" t="str">
            <v>Tubo aguas negras 3/4"</v>
          </cell>
          <cell r="B3756" t="str">
            <v>Un</v>
          </cell>
          <cell r="C3756">
            <v>9000</v>
          </cell>
        </row>
        <row r="3757">
          <cell r="A3757" t="str">
            <v>Tubo aguas negras 1"</v>
          </cell>
          <cell r="B3757" t="str">
            <v>Un</v>
          </cell>
          <cell r="C3757">
            <v>14000</v>
          </cell>
        </row>
        <row r="3758">
          <cell r="A3758" t="str">
            <v>Tubo aguas negras 1-1/4"</v>
          </cell>
          <cell r="B3758" t="str">
            <v>Un</v>
          </cell>
          <cell r="C3758">
            <v>20259</v>
          </cell>
        </row>
        <row r="3759">
          <cell r="A3759" t="str">
            <v>Tubo aguas negras 1-1/2"</v>
          </cell>
          <cell r="B3759" t="str">
            <v>Un</v>
          </cell>
          <cell r="C3759">
            <v>17672</v>
          </cell>
        </row>
        <row r="3760">
          <cell r="A3760" t="str">
            <v>Tubo aguas negras 2"</v>
          </cell>
          <cell r="B3760" t="str">
            <v>Un</v>
          </cell>
          <cell r="C3760">
            <v>22413</v>
          </cell>
        </row>
        <row r="3761">
          <cell r="A3761" t="str">
            <v>Tubo aguas negras 2-1/2"</v>
          </cell>
          <cell r="B3761" t="str">
            <v>Un</v>
          </cell>
          <cell r="C3761">
            <v>48000</v>
          </cell>
        </row>
        <row r="3762">
          <cell r="A3762" t="str">
            <v>Tubo aguas negras 3"</v>
          </cell>
          <cell r="B3762" t="str">
            <v>Un</v>
          </cell>
          <cell r="C3762">
            <v>59000</v>
          </cell>
        </row>
        <row r="3763">
          <cell r="A3763" t="str">
            <v>Tubo aguas negras 4"</v>
          </cell>
          <cell r="B3763" t="str">
            <v>Un</v>
          </cell>
          <cell r="C3763">
            <v>83000</v>
          </cell>
        </row>
        <row r="3764">
          <cell r="A3764" t="str">
            <v>Tubo conduit colmena 1/2"</v>
          </cell>
          <cell r="B3764" t="str">
            <v>Un</v>
          </cell>
          <cell r="C3764">
            <v>2105</v>
          </cell>
        </row>
        <row r="3765">
          <cell r="A3765" t="str">
            <v>Tubo conduit colmena 3/4"</v>
          </cell>
          <cell r="B3765" t="str">
            <v>Un</v>
          </cell>
          <cell r="C3765">
            <v>2633</v>
          </cell>
        </row>
        <row r="3766">
          <cell r="A3766" t="str">
            <v>Tubo conduit colmena 1"</v>
          </cell>
          <cell r="B3766" t="str">
            <v>Un</v>
          </cell>
          <cell r="C3766">
            <v>8000</v>
          </cell>
        </row>
        <row r="3767">
          <cell r="A3767" t="str">
            <v>Tubo conduit colmena 1.1/4"</v>
          </cell>
          <cell r="B3767" t="str">
            <v>Un</v>
          </cell>
          <cell r="C3767">
            <v>9000</v>
          </cell>
        </row>
        <row r="3768">
          <cell r="A3768" t="str">
            <v>Tubo conduit colmena 1.1/2"</v>
          </cell>
          <cell r="B3768" t="str">
            <v>Un</v>
          </cell>
          <cell r="C3768">
            <v>11000</v>
          </cell>
        </row>
        <row r="3769">
          <cell r="A3769" t="str">
            <v>Tubo conduit colmena 2"</v>
          </cell>
          <cell r="B3769" t="str">
            <v>Un</v>
          </cell>
          <cell r="C3769">
            <v>16000</v>
          </cell>
        </row>
        <row r="3770">
          <cell r="A3770" t="str">
            <v>Tubo conduit colmena 2.1/2"</v>
          </cell>
          <cell r="B3770" t="str">
            <v>Un</v>
          </cell>
          <cell r="C3770">
            <v>0</v>
          </cell>
        </row>
        <row r="3771">
          <cell r="A3771" t="str">
            <v>Tubo conduit colmena 3"</v>
          </cell>
          <cell r="B3771" t="str">
            <v>Un</v>
          </cell>
          <cell r="C3771">
            <v>34500</v>
          </cell>
        </row>
        <row r="3772">
          <cell r="A3772" t="str">
            <v>Tubo conduit gris 1/2"</v>
          </cell>
          <cell r="B3772" t="str">
            <v>Un</v>
          </cell>
          <cell r="C3772">
            <v>5700</v>
          </cell>
        </row>
        <row r="3773">
          <cell r="A3773" t="str">
            <v>Tubo conduit gris 3/4"</v>
          </cell>
          <cell r="B3773" t="str">
            <v>Un</v>
          </cell>
          <cell r="C3773">
            <v>7700</v>
          </cell>
        </row>
        <row r="3774">
          <cell r="A3774" t="str">
            <v>Tubo conduit gris 1"</v>
          </cell>
          <cell r="B3774" t="str">
            <v>Un</v>
          </cell>
          <cell r="C3774">
            <v>12000</v>
          </cell>
        </row>
        <row r="3775">
          <cell r="A3775" t="str">
            <v>Tubo conduit gris 1.1/4"</v>
          </cell>
          <cell r="B3775" t="str">
            <v>Un</v>
          </cell>
          <cell r="C3775">
            <v>15000</v>
          </cell>
        </row>
        <row r="3776">
          <cell r="A3776" t="str">
            <v>Tubo conduit gris 1.1/2"</v>
          </cell>
          <cell r="B3776" t="str">
            <v>Un</v>
          </cell>
          <cell r="C3776">
            <v>15020</v>
          </cell>
        </row>
        <row r="3777">
          <cell r="A3777" t="str">
            <v>Tubo conduit gris 2"</v>
          </cell>
          <cell r="B3777" t="str">
            <v>Un</v>
          </cell>
          <cell r="C3777">
            <v>25000</v>
          </cell>
        </row>
        <row r="3778">
          <cell r="A3778" t="str">
            <v>Tubo conduit gris 2.1/2"</v>
          </cell>
          <cell r="B3778" t="str">
            <v>Un</v>
          </cell>
          <cell r="C3778">
            <v>39000</v>
          </cell>
        </row>
        <row r="3779">
          <cell r="A3779" t="str">
            <v>Tubo conduit gris 3"</v>
          </cell>
          <cell r="B3779" t="str">
            <v>Un</v>
          </cell>
          <cell r="C3779">
            <v>47500</v>
          </cell>
        </row>
        <row r="3780">
          <cell r="A3780" t="str">
            <v>Tubo estructural negro 1/2"</v>
          </cell>
          <cell r="B3780" t="str">
            <v>Un</v>
          </cell>
          <cell r="C3780">
            <v>0</v>
          </cell>
        </row>
        <row r="3781">
          <cell r="A3781" t="str">
            <v>Tubo estructural negro 3/4"</v>
          </cell>
          <cell r="B3781" t="str">
            <v>Un</v>
          </cell>
          <cell r="C3781">
            <v>0</v>
          </cell>
        </row>
        <row r="3782">
          <cell r="A3782" t="str">
            <v>Tubo estructural negro 1"</v>
          </cell>
          <cell r="B3782" t="str">
            <v>Un</v>
          </cell>
          <cell r="C3782">
            <v>0</v>
          </cell>
        </row>
        <row r="3783">
          <cell r="A3783" t="str">
            <v>Tubo estructural negro 1.1/4"</v>
          </cell>
          <cell r="B3783" t="str">
            <v>Un</v>
          </cell>
          <cell r="C3783">
            <v>0</v>
          </cell>
        </row>
        <row r="3784">
          <cell r="A3784" t="str">
            <v>Tubo estructural negro 1.1/2"</v>
          </cell>
          <cell r="B3784" t="str">
            <v>Un</v>
          </cell>
          <cell r="C3784">
            <v>11558</v>
          </cell>
        </row>
        <row r="3785">
          <cell r="A3785" t="str">
            <v>Tubo estructural negro 2"</v>
          </cell>
          <cell r="B3785" t="str">
            <v>Un</v>
          </cell>
          <cell r="C3785">
            <v>16240</v>
          </cell>
        </row>
        <row r="3786">
          <cell r="A3786" t="str">
            <v>Tubo estructural negro 2.1/2"</v>
          </cell>
          <cell r="B3786" t="str">
            <v>Un</v>
          </cell>
          <cell r="C3786">
            <v>0</v>
          </cell>
        </row>
        <row r="3787">
          <cell r="A3787" t="str">
            <v>Tubo estructural negro 3"</v>
          </cell>
          <cell r="B3787" t="str">
            <v>Un</v>
          </cell>
          <cell r="C3787">
            <v>0</v>
          </cell>
        </row>
        <row r="3788">
          <cell r="A3788" t="str">
            <v>Perfil HEA (300-340) * 6 Mts</v>
          </cell>
          <cell r="B3788" t="str">
            <v>Kg</v>
          </cell>
          <cell r="C3788">
            <v>2500</v>
          </cell>
        </row>
        <row r="3789">
          <cell r="A3789" t="str">
            <v>Perfil IPE (450-550) * 6 Mts</v>
          </cell>
          <cell r="B3789" t="str">
            <v>Kg</v>
          </cell>
          <cell r="C3789">
            <v>2500</v>
          </cell>
        </row>
        <row r="3790">
          <cell r="A3790" t="str">
            <v>Soldadura super 6013 * 3/32</v>
          </cell>
          <cell r="B3790" t="str">
            <v>Kg</v>
          </cell>
          <cell r="C3790">
            <v>2600</v>
          </cell>
        </row>
        <row r="3791">
          <cell r="A3791" t="str">
            <v>Soldadura super 6013 * 3/32</v>
          </cell>
          <cell r="B3791" t="str">
            <v>Cj</v>
          </cell>
          <cell r="C3791">
            <v>60000</v>
          </cell>
        </row>
        <row r="3792">
          <cell r="A3792" t="str">
            <v>Soldadura super 6013 * 5/32</v>
          </cell>
          <cell r="B3792" t="str">
            <v>Kg</v>
          </cell>
          <cell r="C3792">
            <v>2500</v>
          </cell>
        </row>
        <row r="3793">
          <cell r="A3793" t="str">
            <v>Soldadura super 6013 * 5/32</v>
          </cell>
          <cell r="B3793" t="str">
            <v>Cj</v>
          </cell>
          <cell r="C3793">
            <v>51000</v>
          </cell>
        </row>
        <row r="3794">
          <cell r="A3794" t="str">
            <v>Soldadura super 6013 * 1/8</v>
          </cell>
          <cell r="B3794" t="str">
            <v>Kg</v>
          </cell>
          <cell r="C3794">
            <v>6879</v>
          </cell>
        </row>
        <row r="3795">
          <cell r="A3795" t="str">
            <v>Soldadura super 6013 * 1/8</v>
          </cell>
          <cell r="B3795" t="str">
            <v>Cj</v>
          </cell>
          <cell r="C3795">
            <v>42000.12</v>
          </cell>
        </row>
        <row r="3796">
          <cell r="A3796" t="str">
            <v>Soldadura duroweld 250 * 5/32</v>
          </cell>
          <cell r="B3796" t="str">
            <v>Cj</v>
          </cell>
          <cell r="C3796">
            <v>72600</v>
          </cell>
        </row>
        <row r="3797">
          <cell r="A3797" t="str">
            <v>Soldadura duroweld 350 * 5/32</v>
          </cell>
          <cell r="B3797" t="str">
            <v>Cj</v>
          </cell>
          <cell r="C3797">
            <v>79000</v>
          </cell>
        </row>
        <row r="3798">
          <cell r="A3798" t="str">
            <v>Soldadura duroweld 450 * 5/32</v>
          </cell>
          <cell r="B3798" t="str">
            <v>Cj</v>
          </cell>
          <cell r="C3798">
            <v>81900</v>
          </cell>
        </row>
        <row r="3799">
          <cell r="A3799" t="str">
            <v>Soldadura duroweld 550 * 5/32</v>
          </cell>
          <cell r="B3799" t="str">
            <v>Cj</v>
          </cell>
          <cell r="C3799">
            <v>90800</v>
          </cell>
        </row>
        <row r="3800">
          <cell r="A3800" t="str">
            <v>Soldadura duroweld 650 * 5/32</v>
          </cell>
          <cell r="B3800" t="str">
            <v>Cj</v>
          </cell>
          <cell r="C3800">
            <v>105500</v>
          </cell>
        </row>
        <row r="3801">
          <cell r="A3801" t="str">
            <v>Soldadura duroweld 250 * 5/32</v>
          </cell>
          <cell r="B3801" t="str">
            <v>Kg</v>
          </cell>
          <cell r="C3801">
            <v>4000</v>
          </cell>
        </row>
        <row r="3802">
          <cell r="A3802" t="str">
            <v>Soldadura duroweld 350 * 5/32</v>
          </cell>
          <cell r="B3802" t="str">
            <v>Kg</v>
          </cell>
          <cell r="C3802">
            <v>4300</v>
          </cell>
        </row>
        <row r="3803">
          <cell r="A3803" t="str">
            <v>Soldadura duroweld 450 * 5/32</v>
          </cell>
          <cell r="B3803" t="str">
            <v>Kg</v>
          </cell>
          <cell r="C3803">
            <v>4500</v>
          </cell>
        </row>
        <row r="3804">
          <cell r="A3804" t="str">
            <v>Soldadura duroweld 550 * 5/32</v>
          </cell>
          <cell r="B3804" t="str">
            <v>Kg</v>
          </cell>
          <cell r="C3804">
            <v>5000</v>
          </cell>
        </row>
        <row r="3805">
          <cell r="A3805" t="str">
            <v>Soldadura duroweld 650 * 5/32</v>
          </cell>
          <cell r="B3805" t="str">
            <v>Kg</v>
          </cell>
          <cell r="C3805">
            <v>0</v>
          </cell>
        </row>
        <row r="3806">
          <cell r="A3806" t="str">
            <v>Soldadura duroweld 250 * 3/16</v>
          </cell>
          <cell r="B3806" t="str">
            <v>Kg</v>
          </cell>
          <cell r="C3806">
            <v>4100</v>
          </cell>
        </row>
        <row r="3807">
          <cell r="A3807" t="str">
            <v>Soldadura wiz 18 * 5/32</v>
          </cell>
          <cell r="B3807" t="str">
            <v>Cj</v>
          </cell>
          <cell r="C3807">
            <v>72800</v>
          </cell>
        </row>
        <row r="3808">
          <cell r="A3808" t="str">
            <v>Soldadura wiz 18 * 3/32</v>
          </cell>
          <cell r="B3808" t="str">
            <v>Cj</v>
          </cell>
          <cell r="C3808">
            <v>79200</v>
          </cell>
        </row>
        <row r="3809">
          <cell r="A3809" t="str">
            <v>Soldadura wiz 18 * 1/8</v>
          </cell>
          <cell r="B3809" t="str">
            <v>Cj</v>
          </cell>
          <cell r="C3809">
            <v>72800</v>
          </cell>
        </row>
        <row r="3810">
          <cell r="A3810" t="str">
            <v>Soldadura wiz 18 * 5/32</v>
          </cell>
          <cell r="B3810" t="str">
            <v>Kg</v>
          </cell>
          <cell r="C3810">
            <v>3650</v>
          </cell>
        </row>
        <row r="3811">
          <cell r="A3811" t="str">
            <v>Soldadura wiz 18 * 3/32</v>
          </cell>
          <cell r="B3811" t="str">
            <v>Kg</v>
          </cell>
          <cell r="C3811">
            <v>4100</v>
          </cell>
        </row>
        <row r="3812">
          <cell r="A3812" t="str">
            <v>Soldadura wiz 18 * 1/8</v>
          </cell>
          <cell r="B3812" t="str">
            <v>Kg</v>
          </cell>
          <cell r="C3812">
            <v>2999.76</v>
          </cell>
        </row>
        <row r="3813">
          <cell r="A3813" t="str">
            <v>Soldadura comarco 308 * 1/8</v>
          </cell>
          <cell r="B3813" t="str">
            <v>Cj</v>
          </cell>
          <cell r="C3813">
            <v>117700</v>
          </cell>
        </row>
        <row r="3814">
          <cell r="A3814" t="str">
            <v>Soldadura comarco 308 * 1/8</v>
          </cell>
          <cell r="B3814" t="str">
            <v>Un</v>
          </cell>
          <cell r="C3814">
            <v>1100</v>
          </cell>
        </row>
        <row r="3815">
          <cell r="A3815" t="str">
            <v>Soldadura comarco 312 * 1/8</v>
          </cell>
          <cell r="B3815" t="str">
            <v>Un</v>
          </cell>
          <cell r="C3815">
            <v>0</v>
          </cell>
        </row>
        <row r="3816">
          <cell r="A3816" t="str">
            <v>Soldadura a.c.p. 611  * 1/8</v>
          </cell>
          <cell r="B3816" t="str">
            <v>Cj</v>
          </cell>
          <cell r="C3816">
            <v>72600</v>
          </cell>
        </row>
        <row r="3817">
          <cell r="A3817" t="str">
            <v>Soldadura f.p. 612 * 1/8</v>
          </cell>
          <cell r="B3817" t="str">
            <v>Cj</v>
          </cell>
          <cell r="C3817">
            <v>72600</v>
          </cell>
        </row>
        <row r="3818">
          <cell r="A3818" t="str">
            <v>Soldadura w.x.l. 610 * 1/8</v>
          </cell>
          <cell r="B3818" t="str">
            <v>Cj</v>
          </cell>
          <cell r="C3818">
            <v>72600</v>
          </cell>
        </row>
        <row r="3819">
          <cell r="A3819" t="str">
            <v>Soldadura niquel 100 * 1/8</v>
          </cell>
          <cell r="B3819" t="str">
            <v>Cj</v>
          </cell>
          <cell r="C3819">
            <v>246000</v>
          </cell>
        </row>
        <row r="3820">
          <cell r="A3820" t="str">
            <v>Soldadura niquel 100 * 1/8</v>
          </cell>
          <cell r="B3820" t="str">
            <v>Un</v>
          </cell>
          <cell r="C3820">
            <v>2150</v>
          </cell>
        </row>
        <row r="3821">
          <cell r="A3821" t="str">
            <v>Soldadura niquel 100 * 3/32</v>
          </cell>
          <cell r="B3821" t="str">
            <v>Un</v>
          </cell>
          <cell r="C3821">
            <v>1100</v>
          </cell>
        </row>
        <row r="3822">
          <cell r="A3822" t="str">
            <v>Soldadura castiweld * 1/8</v>
          </cell>
          <cell r="B3822" t="str">
            <v>Cj</v>
          </cell>
          <cell r="C3822">
            <v>85000</v>
          </cell>
        </row>
        <row r="3823">
          <cell r="A3823" t="str">
            <v>Soldadura acero * 1/8</v>
          </cell>
          <cell r="B3823" t="str">
            <v>Un</v>
          </cell>
          <cell r="C3823">
            <v>0</v>
          </cell>
        </row>
        <row r="3824">
          <cell r="A3824" t="str">
            <v>Soldadura bronce * 3/32</v>
          </cell>
          <cell r="B3824" t="str">
            <v>Un</v>
          </cell>
          <cell r="C3824">
            <v>600</v>
          </cell>
        </row>
        <row r="3825">
          <cell r="A3825" t="str">
            <v>Soldadura bronce * 1/16</v>
          </cell>
          <cell r="B3825" t="str">
            <v>Un</v>
          </cell>
          <cell r="C3825">
            <v>500</v>
          </cell>
        </row>
        <row r="3826">
          <cell r="A3826" t="str">
            <v>Soldadura bronce * 1/8</v>
          </cell>
          <cell r="B3826" t="str">
            <v>Un</v>
          </cell>
          <cell r="C3826">
            <v>1000</v>
          </cell>
        </row>
        <row r="3827">
          <cell r="A3827" t="str">
            <v>Soldadura plata</v>
          </cell>
          <cell r="B3827" t="str">
            <v>Un</v>
          </cell>
          <cell r="C3827">
            <v>650</v>
          </cell>
        </row>
        <row r="3828">
          <cell r="A3828" t="str">
            <v>Soldadura estaño 50*50</v>
          </cell>
          <cell r="B3828" t="str">
            <v>Lb</v>
          </cell>
          <cell r="C3828">
            <v>3500</v>
          </cell>
        </row>
        <row r="3829">
          <cell r="A3829" t="str">
            <v>Soldadura estaño 40*60</v>
          </cell>
          <cell r="B3829" t="str">
            <v>Lb</v>
          </cell>
          <cell r="C3829">
            <v>650</v>
          </cell>
        </row>
        <row r="3830">
          <cell r="A3830" t="str">
            <v>Soldadura aluminio * 1/8</v>
          </cell>
          <cell r="B3830" t="str">
            <v>Un</v>
          </cell>
          <cell r="C3830">
            <v>1100</v>
          </cell>
        </row>
        <row r="3831">
          <cell r="A3831" t="str">
            <v>Soldadura eutique * 3/32</v>
          </cell>
          <cell r="B3831" t="str">
            <v>Un</v>
          </cell>
          <cell r="C3831">
            <v>1400</v>
          </cell>
        </row>
        <row r="3832">
          <cell r="A3832" t="str">
            <v>Soldadura eutique * 680 1/8</v>
          </cell>
          <cell r="B3832" t="str">
            <v>Un</v>
          </cell>
          <cell r="C3832">
            <v>3500</v>
          </cell>
        </row>
        <row r="3833">
          <cell r="A3833" t="str">
            <v>Puntilla 1"</v>
          </cell>
          <cell r="B3833" t="str">
            <v>Lb</v>
          </cell>
          <cell r="C3833">
            <v>350.32</v>
          </cell>
        </row>
        <row r="3834">
          <cell r="A3834" t="str">
            <v>Puntilla 1-1/2"</v>
          </cell>
          <cell r="B3834" t="str">
            <v>Lb</v>
          </cell>
          <cell r="C3834">
            <v>900</v>
          </cell>
        </row>
        <row r="3835">
          <cell r="A3835" t="str">
            <v>Puntilla 2"</v>
          </cell>
          <cell r="B3835" t="str">
            <v>Lb</v>
          </cell>
          <cell r="C3835">
            <v>1700</v>
          </cell>
        </row>
        <row r="3836">
          <cell r="A3836" t="str">
            <v>Puntilla 2-1/2"</v>
          </cell>
          <cell r="B3836" t="str">
            <v>Lb</v>
          </cell>
          <cell r="C3836">
            <v>1900</v>
          </cell>
        </row>
        <row r="3837">
          <cell r="A3837" t="str">
            <v>Puntilla 3"</v>
          </cell>
          <cell r="B3837" t="str">
            <v>Lb</v>
          </cell>
          <cell r="C3837">
            <v>350.32</v>
          </cell>
        </row>
        <row r="3838">
          <cell r="A3838" t="str">
            <v>Puntilla 3-1/2"</v>
          </cell>
          <cell r="B3838" t="str">
            <v>Lb</v>
          </cell>
          <cell r="C3838">
            <v>350.32</v>
          </cell>
        </row>
        <row r="3839">
          <cell r="A3839" t="str">
            <v>Puntilla 4"</v>
          </cell>
          <cell r="B3839" t="str">
            <v>Lb</v>
          </cell>
          <cell r="C3839">
            <v>374</v>
          </cell>
        </row>
        <row r="3840">
          <cell r="A3840" t="str">
            <v>Puntilla acero 1"</v>
          </cell>
          <cell r="B3840" t="str">
            <v>Lb</v>
          </cell>
          <cell r="C3840">
            <v>3200</v>
          </cell>
        </row>
        <row r="3841">
          <cell r="A3841" t="str">
            <v>Puntilla acero 1-1/2"</v>
          </cell>
          <cell r="B3841" t="str">
            <v>Lb</v>
          </cell>
          <cell r="C3841">
            <v>2844.83</v>
          </cell>
        </row>
        <row r="3842">
          <cell r="A3842" t="str">
            <v>Puntilla acero 2"</v>
          </cell>
          <cell r="B3842" t="str">
            <v>Lb</v>
          </cell>
          <cell r="C3842">
            <v>3500</v>
          </cell>
        </row>
        <row r="3843">
          <cell r="A3843" t="str">
            <v>Puntilla acero 2-1/2"</v>
          </cell>
          <cell r="B3843" t="str">
            <v>Lb</v>
          </cell>
          <cell r="C3843">
            <v>2645</v>
          </cell>
        </row>
        <row r="3844">
          <cell r="A3844" t="str">
            <v>Puntilla acero 3"</v>
          </cell>
          <cell r="B3844" t="str">
            <v>Lb</v>
          </cell>
          <cell r="C3844">
            <v>4000</v>
          </cell>
        </row>
        <row r="3845">
          <cell r="A3845" t="str">
            <v>Puntilla acero 3-1/2"</v>
          </cell>
          <cell r="B3845" t="str">
            <v>Lb</v>
          </cell>
          <cell r="C3845">
            <v>2499.8000000000002</v>
          </cell>
        </row>
        <row r="3846">
          <cell r="A3846" t="str">
            <v>Puntilla acero 4"</v>
          </cell>
          <cell r="B3846" t="str">
            <v>Lb</v>
          </cell>
          <cell r="C3846">
            <v>0</v>
          </cell>
        </row>
        <row r="3847">
          <cell r="A3847" t="str">
            <v>Puntilla acero estriada 1"</v>
          </cell>
          <cell r="B3847" t="str">
            <v>Lb</v>
          </cell>
          <cell r="C3847">
            <v>1350</v>
          </cell>
        </row>
        <row r="3848">
          <cell r="A3848" t="str">
            <v>Puntilla acero estriada 1-1/2"</v>
          </cell>
          <cell r="B3848" t="str">
            <v>Lb</v>
          </cell>
          <cell r="C3848">
            <v>1350</v>
          </cell>
        </row>
        <row r="3849">
          <cell r="A3849" t="str">
            <v>Puntilla acero estriada 2"</v>
          </cell>
          <cell r="B3849" t="str">
            <v>Lb</v>
          </cell>
          <cell r="C3849">
            <v>2100</v>
          </cell>
        </row>
        <row r="3850">
          <cell r="A3850" t="str">
            <v>Puntilla acero estriada 2-1/2"</v>
          </cell>
          <cell r="B3850" t="str">
            <v>Lb</v>
          </cell>
          <cell r="C3850">
            <v>2100</v>
          </cell>
        </row>
        <row r="3851">
          <cell r="A3851" t="str">
            <v>Puntilla acero estriada 3"</v>
          </cell>
          <cell r="B3851" t="str">
            <v>Lb</v>
          </cell>
          <cell r="C3851">
            <v>2100</v>
          </cell>
        </row>
        <row r="3852">
          <cell r="A3852" t="str">
            <v>Manguera polietileno ý=1/2"</v>
          </cell>
          <cell r="B3852" t="str">
            <v>Ml</v>
          </cell>
          <cell r="C3852">
            <v>0</v>
          </cell>
        </row>
        <row r="3853">
          <cell r="A3853" t="str">
            <v>Manguera polietileno ý=3/4"</v>
          </cell>
          <cell r="B3853" t="str">
            <v>Ml</v>
          </cell>
          <cell r="C3853">
            <v>0</v>
          </cell>
        </row>
        <row r="3854">
          <cell r="A3854" t="str">
            <v>Manguera polietileno ý=1"</v>
          </cell>
          <cell r="B3854" t="str">
            <v>Ml</v>
          </cell>
          <cell r="C3854">
            <v>361</v>
          </cell>
        </row>
        <row r="3855">
          <cell r="A3855" t="str">
            <v>Manguera polietileno ý=1 1/2"</v>
          </cell>
          <cell r="B3855" t="str">
            <v>Ml</v>
          </cell>
          <cell r="C3855">
            <v>0</v>
          </cell>
        </row>
        <row r="3856">
          <cell r="A3856" t="str">
            <v>Manguera polietileno ý=2"</v>
          </cell>
          <cell r="B3856" t="str">
            <v>Ml</v>
          </cell>
          <cell r="C3856">
            <v>1640</v>
          </cell>
        </row>
        <row r="3857">
          <cell r="A3857" t="str">
            <v>Manguera polietileno ý=3"</v>
          </cell>
          <cell r="B3857" t="str">
            <v>Ml</v>
          </cell>
          <cell r="C3857">
            <v>17500</v>
          </cell>
        </row>
        <row r="3858">
          <cell r="A3858" t="str">
            <v>Bisagra plana ventana n-2</v>
          </cell>
          <cell r="B3858" t="str">
            <v>Pr</v>
          </cell>
          <cell r="C3858">
            <v>0</v>
          </cell>
        </row>
        <row r="3859">
          <cell r="A3859" t="str">
            <v>Bisagra plana ventana n-3</v>
          </cell>
          <cell r="B3859" t="str">
            <v>Pr</v>
          </cell>
          <cell r="C3859">
            <v>250.56</v>
          </cell>
        </row>
        <row r="3860">
          <cell r="A3860" t="str">
            <v>Bisagra plana ventana n-4</v>
          </cell>
          <cell r="B3860" t="str">
            <v>Pr</v>
          </cell>
          <cell r="C3860">
            <v>110</v>
          </cell>
        </row>
        <row r="3861">
          <cell r="A3861" t="str">
            <v>Bisagra plana ventana n-5</v>
          </cell>
          <cell r="B3861" t="str">
            <v>Pr</v>
          </cell>
          <cell r="C3861">
            <v>0</v>
          </cell>
        </row>
        <row r="3862">
          <cell r="A3862" t="str">
            <v>Bisagra redonda de 3/8"</v>
          </cell>
          <cell r="B3862" t="str">
            <v>Un</v>
          </cell>
          <cell r="C3862">
            <v>47</v>
          </cell>
        </row>
        <row r="3863">
          <cell r="A3863" t="str">
            <v>Bisagra redonda de 1/2"</v>
          </cell>
          <cell r="B3863" t="str">
            <v>Un</v>
          </cell>
          <cell r="C3863">
            <v>754</v>
          </cell>
        </row>
        <row r="3864">
          <cell r="A3864" t="str">
            <v>Bisagra redonda de 5/8"</v>
          </cell>
          <cell r="B3864" t="str">
            <v>Un</v>
          </cell>
          <cell r="C3864">
            <v>422</v>
          </cell>
        </row>
        <row r="3865">
          <cell r="A3865" t="str">
            <v>Bisagra redonda de 3/4"</v>
          </cell>
          <cell r="B3865" t="str">
            <v>Un</v>
          </cell>
          <cell r="C3865">
            <v>259</v>
          </cell>
        </row>
        <row r="3866">
          <cell r="A3866" t="str">
            <v>Bisagra redonda de 1"</v>
          </cell>
          <cell r="B3866" t="str">
            <v>Un</v>
          </cell>
          <cell r="C3866">
            <v>0</v>
          </cell>
        </row>
        <row r="3867">
          <cell r="A3867" t="str">
            <v>Bisagra de anillar n-2</v>
          </cell>
          <cell r="B3867" t="str">
            <v>Un</v>
          </cell>
          <cell r="C3867">
            <v>0</v>
          </cell>
        </row>
        <row r="3868">
          <cell r="A3868" t="str">
            <v>Bisagra de anillar n-3</v>
          </cell>
          <cell r="B3868" t="str">
            <v>Un</v>
          </cell>
          <cell r="C3868">
            <v>50</v>
          </cell>
        </row>
        <row r="3869">
          <cell r="A3869" t="str">
            <v>Bisagra de anillar n-4</v>
          </cell>
          <cell r="B3869" t="str">
            <v>Un</v>
          </cell>
          <cell r="C3869">
            <v>103</v>
          </cell>
        </row>
        <row r="3870">
          <cell r="A3870" t="str">
            <v>Bisagra de anillar n-5</v>
          </cell>
          <cell r="B3870" t="str">
            <v>Un</v>
          </cell>
          <cell r="C3870">
            <v>0</v>
          </cell>
        </row>
        <row r="3871">
          <cell r="A3871" t="str">
            <v>Bisagra de hierro 2*2"</v>
          </cell>
          <cell r="B3871" t="str">
            <v>Pr</v>
          </cell>
          <cell r="C3871">
            <v>0</v>
          </cell>
        </row>
        <row r="3872">
          <cell r="A3872" t="str">
            <v>Bisagra de hierro 3*3"</v>
          </cell>
          <cell r="B3872" t="str">
            <v>Pr</v>
          </cell>
          <cell r="C3872">
            <v>312</v>
          </cell>
        </row>
        <row r="3873">
          <cell r="A3873" t="str">
            <v>Bisagra de hierro 4*4"</v>
          </cell>
          <cell r="B3873" t="str">
            <v>Pr</v>
          </cell>
          <cell r="C3873">
            <v>0</v>
          </cell>
        </row>
        <row r="3874">
          <cell r="A3874" t="str">
            <v>Bisagra de piso</v>
          </cell>
          <cell r="B3874" t="str">
            <v>Un</v>
          </cell>
          <cell r="C3874">
            <v>6200</v>
          </cell>
        </row>
        <row r="3875">
          <cell r="A3875" t="str">
            <v>Segueta nicholson</v>
          </cell>
          <cell r="B3875" t="str">
            <v>Un</v>
          </cell>
          <cell r="C3875">
            <v>3000</v>
          </cell>
        </row>
        <row r="3876">
          <cell r="A3876" t="str">
            <v>Carretilla comun</v>
          </cell>
          <cell r="B3876" t="str">
            <v>Un</v>
          </cell>
          <cell r="C3876">
            <v>0</v>
          </cell>
        </row>
        <row r="3877">
          <cell r="A3877" t="str">
            <v>Carretilla buggy</v>
          </cell>
          <cell r="B3877" t="str">
            <v>Un</v>
          </cell>
          <cell r="C3877">
            <v>0</v>
          </cell>
        </row>
        <row r="3878">
          <cell r="A3878" t="str">
            <v>Dilatacion plastica blanca</v>
          </cell>
          <cell r="B3878" t="str">
            <v>Ml</v>
          </cell>
          <cell r="C3878">
            <v>360</v>
          </cell>
        </row>
        <row r="3879">
          <cell r="A3879" t="str">
            <v>Dilatacion plastica color</v>
          </cell>
          <cell r="B3879" t="str">
            <v>Ml</v>
          </cell>
          <cell r="C3879">
            <v>404.84</v>
          </cell>
        </row>
        <row r="3880">
          <cell r="A3880" t="str">
            <v>Dilatacion en aluminio</v>
          </cell>
          <cell r="B3880" t="str">
            <v>Ml</v>
          </cell>
          <cell r="C3880">
            <v>1400.12</v>
          </cell>
        </row>
        <row r="3881">
          <cell r="A3881" t="str">
            <v>Dilatacion en bronce</v>
          </cell>
          <cell r="B3881" t="str">
            <v>Ml</v>
          </cell>
          <cell r="C3881">
            <v>1700</v>
          </cell>
        </row>
        <row r="3882">
          <cell r="A3882" t="str">
            <v>Dilatacion en vidrio</v>
          </cell>
          <cell r="B3882" t="str">
            <v>Ml</v>
          </cell>
          <cell r="C3882">
            <v>300</v>
          </cell>
        </row>
        <row r="3883">
          <cell r="A3883" t="str">
            <v>Win plastico blanco</v>
          </cell>
          <cell r="B3883" t="str">
            <v>Un</v>
          </cell>
          <cell r="C3883">
            <v>1100</v>
          </cell>
        </row>
        <row r="3884">
          <cell r="A3884" t="str">
            <v>Win plastico color</v>
          </cell>
          <cell r="B3884" t="str">
            <v>Un</v>
          </cell>
          <cell r="C3884">
            <v>1100</v>
          </cell>
        </row>
        <row r="3885">
          <cell r="A3885" t="str">
            <v>Win aluminio crudo</v>
          </cell>
          <cell r="B3885" t="str">
            <v>Un</v>
          </cell>
          <cell r="C3885">
            <v>1100</v>
          </cell>
        </row>
        <row r="3886">
          <cell r="A3886" t="str">
            <v>Win aluminio color</v>
          </cell>
          <cell r="B3886" t="str">
            <v>Un</v>
          </cell>
          <cell r="C3886">
            <v>1100</v>
          </cell>
        </row>
        <row r="3887">
          <cell r="A3887" t="str">
            <v>Moldura pasta</v>
          </cell>
          <cell r="B3887" t="str">
            <v>Un</v>
          </cell>
          <cell r="C3887">
            <v>1800</v>
          </cell>
        </row>
        <row r="3888">
          <cell r="A3888" t="str">
            <v>Moldura plastica</v>
          </cell>
          <cell r="B3888" t="str">
            <v>Un</v>
          </cell>
          <cell r="C3888">
            <v>3271</v>
          </cell>
        </row>
        <row r="3889">
          <cell r="A3889" t="str">
            <v>Esquinero plastico</v>
          </cell>
          <cell r="B3889" t="str">
            <v>Un</v>
          </cell>
          <cell r="C3889">
            <v>500</v>
          </cell>
        </row>
        <row r="3890">
          <cell r="A3890" t="str">
            <v>Pirlan aluminio</v>
          </cell>
          <cell r="B3890" t="str">
            <v>Un</v>
          </cell>
          <cell r="C3890">
            <v>2900</v>
          </cell>
        </row>
        <row r="3891">
          <cell r="A3891" t="str">
            <v>Pirlan bronce</v>
          </cell>
          <cell r="B3891" t="str">
            <v>Un</v>
          </cell>
          <cell r="C3891">
            <v>2900</v>
          </cell>
        </row>
        <row r="3892">
          <cell r="A3892" t="str">
            <v>Portacandado negro n-5</v>
          </cell>
          <cell r="B3892" t="str">
            <v>Un</v>
          </cell>
          <cell r="C3892">
            <v>333</v>
          </cell>
        </row>
        <row r="3893">
          <cell r="A3893" t="str">
            <v>Portacandado aluminio n-5</v>
          </cell>
          <cell r="B3893" t="str">
            <v>Un</v>
          </cell>
          <cell r="C3893">
            <v>567.84</v>
          </cell>
        </row>
        <row r="3894">
          <cell r="A3894" t="str">
            <v>Grata copa trenazada</v>
          </cell>
          <cell r="B3894" t="str">
            <v>Un</v>
          </cell>
          <cell r="C3894">
            <v>20300</v>
          </cell>
        </row>
        <row r="3895">
          <cell r="A3895" t="str">
            <v>Cepillo de acero</v>
          </cell>
          <cell r="B3895" t="str">
            <v>Un</v>
          </cell>
          <cell r="C3895">
            <v>1500</v>
          </cell>
        </row>
        <row r="3896">
          <cell r="A3896" t="str">
            <v>Cinta teflon</v>
          </cell>
          <cell r="B3896" t="str">
            <v>Rl</v>
          </cell>
          <cell r="C3896">
            <v>4000</v>
          </cell>
        </row>
        <row r="3897">
          <cell r="A3897" t="str">
            <v>Cinta de enmascarar</v>
          </cell>
          <cell r="B3897" t="str">
            <v>Rl</v>
          </cell>
          <cell r="C3897">
            <v>2520</v>
          </cell>
        </row>
        <row r="3898">
          <cell r="A3898" t="str">
            <v>Cinta de señalizacion</v>
          </cell>
          <cell r="B3898" t="str">
            <v>Ml</v>
          </cell>
          <cell r="C3898">
            <v>105</v>
          </cell>
        </row>
        <row r="3899">
          <cell r="A3899" t="str">
            <v>Cadena en hierro de 1/8"</v>
          </cell>
          <cell r="B3899" t="str">
            <v>Ml</v>
          </cell>
          <cell r="C3899">
            <v>1800</v>
          </cell>
        </row>
        <row r="3900">
          <cell r="A3900" t="str">
            <v>Cadena en hierro de 3/16"</v>
          </cell>
          <cell r="B3900" t="str">
            <v>Ml</v>
          </cell>
          <cell r="C3900">
            <v>3000</v>
          </cell>
        </row>
        <row r="3901">
          <cell r="A3901" t="str">
            <v>Cadena en hierro de 1/4"</v>
          </cell>
          <cell r="B3901" t="str">
            <v>Ml</v>
          </cell>
          <cell r="C3901">
            <v>4500</v>
          </cell>
        </row>
        <row r="3902">
          <cell r="A3902" t="str">
            <v>Cadena en hierro de 5/16"</v>
          </cell>
          <cell r="B3902" t="str">
            <v>Ml</v>
          </cell>
          <cell r="C3902">
            <v>6000</v>
          </cell>
        </row>
        <row r="3903">
          <cell r="A3903" t="str">
            <v>Cadena en hierro de 3/8"</v>
          </cell>
          <cell r="B3903" t="str">
            <v>Ml</v>
          </cell>
          <cell r="C3903">
            <v>7500</v>
          </cell>
        </row>
        <row r="3904">
          <cell r="A3904" t="str">
            <v>Cadena en hierro de 1/2"</v>
          </cell>
          <cell r="B3904" t="str">
            <v>Ml</v>
          </cell>
          <cell r="C3904">
            <v>12000</v>
          </cell>
        </row>
        <row r="3905">
          <cell r="A3905" t="str">
            <v>Perno  de .85*7/8" acero SAE 1020</v>
          </cell>
          <cell r="B3905" t="str">
            <v>Un</v>
          </cell>
          <cell r="C3905">
            <v>50000</v>
          </cell>
        </row>
        <row r="3906">
          <cell r="A3906" t="str">
            <v>Perno de .08*3/4" acero SAE 1020</v>
          </cell>
          <cell r="B3906" t="str">
            <v>Un</v>
          </cell>
          <cell r="C3906">
            <v>8000</v>
          </cell>
        </row>
        <row r="3907">
          <cell r="A3907" t="str">
            <v>Manila nylon de 5/16"</v>
          </cell>
          <cell r="B3907" t="str">
            <v>Ml</v>
          </cell>
          <cell r="C3907">
            <v>0</v>
          </cell>
        </row>
        <row r="3908">
          <cell r="A3908" t="str">
            <v>Manila nylon de 3/8"</v>
          </cell>
          <cell r="B3908" t="str">
            <v>Ml</v>
          </cell>
          <cell r="C3908">
            <v>0</v>
          </cell>
        </row>
        <row r="3909">
          <cell r="A3909" t="str">
            <v>Manila nylon de 1/2"</v>
          </cell>
          <cell r="B3909" t="str">
            <v>Ml</v>
          </cell>
          <cell r="C3909">
            <v>0</v>
          </cell>
        </row>
        <row r="3910">
          <cell r="A3910" t="str">
            <v>Manila nylon de 5/8"</v>
          </cell>
          <cell r="B3910" t="str">
            <v>Ml</v>
          </cell>
          <cell r="C3910">
            <v>0</v>
          </cell>
        </row>
        <row r="3911">
          <cell r="A3911" t="str">
            <v>Manila nylon de 3/4"</v>
          </cell>
          <cell r="B3911" t="str">
            <v>Ml</v>
          </cell>
          <cell r="C3911">
            <v>0</v>
          </cell>
        </row>
        <row r="3912">
          <cell r="A3912" t="str">
            <v>Manila nylon de 1"</v>
          </cell>
          <cell r="B3912" t="str">
            <v>Ml</v>
          </cell>
          <cell r="C3912">
            <v>0</v>
          </cell>
        </row>
        <row r="3913">
          <cell r="A3913" t="str">
            <v>Disco pulir metal 1/4*7"</v>
          </cell>
          <cell r="B3913" t="str">
            <v>Un</v>
          </cell>
          <cell r="C3913">
            <v>6466</v>
          </cell>
        </row>
        <row r="3914">
          <cell r="A3914" t="str">
            <v>Disco pulir metal 1/4*9"</v>
          </cell>
          <cell r="B3914" t="str">
            <v>Un</v>
          </cell>
          <cell r="C3914">
            <v>0</v>
          </cell>
        </row>
        <row r="3915">
          <cell r="A3915" t="str">
            <v>Disco de corte 1/8*7"</v>
          </cell>
          <cell r="B3915" t="str">
            <v>Un</v>
          </cell>
          <cell r="C3915">
            <v>0</v>
          </cell>
        </row>
        <row r="3916">
          <cell r="A3916" t="str">
            <v>Disco de corte 1/8*9"</v>
          </cell>
          <cell r="B3916" t="str">
            <v>Un</v>
          </cell>
          <cell r="C3916">
            <v>14980</v>
          </cell>
        </row>
        <row r="3917">
          <cell r="A3917" t="str">
            <v>Disco de corte 1/8*12"</v>
          </cell>
          <cell r="B3917" t="str">
            <v>Un</v>
          </cell>
          <cell r="C3917">
            <v>0</v>
          </cell>
        </row>
        <row r="3918">
          <cell r="A3918" t="str">
            <v>Disco de corte 1/8*14"</v>
          </cell>
          <cell r="B3918" t="str">
            <v>Un</v>
          </cell>
          <cell r="C3918">
            <v>0</v>
          </cell>
        </row>
        <row r="3919">
          <cell r="A3919" t="str">
            <v>Hilaza</v>
          </cell>
          <cell r="B3919" t="str">
            <v>Kg</v>
          </cell>
          <cell r="C3919">
            <v>3000</v>
          </cell>
        </row>
        <row r="3920">
          <cell r="A3920" t="str">
            <v>Guantes de carnaza cortos</v>
          </cell>
          <cell r="B3920" t="str">
            <v>Pr</v>
          </cell>
          <cell r="C3920">
            <v>2500</v>
          </cell>
        </row>
        <row r="3921">
          <cell r="A3921" t="str">
            <v>Guantes de carnaza largos</v>
          </cell>
          <cell r="B3921" t="str">
            <v>Pr</v>
          </cell>
          <cell r="C3921">
            <v>3879</v>
          </cell>
        </row>
        <row r="3922">
          <cell r="A3922" t="str">
            <v>Delantal de carnaza</v>
          </cell>
          <cell r="B3922" t="str">
            <v>Un</v>
          </cell>
          <cell r="C3922">
            <v>0</v>
          </cell>
        </row>
        <row r="3923">
          <cell r="A3923" t="str">
            <v>Manija ventana ornamentada</v>
          </cell>
          <cell r="B3923" t="str">
            <v>Pr</v>
          </cell>
          <cell r="C3923">
            <v>999.92</v>
          </cell>
        </row>
        <row r="3924">
          <cell r="A3924" t="str">
            <v>Manija puerta ornamentada</v>
          </cell>
          <cell r="B3924" t="str">
            <v>Un</v>
          </cell>
          <cell r="C3924">
            <v>862</v>
          </cell>
        </row>
        <row r="3925">
          <cell r="A3925" t="str">
            <v>Isopos</v>
          </cell>
          <cell r="B3925" t="str">
            <v>Un</v>
          </cell>
          <cell r="C3925">
            <v>431</v>
          </cell>
        </row>
        <row r="3926">
          <cell r="A3926" t="str">
            <v>Llana disuda lisa</v>
          </cell>
          <cell r="B3926" t="str">
            <v>Un</v>
          </cell>
          <cell r="C3926">
            <v>10363</v>
          </cell>
        </row>
        <row r="3927">
          <cell r="A3927" t="str">
            <v>Flexometro o metro</v>
          </cell>
          <cell r="B3927" t="str">
            <v>Un</v>
          </cell>
          <cell r="C3927">
            <v>0</v>
          </cell>
        </row>
        <row r="3928">
          <cell r="A3928" t="str">
            <v>Pistola para pintar</v>
          </cell>
          <cell r="B3928" t="str">
            <v>Un</v>
          </cell>
          <cell r="C3928">
            <v>38973</v>
          </cell>
        </row>
        <row r="3929">
          <cell r="A3929" t="str">
            <v>Escuadra metalica</v>
          </cell>
          <cell r="B3929" t="str">
            <v>Un</v>
          </cell>
          <cell r="C3929">
            <v>4310</v>
          </cell>
        </row>
        <row r="3930">
          <cell r="A3930" t="str">
            <v>Grilletes de 1/4"</v>
          </cell>
          <cell r="B3930" t="str">
            <v>Un</v>
          </cell>
          <cell r="C3930">
            <v>0</v>
          </cell>
        </row>
        <row r="3931">
          <cell r="A3931" t="str">
            <v>Grilletes de 5/16"</v>
          </cell>
          <cell r="B3931" t="str">
            <v>Un</v>
          </cell>
          <cell r="C3931">
            <v>0</v>
          </cell>
        </row>
        <row r="3932">
          <cell r="A3932" t="str">
            <v>Grilletes de 3/8"</v>
          </cell>
          <cell r="B3932" t="str">
            <v>Un</v>
          </cell>
          <cell r="C3932">
            <v>0</v>
          </cell>
        </row>
        <row r="3933">
          <cell r="A3933" t="str">
            <v>Grilletes de 1/2"</v>
          </cell>
          <cell r="B3933" t="str">
            <v>Un</v>
          </cell>
          <cell r="C3933">
            <v>0</v>
          </cell>
        </row>
        <row r="3934">
          <cell r="A3934" t="str">
            <v>Grilletes de 5/8"</v>
          </cell>
          <cell r="B3934" t="str">
            <v>Un</v>
          </cell>
          <cell r="C3934">
            <v>0</v>
          </cell>
        </row>
        <row r="3935">
          <cell r="A3935" t="str">
            <v>Grilletes de 3/4"</v>
          </cell>
          <cell r="B3935" t="str">
            <v>Un</v>
          </cell>
          <cell r="C3935">
            <v>0</v>
          </cell>
        </row>
        <row r="3936">
          <cell r="A3936" t="str">
            <v>Grilletes de 7/8"</v>
          </cell>
          <cell r="B3936" t="str">
            <v>Un</v>
          </cell>
          <cell r="C3936">
            <v>0</v>
          </cell>
        </row>
        <row r="3937">
          <cell r="A3937" t="str">
            <v>Grilletes de 1"</v>
          </cell>
          <cell r="B3937" t="str">
            <v>Un</v>
          </cell>
          <cell r="C3937">
            <v>0</v>
          </cell>
        </row>
        <row r="3938">
          <cell r="A3938" t="str">
            <v>Caneca  5 gls metalica</v>
          </cell>
          <cell r="B3938" t="str">
            <v>Un</v>
          </cell>
          <cell r="C3938">
            <v>25000</v>
          </cell>
        </row>
        <row r="3939">
          <cell r="A3939" t="str">
            <v>Caneca 55 gls metalica</v>
          </cell>
          <cell r="B3939" t="str">
            <v>Un</v>
          </cell>
          <cell r="C3939">
            <v>25000</v>
          </cell>
        </row>
        <row r="3940">
          <cell r="A3940" t="str">
            <v>Caneca 55 gls plastica</v>
          </cell>
          <cell r="B3940" t="str">
            <v>Un</v>
          </cell>
          <cell r="C3940">
            <v>20000</v>
          </cell>
        </row>
        <row r="3941">
          <cell r="A3941" t="str">
            <v>Fibras de 50 kls</v>
          </cell>
          <cell r="B3941" t="str">
            <v>Un</v>
          </cell>
          <cell r="C3941">
            <v>66</v>
          </cell>
        </row>
        <row r="3942">
          <cell r="A3942" t="str">
            <v>Sellador eterna a-53 un*1/8</v>
          </cell>
          <cell r="B3942" t="str">
            <v>Un</v>
          </cell>
          <cell r="C3942">
            <v>4235</v>
          </cell>
        </row>
        <row r="3943">
          <cell r="A3943" t="str">
            <v>Caja ductoglass 96*48*1"</v>
          </cell>
          <cell r="B3943" t="str">
            <v>Un</v>
          </cell>
          <cell r="C3943">
            <v>318000</v>
          </cell>
        </row>
        <row r="3944">
          <cell r="A3944" t="str">
            <v>Espuma en retazos</v>
          </cell>
          <cell r="B3944" t="str">
            <v>Gl</v>
          </cell>
          <cell r="C3944">
            <v>5000</v>
          </cell>
        </row>
        <row r="3945">
          <cell r="A3945" t="str">
            <v>Broca para acero</v>
          </cell>
          <cell r="B3945" t="str">
            <v>Un</v>
          </cell>
          <cell r="C3945">
            <v>1200</v>
          </cell>
        </row>
        <row r="3946">
          <cell r="A3946" t="str">
            <v>Broca para concreto</v>
          </cell>
          <cell r="B3946" t="str">
            <v>Un</v>
          </cell>
          <cell r="C3946">
            <v>1800</v>
          </cell>
        </row>
        <row r="3947">
          <cell r="A3947" t="str">
            <v>Espatula plastica</v>
          </cell>
          <cell r="B3947" t="str">
            <v>Un</v>
          </cell>
          <cell r="C3947">
            <v>1207</v>
          </cell>
        </row>
        <row r="3948">
          <cell r="A3948" t="str">
            <v>Guantes de caucho</v>
          </cell>
          <cell r="B3948" t="str">
            <v>Pr</v>
          </cell>
          <cell r="C3948">
            <v>2715.52</v>
          </cell>
        </row>
        <row r="3949">
          <cell r="A3949" t="str">
            <v>Cinta foil 3"</v>
          </cell>
          <cell r="B3949" t="str">
            <v>Rl</v>
          </cell>
          <cell r="C3949">
            <v>40000</v>
          </cell>
        </row>
        <row r="3950">
          <cell r="A3950" t="str">
            <v>Rodillo para pintar</v>
          </cell>
          <cell r="B3950" t="str">
            <v>Un</v>
          </cell>
          <cell r="C3950">
            <v>3793.1</v>
          </cell>
        </row>
        <row r="3951">
          <cell r="A3951" t="str">
            <v>Respirador cara mediano 3m</v>
          </cell>
          <cell r="B3951" t="str">
            <v>Un</v>
          </cell>
          <cell r="C3951">
            <v>43879</v>
          </cell>
        </row>
        <row r="3952">
          <cell r="A3952" t="str">
            <v>Respirador guarda polvo 3m</v>
          </cell>
          <cell r="B3952" t="str">
            <v>Un</v>
          </cell>
          <cell r="C3952">
            <v>2245.69</v>
          </cell>
        </row>
        <row r="3953">
          <cell r="A3953" t="str">
            <v>Respirador cartucho repuesto</v>
          </cell>
          <cell r="B3953" t="str">
            <v>Un</v>
          </cell>
          <cell r="C3953">
            <v>13555</v>
          </cell>
        </row>
        <row r="3954">
          <cell r="A3954" t="str">
            <v>Mascarilla guarda polvo 3m</v>
          </cell>
          <cell r="B3954" t="str">
            <v>Un</v>
          </cell>
          <cell r="C3954">
            <v>422.41</v>
          </cell>
        </row>
        <row r="3955">
          <cell r="A3955" t="str">
            <v>Monografa para respirador</v>
          </cell>
          <cell r="B3955" t="str">
            <v>Un</v>
          </cell>
          <cell r="C3955">
            <v>4206.8999999999996</v>
          </cell>
        </row>
        <row r="3956">
          <cell r="A3956" t="str">
            <v>Vertedero Acrilico camara Repartidora</v>
          </cell>
          <cell r="B3956" t="str">
            <v>Un</v>
          </cell>
          <cell r="C3956">
            <v>150000</v>
          </cell>
        </row>
        <row r="3957">
          <cell r="A3957" t="str">
            <v>Vertedero Acrilico estructura aforo</v>
          </cell>
          <cell r="B3957" t="str">
            <v>Un</v>
          </cell>
          <cell r="C3957">
            <v>150000</v>
          </cell>
        </row>
        <row r="3958">
          <cell r="A3958" t="str">
            <v>Mirilla para aforo</v>
          </cell>
          <cell r="B3958" t="str">
            <v>Un</v>
          </cell>
          <cell r="C3958">
            <v>85000</v>
          </cell>
        </row>
        <row r="3959">
          <cell r="A3959" t="str">
            <v>Colombina</v>
          </cell>
          <cell r="B3959" t="str">
            <v>Un</v>
          </cell>
          <cell r="C3959">
            <v>12000</v>
          </cell>
        </row>
        <row r="3960">
          <cell r="A3960" t="str">
            <v>Lámina de Icopor 1*1 E=1.5 Cm</v>
          </cell>
          <cell r="B3960" t="str">
            <v>Un</v>
          </cell>
          <cell r="C3960">
            <v>7500</v>
          </cell>
        </row>
        <row r="3961">
          <cell r="A3961" t="str">
            <v>Gabinete sobrepon red contra incendio</v>
          </cell>
          <cell r="B3961" t="str">
            <v>Un</v>
          </cell>
          <cell r="C3961">
            <v>670000</v>
          </cell>
        </row>
        <row r="3962">
          <cell r="A3962" t="str">
            <v>Gabinete incrustar red contra incendio</v>
          </cell>
          <cell r="B3962" t="str">
            <v>Un</v>
          </cell>
          <cell r="C3962">
            <v>670000</v>
          </cell>
        </row>
        <row r="3963">
          <cell r="A3963" t="str">
            <v>GRIFERIAS</v>
          </cell>
          <cell r="C3963">
            <v>0</v>
          </cell>
        </row>
        <row r="3964">
          <cell r="A3964" t="str">
            <v>Mezclador lavam. Opera cruceta</v>
          </cell>
          <cell r="B3964" t="str">
            <v>Cj</v>
          </cell>
          <cell r="C3964">
            <v>183300</v>
          </cell>
        </row>
        <row r="3965">
          <cell r="A3965" t="str">
            <v>Mezclador lavam. Opera cruceta</v>
          </cell>
          <cell r="B3965" t="str">
            <v>Cj</v>
          </cell>
          <cell r="C3965">
            <v>215600</v>
          </cell>
        </row>
        <row r="3966">
          <cell r="A3966" t="str">
            <v>Mezclador lavam. Opera palanca</v>
          </cell>
          <cell r="B3966" t="str">
            <v>Cj</v>
          </cell>
          <cell r="C3966">
            <v>183300</v>
          </cell>
        </row>
        <row r="3967">
          <cell r="A3967" t="str">
            <v>Mezclador lavam. Opera palanca</v>
          </cell>
          <cell r="B3967" t="str">
            <v>Cj</v>
          </cell>
          <cell r="C3967">
            <v>215600</v>
          </cell>
        </row>
        <row r="3968">
          <cell r="A3968" t="str">
            <v>Ducha cs bañera opera cruceta</v>
          </cell>
          <cell r="B3968" t="str">
            <v>Cj</v>
          </cell>
          <cell r="C3968">
            <v>205500</v>
          </cell>
        </row>
        <row r="3969">
          <cell r="A3969" t="str">
            <v>Ducha cs bañera opera cruceta</v>
          </cell>
          <cell r="B3969" t="str">
            <v>Cj</v>
          </cell>
          <cell r="C3969">
            <v>241700</v>
          </cell>
        </row>
        <row r="3970">
          <cell r="A3970" t="str">
            <v>Ducha cs bañera opera palanca</v>
          </cell>
          <cell r="B3970" t="str">
            <v>Cj</v>
          </cell>
          <cell r="C3970">
            <v>205500</v>
          </cell>
        </row>
        <row r="3971">
          <cell r="A3971" t="str">
            <v>Ducha cs bañera opera palanca</v>
          </cell>
          <cell r="B3971" t="str">
            <v>Cj</v>
          </cell>
          <cell r="C3971">
            <v>241700</v>
          </cell>
        </row>
        <row r="3972">
          <cell r="A3972" t="str">
            <v>Ducha ss bañera opera cruceta</v>
          </cell>
          <cell r="B3972" t="str">
            <v>Cj</v>
          </cell>
          <cell r="C3972">
            <v>178100</v>
          </cell>
        </row>
        <row r="3973">
          <cell r="A3973" t="str">
            <v>Ducha ss bañera opera cruceta</v>
          </cell>
          <cell r="B3973" t="str">
            <v>Cj</v>
          </cell>
          <cell r="C3973">
            <v>209500</v>
          </cell>
        </row>
        <row r="3974">
          <cell r="A3974" t="str">
            <v>Ducha ss bañera opera palanca</v>
          </cell>
          <cell r="B3974" t="str">
            <v>Cj</v>
          </cell>
          <cell r="C3974">
            <v>178100</v>
          </cell>
        </row>
        <row r="3975">
          <cell r="A3975" t="str">
            <v>Ducha ss bañera opera palanca</v>
          </cell>
          <cell r="B3975" t="str">
            <v>Cj</v>
          </cell>
          <cell r="C3975">
            <v>209500</v>
          </cell>
        </row>
        <row r="3976">
          <cell r="A3976" t="str">
            <v>Mezclador bide opera cruceta</v>
          </cell>
          <cell r="B3976" t="str">
            <v>Cj</v>
          </cell>
          <cell r="C3976">
            <v>217200</v>
          </cell>
        </row>
        <row r="3977">
          <cell r="A3977" t="str">
            <v>Mezclador bide opera cruceta</v>
          </cell>
          <cell r="B3977" t="str">
            <v>Cj</v>
          </cell>
          <cell r="C3977">
            <v>255500</v>
          </cell>
        </row>
        <row r="3978">
          <cell r="A3978" t="str">
            <v>Mezclador bide opera palanca</v>
          </cell>
          <cell r="B3978" t="str">
            <v>Cj</v>
          </cell>
          <cell r="C3978">
            <v>217200</v>
          </cell>
        </row>
        <row r="3979">
          <cell r="A3979" t="str">
            <v>Mezclador bide opera palanca</v>
          </cell>
          <cell r="B3979" t="str">
            <v>Cj</v>
          </cell>
          <cell r="C3979">
            <v>255500</v>
          </cell>
        </row>
        <row r="3980">
          <cell r="A3980" t="str">
            <v>Mezclador lavam verona palanca</v>
          </cell>
          <cell r="B3980" t="str">
            <v>Cj</v>
          </cell>
          <cell r="C3980">
            <v>183300</v>
          </cell>
        </row>
        <row r="3981">
          <cell r="A3981" t="str">
            <v>Mezclador lavam verona palanca</v>
          </cell>
          <cell r="B3981" t="str">
            <v>Cj</v>
          </cell>
          <cell r="C3981">
            <v>183300</v>
          </cell>
        </row>
        <row r="3982">
          <cell r="A3982" t="str">
            <v>Mezclador lavam verona palanca</v>
          </cell>
          <cell r="B3982" t="str">
            <v>Cj</v>
          </cell>
          <cell r="C3982">
            <v>183300</v>
          </cell>
        </row>
        <row r="3983">
          <cell r="A3983" t="str">
            <v>Mezclador lavam verona palanca</v>
          </cell>
          <cell r="B3983" t="str">
            <v>Cj</v>
          </cell>
          <cell r="C3983">
            <v>211000</v>
          </cell>
        </row>
        <row r="3984">
          <cell r="A3984" t="str">
            <v>Mezclador lavam verona palanca</v>
          </cell>
          <cell r="B3984" t="str">
            <v>Cj</v>
          </cell>
          <cell r="C3984">
            <v>211000</v>
          </cell>
        </row>
        <row r="3985">
          <cell r="A3985" t="str">
            <v>Ducha cs bañera verona palanca</v>
          </cell>
          <cell r="B3985" t="str">
            <v>Cj</v>
          </cell>
          <cell r="C3985">
            <v>183700</v>
          </cell>
        </row>
        <row r="3986">
          <cell r="A3986" t="str">
            <v>Ducha cs bañera verona palanca</v>
          </cell>
          <cell r="B3986" t="str">
            <v>Cj</v>
          </cell>
          <cell r="C3986">
            <v>198100</v>
          </cell>
        </row>
        <row r="3987">
          <cell r="A3987" t="str">
            <v>Ducha cs bañera verona palanca</v>
          </cell>
          <cell r="B3987" t="str">
            <v>Cj</v>
          </cell>
          <cell r="C3987">
            <v>183700</v>
          </cell>
        </row>
        <row r="3988">
          <cell r="A3988" t="str">
            <v>Ducha cs bañera verona palanca</v>
          </cell>
          <cell r="B3988" t="str">
            <v>Cj</v>
          </cell>
          <cell r="C3988">
            <v>211400</v>
          </cell>
        </row>
        <row r="3989">
          <cell r="A3989" t="str">
            <v>Ducha cs bañera verona palanca</v>
          </cell>
          <cell r="B3989" t="str">
            <v>Cj</v>
          </cell>
          <cell r="C3989">
            <v>211400</v>
          </cell>
        </row>
        <row r="3990">
          <cell r="A3990" t="str">
            <v>Ducha ss bañera verona palanca</v>
          </cell>
          <cell r="B3990" t="str">
            <v>Cj</v>
          </cell>
          <cell r="C3990">
            <v>161900</v>
          </cell>
        </row>
        <row r="3991">
          <cell r="A3991" t="str">
            <v>Ducha ss bañera verona palanca</v>
          </cell>
          <cell r="B3991" t="str">
            <v>Cj</v>
          </cell>
          <cell r="C3991">
            <v>178100</v>
          </cell>
        </row>
        <row r="3992">
          <cell r="A3992" t="str">
            <v>Ducha ss bañera verona palanca</v>
          </cell>
          <cell r="B3992" t="str">
            <v>Cj</v>
          </cell>
          <cell r="C3992">
            <v>165100</v>
          </cell>
        </row>
        <row r="3993">
          <cell r="A3993" t="str">
            <v>Ducha ss bañera verona palanca</v>
          </cell>
          <cell r="B3993" t="str">
            <v>Cj</v>
          </cell>
          <cell r="C3993">
            <v>186300</v>
          </cell>
        </row>
        <row r="3994">
          <cell r="A3994" t="str">
            <v>Ducha ss bañera verona palanca</v>
          </cell>
          <cell r="B3994" t="str">
            <v>Cj</v>
          </cell>
          <cell r="C3994">
            <v>186300</v>
          </cell>
        </row>
        <row r="3995">
          <cell r="A3995" t="str">
            <v>Mezclador bide verona palanca</v>
          </cell>
          <cell r="B3995" t="str">
            <v>Cj</v>
          </cell>
          <cell r="C3995">
            <v>174400</v>
          </cell>
        </row>
        <row r="3996">
          <cell r="A3996" t="str">
            <v>Mezclador bide verona palanca</v>
          </cell>
          <cell r="B3996" t="str">
            <v>Cj</v>
          </cell>
          <cell r="C3996">
            <v>174400</v>
          </cell>
        </row>
        <row r="3997">
          <cell r="A3997" t="str">
            <v>Mezclador bide verona palanca</v>
          </cell>
          <cell r="B3997" t="str">
            <v>Cj</v>
          </cell>
          <cell r="C3997">
            <v>174400</v>
          </cell>
        </row>
        <row r="3998">
          <cell r="A3998" t="str">
            <v>Mezclador bide verona palanca</v>
          </cell>
          <cell r="B3998" t="str">
            <v>Cj</v>
          </cell>
          <cell r="C3998">
            <v>196500</v>
          </cell>
        </row>
        <row r="3999">
          <cell r="A3999" t="str">
            <v>Mezclador bide verona palanca</v>
          </cell>
          <cell r="B3999" t="str">
            <v>Cj</v>
          </cell>
          <cell r="C3999">
            <v>200300</v>
          </cell>
        </row>
        <row r="4000">
          <cell r="A4000" t="str">
            <v>Mezclador lavam. Elite cruceta</v>
          </cell>
          <cell r="B4000" t="str">
            <v>Cj</v>
          </cell>
          <cell r="C4000">
            <v>165400</v>
          </cell>
        </row>
        <row r="4001">
          <cell r="A4001" t="str">
            <v>Mezclador lavam. Elite cruceta</v>
          </cell>
          <cell r="B4001" t="str">
            <v>Cj</v>
          </cell>
          <cell r="C4001">
            <v>190000</v>
          </cell>
        </row>
        <row r="4002">
          <cell r="A4002" t="str">
            <v>Ducha cs bañera elite cruceta</v>
          </cell>
          <cell r="B4002" t="str">
            <v>Cj</v>
          </cell>
          <cell r="C4002">
            <v>160600</v>
          </cell>
        </row>
        <row r="4003">
          <cell r="A4003" t="str">
            <v>Ducha cs bañera elite cruceta</v>
          </cell>
          <cell r="B4003" t="str">
            <v>Cj</v>
          </cell>
          <cell r="C4003">
            <v>185800</v>
          </cell>
        </row>
        <row r="4004">
          <cell r="A4004" t="str">
            <v>Ducha ss bañera elite cruceta</v>
          </cell>
          <cell r="B4004" t="str">
            <v>Cj</v>
          </cell>
          <cell r="C4004">
            <v>134700</v>
          </cell>
        </row>
        <row r="4005">
          <cell r="A4005" t="str">
            <v>Ducha ss bañera elite cruceta</v>
          </cell>
          <cell r="B4005" t="str">
            <v>Cj</v>
          </cell>
          <cell r="C4005">
            <v>156200</v>
          </cell>
        </row>
        <row r="4006">
          <cell r="A4006" t="str">
            <v>Mezclador bide elite cruceta</v>
          </cell>
          <cell r="B4006" t="str">
            <v>Cj</v>
          </cell>
          <cell r="C4006">
            <v>142700</v>
          </cell>
        </row>
        <row r="4007">
          <cell r="A4007" t="str">
            <v>Mezclador bide elite cruceta</v>
          </cell>
          <cell r="B4007" t="str">
            <v>Cj</v>
          </cell>
          <cell r="C4007">
            <v>164300</v>
          </cell>
        </row>
        <row r="4008">
          <cell r="A4008" t="str">
            <v>Mezclador lavam. Sfera cruceta</v>
          </cell>
          <cell r="B4008" t="str">
            <v>Cj</v>
          </cell>
          <cell r="C4008">
            <v>156500</v>
          </cell>
        </row>
        <row r="4009">
          <cell r="A4009" t="str">
            <v>Mezclador lavam. Sfera cruceta</v>
          </cell>
          <cell r="B4009" t="str">
            <v>Cj</v>
          </cell>
          <cell r="C4009">
            <v>184200</v>
          </cell>
        </row>
        <row r="4010">
          <cell r="A4010" t="str">
            <v>Mezclador lavam. Sfera palanca</v>
          </cell>
          <cell r="B4010" t="str">
            <v>Cj</v>
          </cell>
          <cell r="C4010">
            <v>156500</v>
          </cell>
        </row>
        <row r="4011">
          <cell r="A4011" t="str">
            <v>Mezclador lavam. Sfera palanca</v>
          </cell>
          <cell r="B4011" t="str">
            <v>Cj</v>
          </cell>
          <cell r="C4011">
            <v>156500</v>
          </cell>
        </row>
        <row r="4012">
          <cell r="A4012" t="str">
            <v>Mezclador lavam. Sfera palanca</v>
          </cell>
          <cell r="B4012" t="str">
            <v>Cj</v>
          </cell>
          <cell r="C4012">
            <v>156500</v>
          </cell>
        </row>
        <row r="4013">
          <cell r="A4013" t="str">
            <v>Mezclador lavam. Sfera palanca</v>
          </cell>
          <cell r="B4013" t="str">
            <v>Cj</v>
          </cell>
          <cell r="C4013">
            <v>184200</v>
          </cell>
        </row>
        <row r="4014">
          <cell r="A4014" t="str">
            <v>Mezclador lavam. Sfera cruceta</v>
          </cell>
          <cell r="B4014" t="str">
            <v>Cj</v>
          </cell>
          <cell r="C4014">
            <v>162600</v>
          </cell>
        </row>
        <row r="4015">
          <cell r="A4015" t="str">
            <v>Mezclador lavam. Sfera cruceta</v>
          </cell>
          <cell r="B4015" t="str">
            <v>Cj</v>
          </cell>
          <cell r="C4015">
            <v>186400</v>
          </cell>
        </row>
        <row r="4016">
          <cell r="A4016" t="str">
            <v>Mezclador lavam. Sfera palanca</v>
          </cell>
          <cell r="B4016" t="str">
            <v>Cj</v>
          </cell>
          <cell r="C4016">
            <v>162600</v>
          </cell>
        </row>
        <row r="4017">
          <cell r="A4017" t="str">
            <v>Mezclador lavam. Sfera palanca</v>
          </cell>
          <cell r="B4017" t="str">
            <v>Cj</v>
          </cell>
          <cell r="C4017">
            <v>162600</v>
          </cell>
        </row>
        <row r="4018">
          <cell r="A4018" t="str">
            <v>Mezclador lavam. Sfera palanca</v>
          </cell>
          <cell r="B4018" t="str">
            <v>Cj</v>
          </cell>
          <cell r="C4018">
            <v>162600</v>
          </cell>
        </row>
        <row r="4019">
          <cell r="A4019" t="str">
            <v>Mezclador lavam. Sfera palanca</v>
          </cell>
          <cell r="B4019" t="str">
            <v>Cj</v>
          </cell>
          <cell r="C4019">
            <v>186400</v>
          </cell>
        </row>
        <row r="4020">
          <cell r="A4020" t="str">
            <v>Mezclador lavam. Sfera cruceta</v>
          </cell>
          <cell r="B4020" t="str">
            <v>Cj</v>
          </cell>
          <cell r="C4020">
            <v>111800</v>
          </cell>
        </row>
        <row r="4021">
          <cell r="A4021" t="str">
            <v>Mezclador lavam. Sfera cruceta</v>
          </cell>
          <cell r="B4021" t="str">
            <v>Cj</v>
          </cell>
          <cell r="C4021">
            <v>131700</v>
          </cell>
        </row>
        <row r="4022">
          <cell r="A4022" t="str">
            <v>Mezclador lavam. Sfera palanca</v>
          </cell>
          <cell r="B4022" t="str">
            <v>Cj</v>
          </cell>
          <cell r="C4022">
            <v>111800</v>
          </cell>
        </row>
        <row r="4023">
          <cell r="A4023" t="str">
            <v>Mezclador lavam. Sfera palanca</v>
          </cell>
          <cell r="B4023" t="str">
            <v>Cj</v>
          </cell>
          <cell r="C4023">
            <v>111800</v>
          </cell>
        </row>
        <row r="4024">
          <cell r="A4024" t="str">
            <v>Mezclador lavam. Sfera palanca</v>
          </cell>
          <cell r="B4024" t="str">
            <v>Cj</v>
          </cell>
          <cell r="C4024">
            <v>111800</v>
          </cell>
        </row>
        <row r="4025">
          <cell r="A4025" t="str">
            <v>Mezclador lavam. Sfera palanca</v>
          </cell>
          <cell r="B4025" t="str">
            <v>Cj</v>
          </cell>
          <cell r="C4025">
            <v>131700</v>
          </cell>
        </row>
        <row r="4026">
          <cell r="A4026" t="str">
            <v>Ducha cs bañera sfera cruceta</v>
          </cell>
          <cell r="B4026" t="str">
            <v>Cj</v>
          </cell>
          <cell r="C4026">
            <v>130000</v>
          </cell>
        </row>
        <row r="4027">
          <cell r="A4027" t="str">
            <v>Ducha cs bañera sfera cruceta</v>
          </cell>
          <cell r="B4027" t="str">
            <v>Cj</v>
          </cell>
          <cell r="C4027">
            <v>149900</v>
          </cell>
        </row>
        <row r="4028">
          <cell r="A4028" t="str">
            <v>Ducha cs bañera sfera palanca</v>
          </cell>
          <cell r="B4028" t="str">
            <v>Cj</v>
          </cell>
          <cell r="C4028">
            <v>130000</v>
          </cell>
        </row>
        <row r="4029">
          <cell r="A4029" t="str">
            <v>Ducha cs bañera sfera palanca</v>
          </cell>
          <cell r="B4029" t="str">
            <v>Cj</v>
          </cell>
          <cell r="C4029">
            <v>130000</v>
          </cell>
        </row>
        <row r="4030">
          <cell r="A4030" t="str">
            <v>Ducha cs bañera sfera palanca</v>
          </cell>
          <cell r="B4030" t="str">
            <v>Cj</v>
          </cell>
          <cell r="C4030">
            <v>130000</v>
          </cell>
        </row>
        <row r="4031">
          <cell r="A4031" t="str">
            <v>Ducha cs bañera sfera palanca</v>
          </cell>
          <cell r="B4031" t="str">
            <v>Cj</v>
          </cell>
          <cell r="C4031">
            <v>149900</v>
          </cell>
        </row>
        <row r="4032">
          <cell r="A4032" t="str">
            <v>Ducha cs bañera sfera palanca</v>
          </cell>
          <cell r="B4032" t="str">
            <v>Cj</v>
          </cell>
          <cell r="C4032">
            <v>149900</v>
          </cell>
        </row>
        <row r="4033">
          <cell r="A4033" t="str">
            <v>Ducha ss bañera sfera cruceta</v>
          </cell>
          <cell r="B4033" t="str">
            <v>Cj</v>
          </cell>
          <cell r="C4033">
            <v>99700</v>
          </cell>
        </row>
        <row r="4034">
          <cell r="A4034" t="str">
            <v>Ducha ss bañera sfera cruceta</v>
          </cell>
          <cell r="B4034" t="str">
            <v>Cj</v>
          </cell>
          <cell r="C4034">
            <v>115000</v>
          </cell>
        </row>
        <row r="4035">
          <cell r="A4035" t="str">
            <v>Ducha ss bañera sfera palanca</v>
          </cell>
          <cell r="B4035" t="str">
            <v>Cj</v>
          </cell>
          <cell r="C4035">
            <v>99700</v>
          </cell>
        </row>
        <row r="4036">
          <cell r="A4036" t="str">
            <v>Ducha ss bañera sfera palanca</v>
          </cell>
          <cell r="B4036" t="str">
            <v>Cj</v>
          </cell>
          <cell r="C4036">
            <v>99700</v>
          </cell>
        </row>
        <row r="4037">
          <cell r="A4037" t="str">
            <v>Ducha ss bañera sfera palanca</v>
          </cell>
          <cell r="B4037" t="str">
            <v>Cj</v>
          </cell>
          <cell r="C4037">
            <v>99700</v>
          </cell>
        </row>
        <row r="4038">
          <cell r="A4038" t="str">
            <v>Ducha ss bañera sfera palanca</v>
          </cell>
          <cell r="B4038" t="str">
            <v>Cj</v>
          </cell>
          <cell r="C4038">
            <v>115000</v>
          </cell>
        </row>
        <row r="4039">
          <cell r="A4039" t="str">
            <v>Ducha ss bañera sfera palanca</v>
          </cell>
          <cell r="B4039" t="str">
            <v>Cj</v>
          </cell>
          <cell r="C4039">
            <v>115000</v>
          </cell>
        </row>
        <row r="4040">
          <cell r="A4040" t="str">
            <v>Mezclador bide sfera cruceta</v>
          </cell>
          <cell r="B4040" t="str">
            <v>Cj</v>
          </cell>
          <cell r="C4040">
            <v>122200</v>
          </cell>
        </row>
        <row r="4041">
          <cell r="A4041" t="str">
            <v>Mezclador bide sfera cruceta</v>
          </cell>
          <cell r="B4041" t="str">
            <v>Cj</v>
          </cell>
          <cell r="C4041">
            <v>140500</v>
          </cell>
        </row>
        <row r="4042">
          <cell r="A4042" t="str">
            <v>Mezclador bide sfera palanca</v>
          </cell>
          <cell r="B4042" t="str">
            <v>Cj</v>
          </cell>
          <cell r="C4042">
            <v>122200</v>
          </cell>
        </row>
        <row r="4043">
          <cell r="A4043" t="str">
            <v>Mezclador bide sfera palanca</v>
          </cell>
          <cell r="B4043" t="str">
            <v>Cj</v>
          </cell>
          <cell r="C4043">
            <v>122200</v>
          </cell>
        </row>
        <row r="4044">
          <cell r="A4044" t="str">
            <v>Mezclador bide sfera palanca</v>
          </cell>
          <cell r="B4044" t="str">
            <v>Cj</v>
          </cell>
          <cell r="C4044">
            <v>122200</v>
          </cell>
        </row>
        <row r="4045">
          <cell r="A4045" t="str">
            <v>Mezclador bide sfera palanca</v>
          </cell>
          <cell r="B4045" t="str">
            <v>Cj</v>
          </cell>
          <cell r="C4045">
            <v>140500</v>
          </cell>
        </row>
        <row r="4046">
          <cell r="A4046" t="str">
            <v>Mezclador lavam. Gaviota</v>
          </cell>
          <cell r="B4046" t="str">
            <v>Cj</v>
          </cell>
          <cell r="C4046">
            <v>155000</v>
          </cell>
        </row>
        <row r="4047">
          <cell r="A4047" t="str">
            <v>Mezclador lavam. Gaviota</v>
          </cell>
          <cell r="B4047" t="str">
            <v>Cj</v>
          </cell>
          <cell r="C4047">
            <v>178200</v>
          </cell>
        </row>
        <row r="4048">
          <cell r="A4048" t="str">
            <v>Ducha cs bañera gaviota</v>
          </cell>
          <cell r="B4048" t="str">
            <v>Cj</v>
          </cell>
          <cell r="C4048">
            <v>157800</v>
          </cell>
        </row>
        <row r="4049">
          <cell r="A4049" t="str">
            <v>Ducha cs bañera gaviota</v>
          </cell>
          <cell r="B4049" t="str">
            <v>Cj</v>
          </cell>
          <cell r="C4049">
            <v>181500</v>
          </cell>
        </row>
        <row r="4050">
          <cell r="A4050" t="str">
            <v>Ducha ss bañera gaviota</v>
          </cell>
          <cell r="B4050" t="str">
            <v>Cj</v>
          </cell>
          <cell r="C4050">
            <v>133700</v>
          </cell>
        </row>
        <row r="4051">
          <cell r="A4051" t="str">
            <v>Ducha ss bañera gaviota</v>
          </cell>
          <cell r="B4051" t="str">
            <v>Cj</v>
          </cell>
          <cell r="C4051">
            <v>153800</v>
          </cell>
        </row>
        <row r="4052">
          <cell r="A4052" t="str">
            <v>Mezclador bide gaviota</v>
          </cell>
          <cell r="B4052" t="str">
            <v>Cj</v>
          </cell>
          <cell r="C4052">
            <v>153000</v>
          </cell>
        </row>
        <row r="4053">
          <cell r="A4053" t="str">
            <v>Mezclador bide gaviota</v>
          </cell>
          <cell r="B4053" t="str">
            <v>Cj</v>
          </cell>
          <cell r="C4053">
            <v>179400</v>
          </cell>
        </row>
        <row r="4054">
          <cell r="A4054" t="str">
            <v>Mezclador lavam. Porcelana met</v>
          </cell>
          <cell r="B4054" t="str">
            <v>Cj</v>
          </cell>
          <cell r="C4054">
            <v>118700</v>
          </cell>
        </row>
        <row r="4055">
          <cell r="A4055" t="str">
            <v>Mezclador lavam. Prisma metal</v>
          </cell>
          <cell r="B4055" t="str">
            <v>Cj</v>
          </cell>
          <cell r="C4055">
            <v>105400</v>
          </cell>
        </row>
        <row r="4056">
          <cell r="A4056" t="str">
            <v>Mezclador lavam. Prisma metal</v>
          </cell>
          <cell r="B4056" t="str">
            <v>Cj</v>
          </cell>
          <cell r="C4056">
            <v>121100</v>
          </cell>
        </row>
        <row r="4057">
          <cell r="A4057" t="str">
            <v>Mezclador 8" lavam. Porcelana</v>
          </cell>
          <cell r="B4057" t="str">
            <v>Cj</v>
          </cell>
          <cell r="C4057">
            <v>89900</v>
          </cell>
        </row>
        <row r="4058">
          <cell r="A4058" t="str">
            <v>Mezclador 4" lavam. Porcelana</v>
          </cell>
          <cell r="B4058" t="str">
            <v>Cj</v>
          </cell>
          <cell r="C4058">
            <v>49900</v>
          </cell>
        </row>
        <row r="4059">
          <cell r="A4059" t="str">
            <v>Ducha cs bañera porcelana</v>
          </cell>
          <cell r="B4059" t="str">
            <v>Cj</v>
          </cell>
          <cell r="C4059">
            <v>99100</v>
          </cell>
        </row>
        <row r="4060">
          <cell r="A4060" t="str">
            <v>Ducha ss bañera porcelana</v>
          </cell>
          <cell r="B4060" t="str">
            <v>Cj</v>
          </cell>
          <cell r="C4060">
            <v>73200</v>
          </cell>
        </row>
        <row r="4061">
          <cell r="A4061" t="str">
            <v>Ducha sencilla porcelana</v>
          </cell>
          <cell r="B4061" t="str">
            <v>Cj</v>
          </cell>
          <cell r="C4061">
            <v>32100</v>
          </cell>
        </row>
        <row r="4062">
          <cell r="A4062" t="str">
            <v>Mezclador bide porcelana</v>
          </cell>
          <cell r="B4062" t="str">
            <v>Cj</v>
          </cell>
          <cell r="C4062">
            <v>89200</v>
          </cell>
        </row>
        <row r="4063">
          <cell r="A4063" t="str">
            <v>Mezclador 8" lavam. Prisma</v>
          </cell>
          <cell r="B4063" t="str">
            <v>Cj</v>
          </cell>
          <cell r="C4063">
            <v>50346</v>
          </cell>
        </row>
        <row r="4064">
          <cell r="A4064" t="str">
            <v>Mezclador mc lavam. Prisma</v>
          </cell>
          <cell r="B4064" t="str">
            <v>Cj</v>
          </cell>
          <cell r="C4064">
            <v>80600</v>
          </cell>
        </row>
        <row r="4065">
          <cell r="A4065" t="str">
            <v>Mezclador 4" lavam. Prisma</v>
          </cell>
          <cell r="B4065" t="str">
            <v>Cj</v>
          </cell>
          <cell r="C4065">
            <v>28578</v>
          </cell>
        </row>
        <row r="4066">
          <cell r="A4066" t="str">
            <v>Mezclador 4" lavam. Prisma sp</v>
          </cell>
          <cell r="B4066" t="str">
            <v>Cj</v>
          </cell>
          <cell r="C4066">
            <v>38300</v>
          </cell>
        </row>
        <row r="4067">
          <cell r="A4067" t="str">
            <v>Ducha cs bañera prisma</v>
          </cell>
          <cell r="B4067" t="str">
            <v>Cj</v>
          </cell>
          <cell r="C4067">
            <v>91000</v>
          </cell>
        </row>
        <row r="4068">
          <cell r="A4068" t="str">
            <v>Ducha cs bañera prisma</v>
          </cell>
          <cell r="B4068" t="str">
            <v>Cj</v>
          </cell>
          <cell r="C4068">
            <v>103900</v>
          </cell>
        </row>
        <row r="4069">
          <cell r="A4069" t="str">
            <v>Ducha ss bañera prisma</v>
          </cell>
          <cell r="B4069" t="str">
            <v>Cj</v>
          </cell>
          <cell r="C4069">
            <v>54700</v>
          </cell>
        </row>
        <row r="4070">
          <cell r="A4070" t="str">
            <v>Ducha ss bañera prisma</v>
          </cell>
          <cell r="B4070" t="str">
            <v>Cj</v>
          </cell>
          <cell r="C4070">
            <v>70400</v>
          </cell>
        </row>
        <row r="4071">
          <cell r="A4071" t="str">
            <v>Mezclador bide prisma</v>
          </cell>
          <cell r="B4071" t="str">
            <v>Cj</v>
          </cell>
          <cell r="C4071">
            <v>80200</v>
          </cell>
        </row>
        <row r="4072">
          <cell r="A4072" t="str">
            <v>Mezclador 8" lavam. Loira</v>
          </cell>
          <cell r="B4072" t="str">
            <v>Cj</v>
          </cell>
          <cell r="C4072">
            <v>76500</v>
          </cell>
        </row>
        <row r="4073">
          <cell r="A4073" t="str">
            <v>Mezclador 4" lavam. Loira</v>
          </cell>
          <cell r="B4073" t="str">
            <v>Cj</v>
          </cell>
          <cell r="C4073">
            <v>46600</v>
          </cell>
        </row>
        <row r="4074">
          <cell r="A4074" t="str">
            <v>Mezclador 4" lavam. Loira spon</v>
          </cell>
          <cell r="B4074" t="str">
            <v>Cj</v>
          </cell>
          <cell r="C4074">
            <v>36600</v>
          </cell>
        </row>
        <row r="4075">
          <cell r="A4075" t="str">
            <v>Ducha cs bañera loira</v>
          </cell>
          <cell r="B4075" t="str">
            <v>Cj</v>
          </cell>
          <cell r="C4075">
            <v>81200</v>
          </cell>
        </row>
        <row r="4076">
          <cell r="A4076" t="str">
            <v>Ducha ss bañera loira</v>
          </cell>
          <cell r="B4076" t="str">
            <v>Cj</v>
          </cell>
          <cell r="C4076">
            <v>52900</v>
          </cell>
        </row>
        <row r="4077">
          <cell r="A4077" t="str">
            <v>Mezclador bide loira</v>
          </cell>
          <cell r="B4077" t="str">
            <v>Cj</v>
          </cell>
          <cell r="C4077">
            <v>76600</v>
          </cell>
        </row>
        <row r="4078">
          <cell r="A4078" t="str">
            <v>Mezclador 8" lavam. Iris</v>
          </cell>
          <cell r="B4078" t="str">
            <v>Cj</v>
          </cell>
          <cell r="C4078">
            <v>67400</v>
          </cell>
        </row>
        <row r="4079">
          <cell r="A4079" t="str">
            <v>Mezclador 4" lavam. Iris</v>
          </cell>
          <cell r="B4079" t="str">
            <v>Cj</v>
          </cell>
          <cell r="C4079">
            <v>39100</v>
          </cell>
        </row>
        <row r="4080">
          <cell r="A4080" t="str">
            <v>Mezclador 4" lavam. Iris subcj</v>
          </cell>
          <cell r="B4080" t="str">
            <v>Cj</v>
          </cell>
          <cell r="C4080">
            <v>32000</v>
          </cell>
        </row>
        <row r="4081">
          <cell r="A4081" t="str">
            <v>Ducha cs bañera iris</v>
          </cell>
          <cell r="B4081" t="str">
            <v>Cj</v>
          </cell>
          <cell r="C4081">
            <v>73700</v>
          </cell>
        </row>
        <row r="4082">
          <cell r="A4082" t="str">
            <v>Ducha ss bañera iris con univ.</v>
          </cell>
          <cell r="B4082" t="str">
            <v>Cj</v>
          </cell>
          <cell r="C4082">
            <v>48900</v>
          </cell>
        </row>
        <row r="4083">
          <cell r="A4083" t="str">
            <v>Ducha ss bañera iris sin univ.</v>
          </cell>
          <cell r="B4083" t="str">
            <v>Cj</v>
          </cell>
          <cell r="C4083">
            <v>46600</v>
          </cell>
        </row>
        <row r="4084">
          <cell r="A4084" t="str">
            <v>Ducha mezclador iris sin univ.</v>
          </cell>
          <cell r="B4084" t="str">
            <v>Cj</v>
          </cell>
          <cell r="C4084">
            <v>40800</v>
          </cell>
        </row>
        <row r="4085">
          <cell r="A4085" t="str">
            <v>Teleducha mezclador iris</v>
          </cell>
          <cell r="B4085" t="str">
            <v>Cj</v>
          </cell>
          <cell r="C4085">
            <v>68300</v>
          </cell>
        </row>
        <row r="4086">
          <cell r="A4086" t="str">
            <v>Ducha sencilla iris</v>
          </cell>
          <cell r="B4086" t="str">
            <v>Cj</v>
          </cell>
          <cell r="C4086">
            <v>26100</v>
          </cell>
        </row>
        <row r="4087">
          <cell r="A4087" t="str">
            <v>Registro para ducha iris</v>
          </cell>
          <cell r="B4087" t="str">
            <v>Un</v>
          </cell>
          <cell r="C4087">
            <v>16000</v>
          </cell>
        </row>
        <row r="4088">
          <cell r="A4088" t="str">
            <v>Mezclador bide iris</v>
          </cell>
          <cell r="B4088" t="str">
            <v>Cj</v>
          </cell>
          <cell r="C4088">
            <v>63200</v>
          </cell>
        </row>
        <row r="4089">
          <cell r="A4089" t="str">
            <v>Mezclador 8" lavam. Galaxia</v>
          </cell>
          <cell r="B4089" t="str">
            <v>Cj</v>
          </cell>
          <cell r="C4089">
            <v>60776</v>
          </cell>
        </row>
        <row r="4090">
          <cell r="A4090" t="str">
            <v>Mezclador 4" lavam. Galaxia sp</v>
          </cell>
          <cell r="B4090" t="str">
            <v>Cj</v>
          </cell>
          <cell r="C4090">
            <v>33700</v>
          </cell>
        </row>
        <row r="4091">
          <cell r="A4091" t="str">
            <v>Mezclador 4" lavam. Galaxia sp</v>
          </cell>
          <cell r="B4091" t="str">
            <v>Cj</v>
          </cell>
          <cell r="C4091">
            <v>27000</v>
          </cell>
        </row>
        <row r="4092">
          <cell r="A4092" t="str">
            <v>Ducha ss bañera glxia 8"+univ.</v>
          </cell>
          <cell r="B4092" t="str">
            <v>Cj</v>
          </cell>
          <cell r="C4092">
            <v>42300</v>
          </cell>
        </row>
        <row r="4093">
          <cell r="A4093" t="str">
            <v>Ducha mezcladora 8" galaxia</v>
          </cell>
          <cell r="B4093" t="str">
            <v>Cj</v>
          </cell>
          <cell r="C4093">
            <v>38500</v>
          </cell>
        </row>
        <row r="4094">
          <cell r="A4094" t="str">
            <v>Ducha mezclador glxia 6"s.univ</v>
          </cell>
          <cell r="B4094" t="str">
            <v>Cj</v>
          </cell>
          <cell r="C4094">
            <v>35600</v>
          </cell>
        </row>
        <row r="4095">
          <cell r="A4095" t="str">
            <v>Ducha sencilla galaxia</v>
          </cell>
          <cell r="B4095" t="str">
            <v>Un</v>
          </cell>
          <cell r="C4095">
            <v>41900</v>
          </cell>
        </row>
        <row r="4096">
          <cell r="A4096" t="str">
            <v>Registro para ducha galaxia</v>
          </cell>
          <cell r="B4096" t="str">
            <v>Un</v>
          </cell>
          <cell r="C4096">
            <v>11900</v>
          </cell>
        </row>
        <row r="4097">
          <cell r="A4097" t="str">
            <v>Llave indiv. Galaxia con sifon</v>
          </cell>
          <cell r="B4097" t="str">
            <v>Cj</v>
          </cell>
          <cell r="C4097">
            <v>19700</v>
          </cell>
        </row>
        <row r="4098">
          <cell r="A4098" t="str">
            <v>Llave indiv. Galaxia cromada</v>
          </cell>
          <cell r="B4098" t="str">
            <v>Un</v>
          </cell>
          <cell r="C4098">
            <v>11200</v>
          </cell>
        </row>
        <row r="4099">
          <cell r="A4099" t="str">
            <v>Llave indiv. Onix con sifon</v>
          </cell>
          <cell r="B4099" t="str">
            <v>Cj</v>
          </cell>
          <cell r="C4099">
            <v>15100</v>
          </cell>
        </row>
        <row r="4100">
          <cell r="A4100" t="str">
            <v>Llave indiv. Onix</v>
          </cell>
          <cell r="B4100" t="str">
            <v>Un</v>
          </cell>
          <cell r="C4100">
            <v>6800</v>
          </cell>
        </row>
        <row r="4101">
          <cell r="A4101" t="str">
            <v>Mezclador 8" lavam. Calypso</v>
          </cell>
          <cell r="B4101" t="str">
            <v>Cj</v>
          </cell>
          <cell r="C4101">
            <v>54800</v>
          </cell>
        </row>
        <row r="4102">
          <cell r="A4102" t="str">
            <v>Mezclador 4" lavam. Calypso sp</v>
          </cell>
          <cell r="B4102" t="str">
            <v>Cj</v>
          </cell>
          <cell r="C4102">
            <v>31700</v>
          </cell>
        </row>
        <row r="4103">
          <cell r="A4103" t="str">
            <v>Ducha ss bañera calypso + univ</v>
          </cell>
          <cell r="B4103" t="str">
            <v>Cj</v>
          </cell>
          <cell r="C4103">
            <v>42200</v>
          </cell>
        </row>
        <row r="4104">
          <cell r="A4104" t="str">
            <v>Ducha ss bañera calypso s.univ</v>
          </cell>
          <cell r="B4104" t="str">
            <v>Cj</v>
          </cell>
          <cell r="C4104">
            <v>36000</v>
          </cell>
        </row>
        <row r="4105">
          <cell r="A4105" t="str">
            <v>Ducha 6" calypso sin universal</v>
          </cell>
          <cell r="B4105" t="str">
            <v>Cj</v>
          </cell>
          <cell r="C4105">
            <v>34900</v>
          </cell>
        </row>
        <row r="4106">
          <cell r="A4106" t="str">
            <v>Ducha sencilla calypso</v>
          </cell>
          <cell r="B4106" t="str">
            <v>Cj</v>
          </cell>
          <cell r="C4106">
            <v>18700</v>
          </cell>
        </row>
        <row r="4107">
          <cell r="A4107" t="str">
            <v>Teleducha regulacion calypso</v>
          </cell>
          <cell r="B4107" t="str">
            <v>Cj</v>
          </cell>
          <cell r="C4107">
            <v>37700</v>
          </cell>
        </row>
        <row r="4108">
          <cell r="A4108" t="str">
            <v>Registro para ducha calypso</v>
          </cell>
          <cell r="B4108" t="str">
            <v>Un</v>
          </cell>
          <cell r="C4108">
            <v>11500</v>
          </cell>
        </row>
        <row r="4109">
          <cell r="A4109" t="str">
            <v>Llave indiv. Calypso con sifon</v>
          </cell>
          <cell r="B4109" t="str">
            <v>Cj</v>
          </cell>
          <cell r="C4109">
            <v>23900</v>
          </cell>
        </row>
        <row r="4110">
          <cell r="A4110" t="str">
            <v>Llave indiv. Calypso metalica</v>
          </cell>
          <cell r="B4110" t="str">
            <v>Un</v>
          </cell>
          <cell r="C4110">
            <v>15200</v>
          </cell>
        </row>
        <row r="4111">
          <cell r="A4111" t="str">
            <v>Llave lavap. Basic extension</v>
          </cell>
          <cell r="B4111" t="str">
            <v>Un</v>
          </cell>
          <cell r="C4111">
            <v>305300</v>
          </cell>
        </row>
        <row r="4112">
          <cell r="A4112" t="str">
            <v>Llave lavap. Basic extension</v>
          </cell>
          <cell r="B4112" t="str">
            <v>Un</v>
          </cell>
          <cell r="C4112">
            <v>305300</v>
          </cell>
        </row>
        <row r="4113">
          <cell r="A4113" t="str">
            <v>Llave lavap. Basic</v>
          </cell>
          <cell r="B4113" t="str">
            <v>Un</v>
          </cell>
          <cell r="C4113">
            <v>173800</v>
          </cell>
        </row>
        <row r="4114">
          <cell r="A4114" t="str">
            <v>Llave lavap. Basic</v>
          </cell>
          <cell r="B4114" t="str">
            <v>Un</v>
          </cell>
          <cell r="C4114">
            <v>173800</v>
          </cell>
        </row>
        <row r="4115">
          <cell r="A4115" t="str">
            <v>Llave lavap. Jerez spray</v>
          </cell>
          <cell r="B4115" t="str">
            <v>Un</v>
          </cell>
          <cell r="C4115">
            <v>138000</v>
          </cell>
        </row>
        <row r="4116">
          <cell r="A4116" t="str">
            <v>Llave lavap. Jerez</v>
          </cell>
          <cell r="B4116" t="str">
            <v>Un</v>
          </cell>
          <cell r="C4116">
            <v>120000</v>
          </cell>
        </row>
        <row r="4117">
          <cell r="A4117" t="str">
            <v>Mezclador lavap. Verona spray</v>
          </cell>
          <cell r="B4117" t="str">
            <v>Cj</v>
          </cell>
          <cell r="C4117">
            <v>129800</v>
          </cell>
        </row>
        <row r="4118">
          <cell r="A4118" t="str">
            <v>Mezclador lavap. Verona spray</v>
          </cell>
          <cell r="B4118" t="str">
            <v>Cj</v>
          </cell>
          <cell r="C4118">
            <v>129800</v>
          </cell>
        </row>
        <row r="4119">
          <cell r="A4119" t="str">
            <v>Mezclador lavap. Verona</v>
          </cell>
          <cell r="B4119" t="str">
            <v>Cj</v>
          </cell>
          <cell r="C4119">
            <v>112900</v>
          </cell>
        </row>
        <row r="4120">
          <cell r="A4120" t="str">
            <v>Mezclador lavap. Verona</v>
          </cell>
          <cell r="B4120" t="str">
            <v>Cj</v>
          </cell>
          <cell r="C4120">
            <v>112900</v>
          </cell>
        </row>
        <row r="4121">
          <cell r="A4121" t="str">
            <v>Mezclador lavap. M/ctrol spray</v>
          </cell>
          <cell r="B4121" t="str">
            <v>Cj</v>
          </cell>
          <cell r="C4121">
            <v>102800</v>
          </cell>
        </row>
        <row r="4122">
          <cell r="A4122" t="str">
            <v>Mezclador lavap. Monocontrol</v>
          </cell>
          <cell r="B4122" t="str">
            <v>Cj</v>
          </cell>
          <cell r="C4122">
            <v>81800</v>
          </cell>
        </row>
        <row r="4123">
          <cell r="A4123" t="str">
            <v>Llave lavap. Sencillo flamingo</v>
          </cell>
          <cell r="B4123" t="str">
            <v>Un</v>
          </cell>
          <cell r="C4123">
            <v>58800</v>
          </cell>
        </row>
        <row r="4124">
          <cell r="A4124" t="str">
            <v>Llave lavap. Sencillo flamingo</v>
          </cell>
          <cell r="B4124" t="str">
            <v>Un</v>
          </cell>
          <cell r="C4124">
            <v>58800</v>
          </cell>
        </row>
        <row r="4125">
          <cell r="A4125" t="str">
            <v>Mezclador lavap. Loira spray</v>
          </cell>
          <cell r="B4125" t="str">
            <v>Cj</v>
          </cell>
          <cell r="C4125">
            <v>76100</v>
          </cell>
        </row>
        <row r="4126">
          <cell r="A4126" t="str">
            <v>Mezclador lavap. Loira</v>
          </cell>
          <cell r="B4126" t="str">
            <v>Cj</v>
          </cell>
          <cell r="C4126">
            <v>56000</v>
          </cell>
        </row>
        <row r="4127">
          <cell r="A4127" t="str">
            <v>Mezclador lavap. Prisma spray</v>
          </cell>
          <cell r="B4127" t="str">
            <v>Cj</v>
          </cell>
          <cell r="C4127">
            <v>78200</v>
          </cell>
        </row>
        <row r="4128">
          <cell r="A4128" t="str">
            <v>Mezclador lavap. Prisma</v>
          </cell>
          <cell r="B4128" t="str">
            <v>Cj</v>
          </cell>
          <cell r="C4128">
            <v>59700</v>
          </cell>
        </row>
        <row r="4129">
          <cell r="A4129" t="str">
            <v>Mezclador lavap.aleta p.halcon</v>
          </cell>
          <cell r="B4129" t="str">
            <v>Cj</v>
          </cell>
          <cell r="C4129">
            <v>51600</v>
          </cell>
        </row>
        <row r="4130">
          <cell r="A4130" t="str">
            <v>Mezclador lavap. Iris</v>
          </cell>
          <cell r="B4130" t="str">
            <v>Cj</v>
          </cell>
          <cell r="C4130">
            <v>42521</v>
          </cell>
        </row>
        <row r="4131">
          <cell r="A4131" t="str">
            <v>Mezclador lavap. Iris p.halcon</v>
          </cell>
          <cell r="B4131" t="str">
            <v>Cj</v>
          </cell>
          <cell r="C4131">
            <v>44300</v>
          </cell>
        </row>
        <row r="4132">
          <cell r="A4132" t="str">
            <v>Llave lavap. Prakti</v>
          </cell>
          <cell r="B4132" t="str">
            <v>Un</v>
          </cell>
          <cell r="C4132">
            <v>31300</v>
          </cell>
        </row>
        <row r="4133">
          <cell r="A4133" t="str">
            <v>Llave lavap. Galaxia</v>
          </cell>
          <cell r="B4133" t="str">
            <v>Un</v>
          </cell>
          <cell r="C4133">
            <v>27200</v>
          </cell>
        </row>
        <row r="4134">
          <cell r="A4134" t="str">
            <v>Llave lavap. Sencillo galaxia</v>
          </cell>
          <cell r="B4134" t="str">
            <v>Un</v>
          </cell>
          <cell r="C4134">
            <v>20700</v>
          </cell>
        </row>
        <row r="4135">
          <cell r="A4135" t="str">
            <v>Llave lavadero cocina fontana</v>
          </cell>
          <cell r="B4135" t="str">
            <v>Un</v>
          </cell>
          <cell r="C4135">
            <v>26900</v>
          </cell>
        </row>
        <row r="4136">
          <cell r="A4136" t="str">
            <v>Llave orinal automat. Inst/nal</v>
          </cell>
          <cell r="B4136" t="str">
            <v>Un</v>
          </cell>
          <cell r="C4136">
            <v>60600</v>
          </cell>
        </row>
        <row r="4137">
          <cell r="A4137" t="str">
            <v>Llave orinal porcelana inst/nl</v>
          </cell>
          <cell r="B4137" t="str">
            <v>Un</v>
          </cell>
          <cell r="C4137">
            <v>37800</v>
          </cell>
        </row>
        <row r="4138">
          <cell r="A4138" t="str">
            <v>Griferia tipo push mesa</v>
          </cell>
          <cell r="B4138" t="str">
            <v>Un</v>
          </cell>
          <cell r="C4138">
            <v>113800</v>
          </cell>
        </row>
        <row r="4139">
          <cell r="A4139" t="str">
            <v>Sifón y canastilla</v>
          </cell>
          <cell r="B4139" t="str">
            <v>Un</v>
          </cell>
          <cell r="C4139">
            <v>18000</v>
          </cell>
        </row>
        <row r="4140">
          <cell r="A4140" t="str">
            <v>Llave orinal tradic. Inst/nal</v>
          </cell>
          <cell r="B4140" t="str">
            <v>Un</v>
          </cell>
        </row>
        <row r="4141">
          <cell r="A4141" t="str">
            <v>Fluxometro bjo consumo inst/nl</v>
          </cell>
          <cell r="B4141" t="str">
            <v>Un</v>
          </cell>
          <cell r="C4141">
            <v>188700</v>
          </cell>
        </row>
        <row r="4142">
          <cell r="A4142" t="str">
            <v>Fluxometro sloan</v>
          </cell>
          <cell r="B4142" t="str">
            <v>Un</v>
          </cell>
        </row>
        <row r="4143">
          <cell r="A4143" t="str">
            <v>Fluxometro orinal instit/nal</v>
          </cell>
          <cell r="B4143" t="str">
            <v>Un</v>
          </cell>
          <cell r="C4143">
            <v>188700</v>
          </cell>
        </row>
        <row r="4144">
          <cell r="A4144" t="str">
            <v>Llave econom. Manantial inst/n</v>
          </cell>
          <cell r="B4144" t="str">
            <v>Un</v>
          </cell>
          <cell r="C4144">
            <v>58900</v>
          </cell>
        </row>
        <row r="4145">
          <cell r="A4145" t="str">
            <v>Desague sifon orinal inst/nal</v>
          </cell>
          <cell r="B4145" t="str">
            <v>Un</v>
          </cell>
          <cell r="C4145">
            <v>5900</v>
          </cell>
        </row>
        <row r="4146">
          <cell r="A4146" t="str">
            <v>Llave lavam. De mesa</v>
          </cell>
          <cell r="B4146" t="str">
            <v>Un</v>
          </cell>
          <cell r="C4146">
            <v>71300</v>
          </cell>
        </row>
        <row r="4147">
          <cell r="A4147" t="str">
            <v>Llave lavam. De pared</v>
          </cell>
          <cell r="B4147" t="str">
            <v>Un</v>
          </cell>
          <cell r="C4147">
            <v>98900</v>
          </cell>
        </row>
        <row r="4148">
          <cell r="A4148" t="str">
            <v>Griferia tanque sanit. Selecta</v>
          </cell>
          <cell r="B4148" t="str">
            <v>Cj</v>
          </cell>
          <cell r="C4148">
            <v>76900</v>
          </cell>
        </row>
        <row r="4149">
          <cell r="A4149" t="str">
            <v>Griferia tanque sanit. Prestig</v>
          </cell>
          <cell r="B4149" t="str">
            <v>Cj</v>
          </cell>
          <cell r="C4149">
            <v>76900</v>
          </cell>
        </row>
        <row r="4150">
          <cell r="A4150" t="str">
            <v>Griferia tanque sanit. Calima</v>
          </cell>
          <cell r="B4150" t="str">
            <v>Cj</v>
          </cell>
          <cell r="C4150">
            <v>11700</v>
          </cell>
        </row>
        <row r="4151">
          <cell r="A4151" t="str">
            <v>Griferia tanque sanit.atlantis</v>
          </cell>
          <cell r="B4151" t="str">
            <v>Cj</v>
          </cell>
          <cell r="C4151">
            <v>17000</v>
          </cell>
        </row>
        <row r="4152">
          <cell r="A4152" t="str">
            <v>Valvula entrada tanque sanit.</v>
          </cell>
          <cell r="B4152" t="str">
            <v>Un</v>
          </cell>
          <cell r="C4152">
            <v>6100</v>
          </cell>
        </row>
        <row r="4153">
          <cell r="A4153" t="str">
            <v>Valvula entrada tanque sanit.</v>
          </cell>
          <cell r="B4153" t="str">
            <v>Un</v>
          </cell>
          <cell r="C4153">
            <v>8700</v>
          </cell>
        </row>
        <row r="4154">
          <cell r="A4154" t="str">
            <v>Valvula entrada tanque sanit.</v>
          </cell>
          <cell r="B4154" t="str">
            <v>Un</v>
          </cell>
          <cell r="C4154">
            <v>8700</v>
          </cell>
        </row>
        <row r="4155">
          <cell r="A4155" t="str">
            <v>Valvula salida tanque sanit.</v>
          </cell>
          <cell r="B4155" t="str">
            <v>Un</v>
          </cell>
          <cell r="C4155">
            <v>6800</v>
          </cell>
        </row>
        <row r="4156">
          <cell r="A4156" t="str">
            <v>Valvula salida tanque sanit.</v>
          </cell>
          <cell r="B4156" t="str">
            <v>Un</v>
          </cell>
          <cell r="C4156">
            <v>6800</v>
          </cell>
        </row>
        <row r="4157">
          <cell r="A4157" t="str">
            <v>Valvula entrada tanque sanit.</v>
          </cell>
          <cell r="B4157" t="str">
            <v>Un</v>
          </cell>
          <cell r="C4157">
            <v>6400</v>
          </cell>
        </row>
        <row r="4158">
          <cell r="A4158" t="str">
            <v>Manija tanque sanitario</v>
          </cell>
          <cell r="B4158" t="str">
            <v>Un</v>
          </cell>
          <cell r="C4158">
            <v>3500</v>
          </cell>
        </row>
        <row r="4159">
          <cell r="A4159" t="str">
            <v>Asiento sanit. Plast. Luxor</v>
          </cell>
          <cell r="B4159" t="str">
            <v>Un</v>
          </cell>
          <cell r="C4159">
            <v>33200</v>
          </cell>
        </row>
        <row r="4160">
          <cell r="A4160" t="str">
            <v>Asiento sanit. Plast. Luxor</v>
          </cell>
          <cell r="B4160" t="str">
            <v>Un</v>
          </cell>
          <cell r="C4160">
            <v>35800</v>
          </cell>
        </row>
        <row r="4161">
          <cell r="A4161" t="str">
            <v>Asiento sanit. Plast.sensacion</v>
          </cell>
          <cell r="B4161" t="str">
            <v>Un</v>
          </cell>
          <cell r="C4161">
            <v>20300</v>
          </cell>
        </row>
        <row r="4162">
          <cell r="A4162" t="str">
            <v>Asiento sanit. Plast.sensacion</v>
          </cell>
          <cell r="B4162" t="str">
            <v>Un</v>
          </cell>
          <cell r="C4162">
            <v>22000</v>
          </cell>
        </row>
        <row r="4163">
          <cell r="A4163" t="str">
            <v>Asiento sanit. Plast. Aero</v>
          </cell>
          <cell r="B4163" t="str">
            <v>Un</v>
          </cell>
          <cell r="C4163">
            <v>16400</v>
          </cell>
        </row>
        <row r="4164">
          <cell r="A4164" t="str">
            <v>Asiento sanit. Plast. Aero</v>
          </cell>
          <cell r="B4164" t="str">
            <v>Un</v>
          </cell>
          <cell r="C4164">
            <v>17700</v>
          </cell>
        </row>
        <row r="4165">
          <cell r="A4165" t="str">
            <v>Asiento sanit. Plast. Comodor</v>
          </cell>
          <cell r="B4165" t="str">
            <v>Un</v>
          </cell>
          <cell r="C4165">
            <v>10500</v>
          </cell>
        </row>
        <row r="4166">
          <cell r="A4166" t="str">
            <v>Asiento sanit. Plast. Comodor</v>
          </cell>
          <cell r="B4166" t="str">
            <v>Un</v>
          </cell>
          <cell r="C4166">
            <v>11400</v>
          </cell>
        </row>
        <row r="4167">
          <cell r="A4167" t="str">
            <v>Asiento sanit. Plast. Elite</v>
          </cell>
          <cell r="B4167" t="str">
            <v>Un</v>
          </cell>
          <cell r="C4167">
            <v>33200</v>
          </cell>
        </row>
        <row r="4168">
          <cell r="A4168" t="str">
            <v>Asiento sanit. Plast. Elite</v>
          </cell>
          <cell r="B4168" t="str">
            <v>Un</v>
          </cell>
          <cell r="C4168">
            <v>35800</v>
          </cell>
        </row>
        <row r="4169">
          <cell r="A4169" t="str">
            <v>Asiento sanit. Plast. Fantasia</v>
          </cell>
          <cell r="B4169" t="str">
            <v>Un</v>
          </cell>
          <cell r="C4169">
            <v>30400</v>
          </cell>
        </row>
        <row r="4170">
          <cell r="A4170" t="str">
            <v>Teleducha</v>
          </cell>
          <cell r="B4170" t="str">
            <v>Un</v>
          </cell>
          <cell r="C4170">
            <v>24500</v>
          </cell>
        </row>
        <row r="4171">
          <cell r="A4171" t="str">
            <v>Desviador para teleducha</v>
          </cell>
          <cell r="B4171" t="str">
            <v>Un</v>
          </cell>
          <cell r="C4171">
            <v>8200</v>
          </cell>
        </row>
        <row r="4172">
          <cell r="A4172" t="str">
            <v>Regadera hidromasaje</v>
          </cell>
          <cell r="B4172" t="str">
            <v>Un</v>
          </cell>
          <cell r="C4172">
            <v>57500</v>
          </cell>
        </row>
        <row r="4173">
          <cell r="A4173" t="str">
            <v>Regadera dual</v>
          </cell>
          <cell r="B4173" t="str">
            <v>Un</v>
          </cell>
          <cell r="C4173">
            <v>23700</v>
          </cell>
        </row>
        <row r="4174">
          <cell r="A4174" t="str">
            <v>Regadera veneciana</v>
          </cell>
          <cell r="B4174" t="str">
            <v>Un</v>
          </cell>
          <cell r="C4174">
            <v>11900</v>
          </cell>
        </row>
        <row r="4175">
          <cell r="A4175" t="str">
            <v>Regadera corriente</v>
          </cell>
          <cell r="B4175" t="str">
            <v>Un</v>
          </cell>
          <cell r="C4175">
            <v>9000</v>
          </cell>
        </row>
        <row r="4176">
          <cell r="A4176" t="str">
            <v>Regadera corriente cromada</v>
          </cell>
          <cell r="B4176" t="str">
            <v>Un</v>
          </cell>
          <cell r="C4176">
            <v>8200</v>
          </cell>
        </row>
        <row r="4177">
          <cell r="A4177" t="str">
            <v>Regadera oval</v>
          </cell>
          <cell r="B4177" t="str">
            <v>Un</v>
          </cell>
          <cell r="C4177">
            <v>9700</v>
          </cell>
        </row>
        <row r="4178">
          <cell r="A4178" t="str">
            <v>Regadera oval</v>
          </cell>
          <cell r="B4178" t="str">
            <v>Un</v>
          </cell>
          <cell r="C4178">
            <v>7800</v>
          </cell>
        </row>
        <row r="4179">
          <cell r="A4179" t="str">
            <v>Regadera funcional</v>
          </cell>
          <cell r="B4179" t="str">
            <v>Un</v>
          </cell>
          <cell r="C4179">
            <v>9500</v>
          </cell>
        </row>
        <row r="4180">
          <cell r="A4180" t="str">
            <v>Desague automatico lavamanos</v>
          </cell>
          <cell r="B4180" t="str">
            <v>Un</v>
          </cell>
          <cell r="C4180">
            <v>8500</v>
          </cell>
        </row>
        <row r="4181">
          <cell r="A4181" t="str">
            <v>Desague sifon para orinal</v>
          </cell>
          <cell r="B4181" t="str">
            <v>Un</v>
          </cell>
          <cell r="C4181">
            <v>5900</v>
          </cell>
        </row>
        <row r="4182">
          <cell r="A4182" t="str">
            <v>Desague sencillo integr.rebose</v>
          </cell>
          <cell r="B4182" t="str">
            <v>Un</v>
          </cell>
          <cell r="C4182">
            <v>4200</v>
          </cell>
        </row>
        <row r="4183">
          <cell r="A4183" t="str">
            <v>Sifon botella</v>
          </cell>
          <cell r="B4183" t="str">
            <v>Un</v>
          </cell>
          <cell r="C4183">
            <v>4052</v>
          </cell>
        </row>
        <row r="4184">
          <cell r="A4184" t="str">
            <v>Desague automatico para bide</v>
          </cell>
          <cell r="B4184" t="str">
            <v>Un</v>
          </cell>
          <cell r="C4184">
            <v>9400</v>
          </cell>
        </row>
        <row r="4185">
          <cell r="A4185" t="str">
            <v>Desague automatico para bañera</v>
          </cell>
          <cell r="B4185" t="str">
            <v>Un</v>
          </cell>
          <cell r="C4185">
            <v>71200</v>
          </cell>
        </row>
        <row r="4186">
          <cell r="A4186" t="str">
            <v>Rejilla cuadrada 3*2" sosco</v>
          </cell>
          <cell r="B4186" t="str">
            <v>Un</v>
          </cell>
          <cell r="C4186">
            <v>3100</v>
          </cell>
        </row>
        <row r="4187">
          <cell r="A4187" t="str">
            <v>Rejilla cuadrada 3*2" sosco</v>
          </cell>
          <cell r="B4187" t="str">
            <v>Un</v>
          </cell>
          <cell r="C4187">
            <v>4600</v>
          </cell>
        </row>
        <row r="4188">
          <cell r="A4188" t="str">
            <v>Rejilla redonda 3" con sosco</v>
          </cell>
          <cell r="B4188" t="str">
            <v>Un</v>
          </cell>
          <cell r="C4188">
            <v>757</v>
          </cell>
        </row>
        <row r="4189">
          <cell r="A4189" t="str">
            <v>Rejilla redonda 3" con sosco</v>
          </cell>
          <cell r="B4189" t="str">
            <v>Un</v>
          </cell>
          <cell r="C4189">
            <v>4100</v>
          </cell>
        </row>
        <row r="4190">
          <cell r="A4190" t="str">
            <v>Canastilla lavap. 2"</v>
          </cell>
          <cell r="B4190" t="str">
            <v>Un</v>
          </cell>
          <cell r="C4190">
            <v>5100</v>
          </cell>
        </row>
        <row r="4191">
          <cell r="A4191" t="str">
            <v>Canastilla lavap. 4" sin sosco</v>
          </cell>
          <cell r="B4191" t="str">
            <v>Un</v>
          </cell>
          <cell r="C4191">
            <v>5948</v>
          </cell>
        </row>
        <row r="4192">
          <cell r="A4192" t="str">
            <v>Canastilla lavap. 4" europa</v>
          </cell>
          <cell r="B4192" t="str">
            <v>Un</v>
          </cell>
          <cell r="C4192">
            <v>6300</v>
          </cell>
        </row>
        <row r="4193">
          <cell r="A4193" t="str">
            <v>Sifon en p con adaptador</v>
          </cell>
          <cell r="B4193" t="str">
            <v>Un</v>
          </cell>
          <cell r="C4193">
            <v>4261</v>
          </cell>
        </row>
        <row r="4194">
          <cell r="A4194" t="str">
            <v>Llave cocina con extension</v>
          </cell>
          <cell r="B4194" t="str">
            <v>Un</v>
          </cell>
          <cell r="C4194">
            <v>20200</v>
          </cell>
        </row>
        <row r="4195">
          <cell r="A4195" t="str">
            <v>Llave cocina pesada</v>
          </cell>
          <cell r="B4195" t="str">
            <v>Un</v>
          </cell>
          <cell r="C4195">
            <v>16900</v>
          </cell>
        </row>
        <row r="4196">
          <cell r="A4196" t="str">
            <v>Llave cocina liviana</v>
          </cell>
          <cell r="B4196" t="str">
            <v>Un</v>
          </cell>
          <cell r="C4196">
            <v>6500</v>
          </cell>
        </row>
        <row r="4197">
          <cell r="A4197" t="str">
            <v>Llave cocina liviana</v>
          </cell>
          <cell r="B4197" t="str">
            <v>Un</v>
          </cell>
          <cell r="C4197">
            <v>14100</v>
          </cell>
        </row>
        <row r="4198">
          <cell r="A4198" t="str">
            <v>Llave lavadora y calentador</v>
          </cell>
          <cell r="B4198" t="str">
            <v>Un</v>
          </cell>
          <cell r="C4198">
            <v>13700</v>
          </cell>
        </row>
        <row r="4199">
          <cell r="A4199" t="str">
            <v>Llave lavadora y calentador</v>
          </cell>
          <cell r="B4199" t="str">
            <v>Un</v>
          </cell>
          <cell r="C4199">
            <v>17200</v>
          </cell>
        </row>
        <row r="4200">
          <cell r="A4200" t="str">
            <v>Llave jardin pesada satinado</v>
          </cell>
          <cell r="B4200" t="str">
            <v>Un</v>
          </cell>
          <cell r="C4200">
            <v>18600</v>
          </cell>
        </row>
        <row r="4201">
          <cell r="A4201" t="str">
            <v>Llave jardin pesada</v>
          </cell>
          <cell r="B4201" t="str">
            <v>Un</v>
          </cell>
          <cell r="C4201">
            <v>6379</v>
          </cell>
        </row>
        <row r="4202">
          <cell r="A4202" t="str">
            <v>Llave jardin liviana</v>
          </cell>
          <cell r="B4202" t="str">
            <v>Un</v>
          </cell>
          <cell r="C4202">
            <v>9400</v>
          </cell>
        </row>
        <row r="4203">
          <cell r="A4203" t="str">
            <v>Llave jardin liviana</v>
          </cell>
          <cell r="B4203" t="str">
            <v>Un</v>
          </cell>
          <cell r="C4203">
            <v>13700</v>
          </cell>
        </row>
        <row r="4204">
          <cell r="A4204" t="str">
            <v>Valvula 1/2" de medio paso</v>
          </cell>
          <cell r="B4204" t="str">
            <v>Un</v>
          </cell>
          <cell r="C4204">
            <v>13400</v>
          </cell>
        </row>
        <row r="4205">
          <cell r="A4205" t="str">
            <v>Valvula 1/2" de medio paso</v>
          </cell>
          <cell r="B4205" t="str">
            <v>Un</v>
          </cell>
          <cell r="C4205">
            <v>9300</v>
          </cell>
        </row>
        <row r="4206">
          <cell r="A4206" t="str">
            <v>Llave para acuafiltro</v>
          </cell>
          <cell r="B4206" t="str">
            <v>Un</v>
          </cell>
          <cell r="C4206">
            <v>5800</v>
          </cell>
        </row>
        <row r="4207">
          <cell r="A4207" t="str">
            <v>Valvula regul.1/2" tubo alum.</v>
          </cell>
          <cell r="B4207" t="str">
            <v>Un</v>
          </cell>
          <cell r="C4207">
            <v>13300</v>
          </cell>
        </row>
        <row r="4208">
          <cell r="A4208" t="str">
            <v>Valvula regul.1/2" tubo cobre</v>
          </cell>
          <cell r="B4208" t="str">
            <v>Un</v>
          </cell>
          <cell r="C4208">
            <v>15700</v>
          </cell>
        </row>
        <row r="4209">
          <cell r="A4209" t="str">
            <v>Valvula regul.1/2" tubo alum.</v>
          </cell>
          <cell r="B4209" t="str">
            <v>Un</v>
          </cell>
          <cell r="C4209">
            <v>16300</v>
          </cell>
        </row>
        <row r="4210">
          <cell r="A4210" t="str">
            <v>Valvula regul.1/2" tubo cobre</v>
          </cell>
          <cell r="B4210" t="str">
            <v>Un</v>
          </cell>
          <cell r="C4210">
            <v>7400</v>
          </cell>
        </row>
        <row r="4211">
          <cell r="A4211" t="str">
            <v>Valvula regul.1/2" tubo alum.</v>
          </cell>
          <cell r="B4211" t="str">
            <v>Un</v>
          </cell>
          <cell r="C4211">
            <v>6800</v>
          </cell>
        </row>
        <row r="4212">
          <cell r="A4212" t="str">
            <v>Ahorrador agua grival-saver</v>
          </cell>
          <cell r="B4212" t="str">
            <v>Un</v>
          </cell>
          <cell r="C4212">
            <v>3600</v>
          </cell>
        </row>
        <row r="4213">
          <cell r="A4213" t="str">
            <v>Aquanomic para llave terminal</v>
          </cell>
          <cell r="B4213" t="str">
            <v>Un</v>
          </cell>
          <cell r="C4213">
            <v>5800</v>
          </cell>
        </row>
        <row r="4214">
          <cell r="A4214" t="str">
            <v>Aquanomic para lavaplatos</v>
          </cell>
          <cell r="B4214" t="str">
            <v>Un</v>
          </cell>
          <cell r="C4214">
            <v>6000</v>
          </cell>
        </row>
        <row r="4215">
          <cell r="A4215" t="str">
            <v>Kit ahorrador de agua</v>
          </cell>
          <cell r="B4215" t="str">
            <v>Un</v>
          </cell>
          <cell r="C4215">
            <v>9400</v>
          </cell>
        </row>
        <row r="4216">
          <cell r="A4216" t="str">
            <v>Poliflex sanitario</v>
          </cell>
          <cell r="B4216" t="str">
            <v>Un</v>
          </cell>
          <cell r="C4216">
            <v>2200</v>
          </cell>
        </row>
        <row r="4217">
          <cell r="A4217" t="str">
            <v>Poliflex lavam. Y lavap.</v>
          </cell>
          <cell r="B4217" t="str">
            <v>Un</v>
          </cell>
          <cell r="C4217">
            <v>1465</v>
          </cell>
        </row>
        <row r="4218">
          <cell r="A4218" t="str">
            <v>Poliflex lavamanos</v>
          </cell>
          <cell r="B4218" t="str">
            <v>Un</v>
          </cell>
          <cell r="C4218">
            <v>2200</v>
          </cell>
        </row>
        <row r="4219">
          <cell r="A4219" t="str">
            <v>Metalflex lavam. y lavap.</v>
          </cell>
          <cell r="B4219" t="str">
            <v>Un</v>
          </cell>
          <cell r="C4219">
            <v>9100</v>
          </cell>
        </row>
        <row r="4220">
          <cell r="A4220" t="str">
            <v>HIERROS Y ACEROS</v>
          </cell>
        </row>
        <row r="4221">
          <cell r="A4221" t="str">
            <v>Hierro A-37 3/8" Chipa</v>
          </cell>
          <cell r="B4221" t="str">
            <v>Kg</v>
          </cell>
          <cell r="C4221">
            <v>2610</v>
          </cell>
        </row>
        <row r="4222">
          <cell r="A4222" t="str">
            <v>Hierro A-37 10.5mm * 6 Mt</v>
          </cell>
          <cell r="B4222" t="str">
            <v>UN</v>
          </cell>
          <cell r="C4222">
            <v>3499.72</v>
          </cell>
        </row>
        <row r="4223">
          <cell r="A4223" t="str">
            <v>Hierro A-37 12mm * 6 Mt</v>
          </cell>
          <cell r="B4223" t="str">
            <v>UN</v>
          </cell>
          <cell r="C4223">
            <v>3499.72</v>
          </cell>
        </row>
        <row r="4224">
          <cell r="A4224" t="str">
            <v>Hierro A-37 1/2" * 6 mt</v>
          </cell>
          <cell r="B4224" t="str">
            <v>Un</v>
          </cell>
          <cell r="C4224">
            <v>13157</v>
          </cell>
        </row>
        <row r="4225">
          <cell r="A4225" t="str">
            <v>Hierro A-37 15mm * 6 Mt</v>
          </cell>
          <cell r="B4225" t="str">
            <v>UN</v>
          </cell>
          <cell r="C4225">
            <v>3499.72</v>
          </cell>
        </row>
        <row r="4226">
          <cell r="A4226" t="str">
            <v>Hierro A-37 5/8" * 6 mt</v>
          </cell>
          <cell r="B4226" t="str">
            <v>Un</v>
          </cell>
          <cell r="C4226">
            <v>5300</v>
          </cell>
        </row>
        <row r="4227">
          <cell r="A4227" t="str">
            <v>Hierro A-37 3/4" * 6 mt</v>
          </cell>
          <cell r="B4227" t="str">
            <v>Un</v>
          </cell>
          <cell r="C4227">
            <v>11000</v>
          </cell>
        </row>
        <row r="4228">
          <cell r="A4228" t="str">
            <v>Hierro A-37 7/8" * 6 mt</v>
          </cell>
          <cell r="B4228" t="str">
            <v>Un</v>
          </cell>
          <cell r="C4228">
            <v>10800</v>
          </cell>
        </row>
        <row r="4229">
          <cell r="A4229" t="str">
            <v>Hierro A-37 1" * 6 mt</v>
          </cell>
          <cell r="B4229" t="str">
            <v>Un</v>
          </cell>
          <cell r="C4229">
            <v>13000</v>
          </cell>
        </row>
        <row r="4230">
          <cell r="A4230" t="str">
            <v>Hierro A-37 1/2" * 12 mt</v>
          </cell>
          <cell r="B4230" t="str">
            <v>Un</v>
          </cell>
          <cell r="C4230">
            <v>5200</v>
          </cell>
        </row>
        <row r="4231">
          <cell r="A4231" t="str">
            <v>Hierro A-37 5/8" * 12 mt</v>
          </cell>
          <cell r="B4231" t="str">
            <v>Un</v>
          </cell>
          <cell r="C4231">
            <v>5300</v>
          </cell>
        </row>
        <row r="4232">
          <cell r="A4232" t="str">
            <v>Hierro A-37 3/4" * 12 mt</v>
          </cell>
          <cell r="B4232" t="str">
            <v>Un</v>
          </cell>
          <cell r="C4232">
            <v>11000</v>
          </cell>
        </row>
        <row r="4233">
          <cell r="A4233" t="str">
            <v>Hierro A-37 7/8" * 12 mt</v>
          </cell>
          <cell r="B4233" t="str">
            <v>Un</v>
          </cell>
          <cell r="C4233">
            <v>10800</v>
          </cell>
        </row>
        <row r="4234">
          <cell r="A4234" t="str">
            <v>Hierro A-37 1" * 12 mt</v>
          </cell>
          <cell r="B4234" t="str">
            <v>Un</v>
          </cell>
          <cell r="C4234">
            <v>13000</v>
          </cell>
        </row>
        <row r="4235">
          <cell r="A4235" t="str">
            <v>Hierro A-60 1/4" chipA</v>
          </cell>
          <cell r="B4235" t="str">
            <v>Kg</v>
          </cell>
          <cell r="C4235">
            <v>850</v>
          </cell>
        </row>
        <row r="4236">
          <cell r="A4236" t="str">
            <v>Hierro A-60 3/8" chipa</v>
          </cell>
          <cell r="B4236" t="str">
            <v>Kg</v>
          </cell>
          <cell r="C4236">
            <v>2610</v>
          </cell>
        </row>
        <row r="4237">
          <cell r="A4237" t="str">
            <v>Hierro A-60 1/2" * 6 mt</v>
          </cell>
          <cell r="B4237" t="str">
            <v>Un</v>
          </cell>
          <cell r="C4237">
            <v>15200</v>
          </cell>
        </row>
        <row r="4238">
          <cell r="A4238" t="str">
            <v>Hierro A-60 5/8" * 6 mt</v>
          </cell>
          <cell r="B4238" t="str">
            <v>Un</v>
          </cell>
          <cell r="C4238">
            <v>26500</v>
          </cell>
        </row>
        <row r="4239">
          <cell r="A4239" t="str">
            <v>Hierro A-60 3/4" * 6 mt</v>
          </cell>
          <cell r="B4239" t="str">
            <v>Un</v>
          </cell>
          <cell r="C4239">
            <v>27350</v>
          </cell>
        </row>
        <row r="4240">
          <cell r="A4240" t="str">
            <v>Hierro A-60 7/8" * 6 mt</v>
          </cell>
          <cell r="B4240" t="str">
            <v>Un</v>
          </cell>
          <cell r="C4240">
            <v>11565</v>
          </cell>
        </row>
        <row r="4241">
          <cell r="A4241" t="str">
            <v>Hierro A-60 1" * 6 mt</v>
          </cell>
          <cell r="B4241" t="str">
            <v>Un</v>
          </cell>
          <cell r="C4241">
            <v>60720</v>
          </cell>
        </row>
        <row r="4242">
          <cell r="A4242" t="str">
            <v>Hierro A-60 1-1/8" * 6 mt</v>
          </cell>
          <cell r="B4242" t="str">
            <v>Un</v>
          </cell>
          <cell r="C4242">
            <v>15100</v>
          </cell>
        </row>
        <row r="4243">
          <cell r="A4243" t="str">
            <v>Hierro A-60 1-1/4" * 6 mt</v>
          </cell>
          <cell r="B4243" t="str">
            <v>Un</v>
          </cell>
          <cell r="C4243">
            <v>15100</v>
          </cell>
        </row>
        <row r="4244">
          <cell r="A4244" t="str">
            <v>Hierro A-60 1-3/8" * 6 mt</v>
          </cell>
          <cell r="B4244" t="str">
            <v>Un</v>
          </cell>
          <cell r="C4244">
            <v>15100</v>
          </cell>
        </row>
        <row r="4245">
          <cell r="A4245" t="str">
            <v>Hierro A-60 1/4" * 12 mt</v>
          </cell>
          <cell r="B4245" t="str">
            <v>Un</v>
          </cell>
          <cell r="C4245">
            <v>0</v>
          </cell>
        </row>
        <row r="4246">
          <cell r="A4246" t="str">
            <v>Hierro A-60 3/8" * 12 mt</v>
          </cell>
          <cell r="B4246" t="str">
            <v>Un</v>
          </cell>
          <cell r="C4246">
            <v>0</v>
          </cell>
        </row>
        <row r="4247">
          <cell r="A4247" t="str">
            <v>Hierro A-60 1/2" * 12 mt</v>
          </cell>
          <cell r="B4247" t="str">
            <v>Un</v>
          </cell>
          <cell r="C4247">
            <v>5200</v>
          </cell>
        </row>
        <row r="4248">
          <cell r="A4248" t="str">
            <v>Hierro A-60 5/8" * 12 mt</v>
          </cell>
          <cell r="B4248" t="str">
            <v>Un</v>
          </cell>
          <cell r="C4248">
            <v>5600.48</v>
          </cell>
        </row>
        <row r="4249">
          <cell r="A4249" t="str">
            <v>Hierro A-60 3/4" * 12 mt</v>
          </cell>
          <cell r="B4249" t="str">
            <v>Un</v>
          </cell>
          <cell r="C4249">
            <v>8000</v>
          </cell>
        </row>
        <row r="4250">
          <cell r="A4250" t="str">
            <v>Hierro A-60 7/8" * 12 mt</v>
          </cell>
          <cell r="B4250" t="str">
            <v>Un</v>
          </cell>
          <cell r="C4250">
            <v>11600</v>
          </cell>
        </row>
        <row r="4251">
          <cell r="A4251" t="str">
            <v>Hierro A-60 1" * 12 mt</v>
          </cell>
          <cell r="B4251" t="str">
            <v>Un</v>
          </cell>
          <cell r="C4251">
            <v>15100</v>
          </cell>
        </row>
        <row r="4252">
          <cell r="A4252" t="str">
            <v>Hierro A-60 1-1/8" * 12 mt</v>
          </cell>
          <cell r="B4252" t="str">
            <v>Un</v>
          </cell>
          <cell r="C4252">
            <v>15100</v>
          </cell>
        </row>
        <row r="4253">
          <cell r="A4253" t="str">
            <v>Hierro A-60 1-1/4" * 12 mt</v>
          </cell>
          <cell r="B4253" t="str">
            <v>Un</v>
          </cell>
          <cell r="C4253">
            <v>15100</v>
          </cell>
        </row>
        <row r="4254">
          <cell r="A4254" t="str">
            <v>Hierro A-60 1-3/8" * 12 mt</v>
          </cell>
          <cell r="B4254" t="str">
            <v>Un</v>
          </cell>
          <cell r="C4254">
            <v>15100</v>
          </cell>
        </row>
        <row r="4255">
          <cell r="A4255" t="str">
            <v>Hierro A-60 1-3/8" * 12 mt</v>
          </cell>
          <cell r="B4255" t="str">
            <v>Un</v>
          </cell>
        </row>
        <row r="4256">
          <cell r="A4256" t="str">
            <v>Hierro A-60 figurado</v>
          </cell>
          <cell r="B4256" t="str">
            <v>Kg</v>
          </cell>
          <cell r="C4256">
            <v>2450</v>
          </cell>
        </row>
        <row r="4257">
          <cell r="A4257" t="str">
            <v>Grafil 4.5 mm * 6 Mt</v>
          </cell>
          <cell r="B4257" t="str">
            <v>UN</v>
          </cell>
          <cell r="C4257">
            <v>600</v>
          </cell>
        </row>
        <row r="4258">
          <cell r="A4258" t="str">
            <v>Grafil 5.0 mm * 6 Mt</v>
          </cell>
          <cell r="B4258" t="str">
            <v>UN</v>
          </cell>
          <cell r="C4258">
            <v>0</v>
          </cell>
        </row>
        <row r="4259">
          <cell r="A4259" t="str">
            <v>Grafil 5.5 mm * 6 Mt</v>
          </cell>
          <cell r="B4259" t="str">
            <v>UN</v>
          </cell>
          <cell r="C4259">
            <v>900</v>
          </cell>
        </row>
        <row r="4260">
          <cell r="A4260" t="str">
            <v>Grafil 6.0 mm * 6 Mt</v>
          </cell>
          <cell r="B4260" t="str">
            <v>UN</v>
          </cell>
          <cell r="C4260">
            <v>1050</v>
          </cell>
        </row>
        <row r="4261">
          <cell r="A4261" t="str">
            <v>Grafil 6.5 mm * 6 Mt</v>
          </cell>
          <cell r="B4261" t="str">
            <v>UN</v>
          </cell>
          <cell r="C4261">
            <v>1250</v>
          </cell>
        </row>
        <row r="4262">
          <cell r="A4262" t="str">
            <v>Grafil 7.0 mm * 6 Mt</v>
          </cell>
          <cell r="B4262" t="str">
            <v>UN</v>
          </cell>
          <cell r="C4262">
            <v>1120</v>
          </cell>
        </row>
        <row r="4263">
          <cell r="A4263" t="str">
            <v>Grafil 7.5 mm * 6 Mt</v>
          </cell>
          <cell r="B4263" t="str">
            <v>UN</v>
          </cell>
          <cell r="C4263">
            <v>1600</v>
          </cell>
        </row>
        <row r="4264">
          <cell r="A4264" t="str">
            <v>Grafil 8.0 mm * 6 Mt</v>
          </cell>
          <cell r="B4264" t="str">
            <v>UN</v>
          </cell>
          <cell r="C4264">
            <v>1900</v>
          </cell>
        </row>
        <row r="4265">
          <cell r="A4265" t="str">
            <v>Grafil 8.5 mm * 6 Mt</v>
          </cell>
          <cell r="B4265" t="str">
            <v>UN</v>
          </cell>
          <cell r="C4265">
            <v>2000</v>
          </cell>
        </row>
        <row r="4266">
          <cell r="A4266" t="str">
            <v>Grafil 9.0 mm * 6 Mt</v>
          </cell>
          <cell r="B4266" t="str">
            <v>UN</v>
          </cell>
          <cell r="C4266">
            <v>1999.84</v>
          </cell>
        </row>
        <row r="4267">
          <cell r="A4267" t="str">
            <v>Grafil 9.5 mm * 6 Mt</v>
          </cell>
          <cell r="B4267" t="str">
            <v>UN</v>
          </cell>
          <cell r="C4267">
            <v>0</v>
          </cell>
        </row>
        <row r="4268">
          <cell r="A4268" t="str">
            <v>Alambre Negro No.18</v>
          </cell>
          <cell r="B4268" t="str">
            <v>Kg</v>
          </cell>
          <cell r="C4268">
            <v>3800</v>
          </cell>
        </row>
        <row r="4269">
          <cell r="A4269" t="str">
            <v>Varilla fe cuadrada  9 mm</v>
          </cell>
          <cell r="B4269" t="str">
            <v>UN</v>
          </cell>
          <cell r="C4269">
            <v>2586</v>
          </cell>
        </row>
        <row r="4270">
          <cell r="A4270" t="str">
            <v>Varilla fe cuadrada 11 mm</v>
          </cell>
          <cell r="B4270" t="str">
            <v>UN</v>
          </cell>
          <cell r="C4270">
            <v>3190</v>
          </cell>
        </row>
        <row r="4271">
          <cell r="A4271" t="str">
            <v>Varilla fe cuadrada 12 mm</v>
          </cell>
          <cell r="B4271" t="str">
            <v>UN</v>
          </cell>
          <cell r="C4271">
            <v>3190</v>
          </cell>
        </row>
        <row r="4272">
          <cell r="A4272" t="str">
            <v>Varilla fe cuadrada 1/2"</v>
          </cell>
          <cell r="B4272" t="str">
            <v>Un</v>
          </cell>
          <cell r="C4272">
            <v>11000</v>
          </cell>
        </row>
        <row r="4273">
          <cell r="A4273" t="str">
            <v>Varilla fe cuadrada 9/16"</v>
          </cell>
          <cell r="B4273" t="str">
            <v>Un</v>
          </cell>
          <cell r="C4273">
            <v>11000</v>
          </cell>
        </row>
        <row r="4274">
          <cell r="A4274" t="str">
            <v>Varilla fe cuadrada 5/8"</v>
          </cell>
          <cell r="B4274" t="str">
            <v>Un</v>
          </cell>
          <cell r="C4274">
            <v>7500</v>
          </cell>
        </row>
        <row r="4275">
          <cell r="A4275" t="str">
            <v>Varilla fe cuadrada 3/4"</v>
          </cell>
          <cell r="B4275" t="str">
            <v>Un</v>
          </cell>
          <cell r="C4275">
            <v>11000</v>
          </cell>
        </row>
        <row r="4276">
          <cell r="A4276" t="str">
            <v>Varilla fe cuadrada 7/8"</v>
          </cell>
          <cell r="B4276" t="str">
            <v>Un</v>
          </cell>
          <cell r="C4276">
            <v>7500</v>
          </cell>
        </row>
        <row r="4277">
          <cell r="A4277" t="str">
            <v>Varilla fe cuadrada 1"</v>
          </cell>
          <cell r="B4277" t="str">
            <v>Un</v>
          </cell>
          <cell r="C4277">
            <v>7500</v>
          </cell>
        </row>
        <row r="4278">
          <cell r="A4278" t="str">
            <v>I de hierro 4*1/4" * 6 mt</v>
          </cell>
          <cell r="B4278" t="str">
            <v>Un</v>
          </cell>
          <cell r="C4278">
            <v>25800</v>
          </cell>
        </row>
        <row r="4279">
          <cell r="A4279" t="str">
            <v>I de hierro 6*1/4" * 6 mt</v>
          </cell>
          <cell r="B4279" t="str">
            <v>Un</v>
          </cell>
          <cell r="C4279">
            <v>54950</v>
          </cell>
        </row>
        <row r="4280">
          <cell r="A4280" t="str">
            <v>T de hierro 3/4*1/8" * 6 mt</v>
          </cell>
          <cell r="B4280" t="str">
            <v>Un</v>
          </cell>
          <cell r="C4280">
            <v>5152</v>
          </cell>
        </row>
        <row r="4281">
          <cell r="A4281" t="str">
            <v>T de hierro 1*1/8" * 6 mt</v>
          </cell>
          <cell r="B4281" t="str">
            <v>Un</v>
          </cell>
          <cell r="C4281">
            <v>5152</v>
          </cell>
        </row>
        <row r="4282">
          <cell r="A4282" t="str">
            <v>T de hierro 1-1/2*3/16"*6mt</v>
          </cell>
          <cell r="B4282" t="str">
            <v>Un</v>
          </cell>
          <cell r="C4282">
            <v>5152</v>
          </cell>
        </row>
        <row r="4283">
          <cell r="A4283" t="str">
            <v>U de hierro 3*1.41*0.17"*6 mt</v>
          </cell>
          <cell r="B4283" t="str">
            <v>Un</v>
          </cell>
          <cell r="C4283">
            <v>17800</v>
          </cell>
        </row>
        <row r="4284">
          <cell r="A4284" t="str">
            <v>U de hierro 4*1.58*0.18"*6 mt</v>
          </cell>
          <cell r="B4284" t="str">
            <v>Un</v>
          </cell>
          <cell r="C4284">
            <v>24300</v>
          </cell>
        </row>
        <row r="4285">
          <cell r="A4285" t="str">
            <v>Angulo fe 3/4*1/8" * 6 mt</v>
          </cell>
          <cell r="B4285" t="str">
            <v>Un</v>
          </cell>
          <cell r="C4285">
            <v>3621</v>
          </cell>
        </row>
        <row r="4286">
          <cell r="A4286" t="str">
            <v>Angulo fe 1*1/8" * 6 mt</v>
          </cell>
          <cell r="B4286" t="str">
            <v>Un</v>
          </cell>
          <cell r="C4286">
            <v>4600.5600000000004</v>
          </cell>
        </row>
        <row r="4287">
          <cell r="A4287" t="str">
            <v>Angulo fe 1-1/4*1/8" * 6 mt</v>
          </cell>
          <cell r="B4287" t="str">
            <v>Un</v>
          </cell>
          <cell r="C4287">
            <v>6300</v>
          </cell>
        </row>
        <row r="4288">
          <cell r="A4288" t="str">
            <v>Angulo fe 1-1/2*1/8" * 6 mt</v>
          </cell>
          <cell r="B4288" t="str">
            <v>Un</v>
          </cell>
          <cell r="C4288">
            <v>7900</v>
          </cell>
        </row>
        <row r="4289">
          <cell r="A4289" t="str">
            <v>Angulo fe 1-3/4*1/8" * 6 mt</v>
          </cell>
          <cell r="B4289" t="str">
            <v>Un</v>
          </cell>
          <cell r="C4289">
            <v>7900</v>
          </cell>
        </row>
        <row r="4290">
          <cell r="A4290" t="str">
            <v>Angulo fe 2*1/8" * 6 mt</v>
          </cell>
          <cell r="B4290" t="str">
            <v>Un</v>
          </cell>
          <cell r="C4290">
            <v>4600</v>
          </cell>
        </row>
        <row r="4291">
          <cell r="A4291" t="str">
            <v>Angulo fe 1*3/16" * 6 mt</v>
          </cell>
          <cell r="B4291" t="str">
            <v>Un</v>
          </cell>
          <cell r="C4291">
            <v>7500.56</v>
          </cell>
        </row>
        <row r="4292">
          <cell r="A4292" t="str">
            <v>Angulo fe 1-1/4*3/16" * 6 mt</v>
          </cell>
          <cell r="B4292" t="str">
            <v>Un</v>
          </cell>
          <cell r="C4292">
            <v>9200</v>
          </cell>
        </row>
        <row r="4293">
          <cell r="A4293" t="str">
            <v>Angulo fe 1-1/2*3/16" * 6 mt</v>
          </cell>
          <cell r="B4293" t="str">
            <v>Un</v>
          </cell>
          <cell r="C4293">
            <v>14199.56</v>
          </cell>
        </row>
        <row r="4294">
          <cell r="A4294" t="str">
            <v>Angulo fe 1-3/4*3/16" * 6 mt</v>
          </cell>
          <cell r="B4294" t="str">
            <v>Un</v>
          </cell>
          <cell r="C4294">
            <v>14199.56</v>
          </cell>
        </row>
        <row r="4295">
          <cell r="A4295" t="str">
            <v>Angulo fe 2*3/16" * 6 mt</v>
          </cell>
          <cell r="B4295" t="str">
            <v>Un</v>
          </cell>
          <cell r="C4295">
            <v>17599.52</v>
          </cell>
        </row>
        <row r="4296">
          <cell r="A4296" t="str">
            <v>Angulo fe 2-1/2*3/16" * 6 mt</v>
          </cell>
          <cell r="B4296" t="str">
            <v>Un</v>
          </cell>
          <cell r="C4296">
            <v>21899.64</v>
          </cell>
        </row>
        <row r="4297">
          <cell r="A4297" t="str">
            <v>Angulo fe 3*3/16" * 6 mt</v>
          </cell>
          <cell r="B4297" t="str">
            <v>Un</v>
          </cell>
          <cell r="C4297">
            <v>22512</v>
          </cell>
        </row>
        <row r="4298">
          <cell r="A4298" t="str">
            <v>Angulo fe 4*3/16" * 6 mt</v>
          </cell>
          <cell r="B4298" t="str">
            <v>Un</v>
          </cell>
          <cell r="C4298">
            <v>44100</v>
          </cell>
        </row>
        <row r="4299">
          <cell r="A4299" t="str">
            <v>Angulo fe 1-1/2*1/4" * 6 mt</v>
          </cell>
          <cell r="B4299" t="str">
            <v>Un</v>
          </cell>
          <cell r="C4299">
            <v>14400.24</v>
          </cell>
        </row>
        <row r="4300">
          <cell r="A4300" t="str">
            <v>Angulo fe 2*1/4" * 6 mt</v>
          </cell>
          <cell r="B4300" t="str">
            <v>Un</v>
          </cell>
          <cell r="C4300">
            <v>26000</v>
          </cell>
        </row>
        <row r="4301">
          <cell r="A4301" t="str">
            <v>Angulo fe 2-1/2*1/4" * 6 mt</v>
          </cell>
          <cell r="B4301" t="str">
            <v>Un</v>
          </cell>
          <cell r="C4301">
            <v>20500</v>
          </cell>
        </row>
        <row r="4302">
          <cell r="A4302" t="str">
            <v>Angulo fe 3*1/4" * 6 mt</v>
          </cell>
          <cell r="B4302" t="str">
            <v>Un</v>
          </cell>
          <cell r="C4302">
            <v>13700</v>
          </cell>
        </row>
        <row r="4303">
          <cell r="A4303" t="str">
            <v>Angulo fe 4*1/4" * 6 mt</v>
          </cell>
          <cell r="B4303" t="str">
            <v>Un</v>
          </cell>
          <cell r="C4303">
            <v>29700</v>
          </cell>
        </row>
        <row r="4304">
          <cell r="A4304" t="str">
            <v>Angulo fe 2-1/2*5/16" * 6 mt</v>
          </cell>
          <cell r="B4304" t="str">
            <v>Un</v>
          </cell>
          <cell r="C4304">
            <v>20500</v>
          </cell>
        </row>
        <row r="4305">
          <cell r="A4305" t="str">
            <v>Angulo fe 3*5/16" * 6 mt</v>
          </cell>
          <cell r="B4305" t="str">
            <v>Un</v>
          </cell>
          <cell r="C4305">
            <v>13700</v>
          </cell>
        </row>
        <row r="4306">
          <cell r="A4306" t="str">
            <v>Angulo fe 4*5/16" * 6 mt</v>
          </cell>
          <cell r="B4306" t="str">
            <v>Un</v>
          </cell>
          <cell r="C4306">
            <v>29700</v>
          </cell>
        </row>
        <row r="4307">
          <cell r="A4307" t="str">
            <v>Angulo fe 2-1/2*3/8" * 6 mt</v>
          </cell>
          <cell r="B4307" t="str">
            <v>Un</v>
          </cell>
          <cell r="C4307">
            <v>20500</v>
          </cell>
        </row>
        <row r="4308">
          <cell r="A4308" t="str">
            <v>Angulo fe 3*3/8" * 6 mt</v>
          </cell>
          <cell r="B4308" t="str">
            <v>Un</v>
          </cell>
          <cell r="C4308">
            <v>13700</v>
          </cell>
        </row>
        <row r="4309">
          <cell r="A4309" t="str">
            <v>Angulo fe 4*3/8" * 6 mt</v>
          </cell>
          <cell r="B4309" t="str">
            <v>Un</v>
          </cell>
          <cell r="C4309">
            <v>29700</v>
          </cell>
        </row>
        <row r="4310">
          <cell r="A4310" t="str">
            <v>Angulo fe 3*1/2" * 6 mt</v>
          </cell>
          <cell r="B4310" t="str">
            <v>Un</v>
          </cell>
          <cell r="C4310">
            <v>27500</v>
          </cell>
        </row>
        <row r="4311">
          <cell r="A4311" t="str">
            <v>Angulo fe 4*1/2" * 6 mt</v>
          </cell>
          <cell r="B4311" t="str">
            <v>Un</v>
          </cell>
          <cell r="C4311">
            <v>57500</v>
          </cell>
        </row>
        <row r="4312">
          <cell r="A4312" t="str">
            <v>Angulo fe 6*1/2" * 6 mt</v>
          </cell>
          <cell r="B4312" t="str">
            <v>Un</v>
          </cell>
          <cell r="C4312">
            <v>88100</v>
          </cell>
        </row>
        <row r="4313">
          <cell r="A4313" t="str">
            <v>Platina fe 1/8*1/2" * 6 mt</v>
          </cell>
          <cell r="B4313" t="str">
            <v>Un</v>
          </cell>
          <cell r="C4313">
            <v>0</v>
          </cell>
        </row>
        <row r="4314">
          <cell r="A4314" t="str">
            <v>Platina fe 1/8*5/8" * 6 mt</v>
          </cell>
          <cell r="B4314" t="str">
            <v>Un</v>
          </cell>
          <cell r="C4314">
            <v>0</v>
          </cell>
        </row>
        <row r="4315">
          <cell r="A4315" t="str">
            <v>Platina fe 1/8*3/4" * 6 mt</v>
          </cell>
          <cell r="B4315" t="str">
            <v>Un</v>
          </cell>
          <cell r="C4315">
            <v>0</v>
          </cell>
        </row>
        <row r="4316">
          <cell r="A4316" t="str">
            <v>Platina fe 1/8*1" * 6 mt</v>
          </cell>
          <cell r="B4316" t="str">
            <v>Un</v>
          </cell>
          <cell r="C4316">
            <v>2845</v>
          </cell>
        </row>
        <row r="4317">
          <cell r="A4317" t="str">
            <v>Platina fe 1/8*1-1/4" * 6 mt</v>
          </cell>
          <cell r="B4317" t="str">
            <v>Un</v>
          </cell>
          <cell r="C4317">
            <v>1792</v>
          </cell>
        </row>
        <row r="4318">
          <cell r="A4318" t="str">
            <v>Platina fe 1/8*1-1/2" * 6 mt</v>
          </cell>
          <cell r="B4318" t="str">
            <v>Un</v>
          </cell>
          <cell r="C4318">
            <v>5500</v>
          </cell>
        </row>
        <row r="4319">
          <cell r="A4319" t="str">
            <v>Platina fe 1/8*2" * 6 mt</v>
          </cell>
          <cell r="B4319" t="str">
            <v>Un</v>
          </cell>
          <cell r="C4319">
            <v>7500</v>
          </cell>
        </row>
        <row r="4320">
          <cell r="A4320" t="str">
            <v>Platina fe 1/8*2-1/2" * 6 mt</v>
          </cell>
          <cell r="B4320" t="str">
            <v>Un</v>
          </cell>
          <cell r="C4320">
            <v>3192</v>
          </cell>
        </row>
        <row r="4321">
          <cell r="A4321" t="str">
            <v>Platina fe 1/8*3" * 6 mt</v>
          </cell>
          <cell r="B4321" t="str">
            <v>Un</v>
          </cell>
          <cell r="C4321">
            <v>0</v>
          </cell>
        </row>
        <row r="4322">
          <cell r="A4322" t="str">
            <v>Platina fe 1/8*4" * 6 mt</v>
          </cell>
          <cell r="B4322" t="str">
            <v>Un</v>
          </cell>
          <cell r="C4322">
            <v>0</v>
          </cell>
        </row>
        <row r="4323">
          <cell r="A4323" t="str">
            <v>Platina fe 3/16*1/2" * 6 mt</v>
          </cell>
          <cell r="B4323" t="str">
            <v>Un</v>
          </cell>
          <cell r="C4323">
            <v>1625</v>
          </cell>
        </row>
        <row r="4324">
          <cell r="A4324" t="str">
            <v>Platina fe 3/16*5/8" * 6 mt</v>
          </cell>
          <cell r="B4324" t="str">
            <v>Un</v>
          </cell>
          <cell r="C4324">
            <v>1625</v>
          </cell>
        </row>
        <row r="4325">
          <cell r="A4325" t="str">
            <v>Platina fe 3/16*3/4" * 6 mt</v>
          </cell>
          <cell r="B4325" t="str">
            <v>Un</v>
          </cell>
          <cell r="C4325">
            <v>4138</v>
          </cell>
        </row>
        <row r="4326">
          <cell r="A4326" t="str">
            <v>Platina fe 3/16*1" * 6 mt</v>
          </cell>
          <cell r="B4326" t="str">
            <v>Un</v>
          </cell>
          <cell r="C4326">
            <v>5600</v>
          </cell>
        </row>
        <row r="4327">
          <cell r="A4327" t="str">
            <v>Platina fe 3/16*1-1/4" * 6 mt</v>
          </cell>
          <cell r="B4327" t="str">
            <v>Un</v>
          </cell>
          <cell r="C4327">
            <v>7341</v>
          </cell>
        </row>
        <row r="4328">
          <cell r="A4328" t="str">
            <v>Platina fe 3/16*1-1/2" * 6 mt</v>
          </cell>
          <cell r="B4328" t="str">
            <v>Un</v>
          </cell>
          <cell r="C4328">
            <v>8362</v>
          </cell>
        </row>
        <row r="4329">
          <cell r="A4329" t="str">
            <v>Platina fe 3/16*2" * 6 mt</v>
          </cell>
          <cell r="B4329" t="str">
            <v>Un</v>
          </cell>
          <cell r="C4329">
            <v>11207</v>
          </cell>
        </row>
        <row r="4330">
          <cell r="A4330" t="str">
            <v>Platina fe 3/16*2-1/2" * 6 mt</v>
          </cell>
          <cell r="B4330" t="str">
            <v>Un</v>
          </cell>
          <cell r="C4330">
            <v>12000.2</v>
          </cell>
        </row>
        <row r="4331">
          <cell r="A4331" t="str">
            <v>Platina fe 3/16*3" * 6 mt</v>
          </cell>
          <cell r="B4331" t="str">
            <v>Un</v>
          </cell>
          <cell r="C4331">
            <v>12000.2</v>
          </cell>
        </row>
        <row r="4332">
          <cell r="A4332" t="str">
            <v>Platina fe 3/16*4" * 6 mt</v>
          </cell>
          <cell r="B4332" t="str">
            <v>Un</v>
          </cell>
          <cell r="C4332">
            <v>12000.2</v>
          </cell>
        </row>
        <row r="4333">
          <cell r="A4333" t="str">
            <v>Platina fe 1/4*1/2" * 6 mt</v>
          </cell>
          <cell r="B4333" t="str">
            <v>Un</v>
          </cell>
          <cell r="C4333">
            <v>3696</v>
          </cell>
        </row>
        <row r="4334">
          <cell r="A4334" t="str">
            <v>Platina fe 1/4*5/8" * 6 mt</v>
          </cell>
          <cell r="B4334" t="str">
            <v>Un</v>
          </cell>
          <cell r="C4334">
            <v>3696</v>
          </cell>
        </row>
        <row r="4335">
          <cell r="A4335" t="str">
            <v>Platina fe 1/4*3/4" * 6 mt</v>
          </cell>
          <cell r="B4335" t="str">
            <v>Un</v>
          </cell>
          <cell r="C4335">
            <v>3696</v>
          </cell>
        </row>
        <row r="4336">
          <cell r="A4336" t="str">
            <v>Platina fe 1/4*1" * 6 mt</v>
          </cell>
          <cell r="B4336" t="str">
            <v>Un</v>
          </cell>
          <cell r="C4336">
            <v>3696</v>
          </cell>
        </row>
        <row r="4337">
          <cell r="A4337" t="str">
            <v>Platina fe 1/4*1-1/4" * 6 mt</v>
          </cell>
          <cell r="B4337" t="str">
            <v>Un</v>
          </cell>
          <cell r="C4337">
            <v>3696</v>
          </cell>
        </row>
        <row r="4338">
          <cell r="A4338" t="str">
            <v>Platina fe 1/4*1-1/2" * 6 mt</v>
          </cell>
          <cell r="B4338" t="str">
            <v>Un</v>
          </cell>
          <cell r="C4338">
            <v>3696</v>
          </cell>
        </row>
        <row r="4339">
          <cell r="A4339" t="str">
            <v>Platina fe 1/4*2" * 6 mt</v>
          </cell>
          <cell r="B4339" t="str">
            <v>Un</v>
          </cell>
          <cell r="C4339">
            <v>2386</v>
          </cell>
        </row>
        <row r="4340">
          <cell r="A4340" t="str">
            <v>Platina fe 1/4*2-1/2" * 6 mt</v>
          </cell>
          <cell r="B4340" t="str">
            <v>Un</v>
          </cell>
          <cell r="C4340">
            <v>6608</v>
          </cell>
        </row>
        <row r="4341">
          <cell r="A4341" t="str">
            <v>Platina fe 1/4*3" * 6 mt</v>
          </cell>
          <cell r="B4341" t="str">
            <v>Un</v>
          </cell>
          <cell r="C4341">
            <v>0</v>
          </cell>
        </row>
        <row r="4342">
          <cell r="A4342" t="str">
            <v>Platina fe 1/4*4" * 6 mt</v>
          </cell>
          <cell r="B4342" t="str">
            <v>Un</v>
          </cell>
          <cell r="C4342">
            <v>24900.560000000001</v>
          </cell>
        </row>
        <row r="4343">
          <cell r="A4343" t="str">
            <v>Platina fe 3/8*1" * 6 mt</v>
          </cell>
          <cell r="B4343" t="str">
            <v>Un</v>
          </cell>
          <cell r="C4343">
            <v>0</v>
          </cell>
        </row>
        <row r="4344">
          <cell r="A4344" t="str">
            <v>Platina fe 3/8*1-1/2" * 6 mt</v>
          </cell>
          <cell r="B4344" t="str">
            <v>Un</v>
          </cell>
          <cell r="C4344">
            <v>0</v>
          </cell>
        </row>
        <row r="4345">
          <cell r="A4345" t="str">
            <v>Platina fe 3/8*2" * 6 mt</v>
          </cell>
          <cell r="B4345" t="str">
            <v>Un</v>
          </cell>
          <cell r="C4345">
            <v>0</v>
          </cell>
        </row>
        <row r="4346">
          <cell r="A4346" t="str">
            <v>Platina fe 3/8*2-1/2" * 6 mt</v>
          </cell>
          <cell r="B4346" t="str">
            <v>Un</v>
          </cell>
          <cell r="C4346">
            <v>0</v>
          </cell>
        </row>
        <row r="4347">
          <cell r="A4347" t="str">
            <v>Platina fe 3/8*3" * 6 mt</v>
          </cell>
          <cell r="B4347" t="str">
            <v>Un</v>
          </cell>
          <cell r="C4347">
            <v>0</v>
          </cell>
        </row>
        <row r="4348">
          <cell r="A4348" t="str">
            <v>Platina fe 3/8*4" * 6 mt</v>
          </cell>
          <cell r="B4348" t="str">
            <v>Un</v>
          </cell>
          <cell r="C4348">
            <v>0</v>
          </cell>
        </row>
        <row r="4349">
          <cell r="A4349" t="str">
            <v>Platina fe 1/2*1" * 6 mt</v>
          </cell>
          <cell r="B4349" t="str">
            <v>Un</v>
          </cell>
          <cell r="C4349">
            <v>7670</v>
          </cell>
        </row>
        <row r="4350">
          <cell r="A4350" t="str">
            <v>Platina fe 1/2*1-1/2" * 6 mt</v>
          </cell>
          <cell r="B4350" t="str">
            <v>Un</v>
          </cell>
          <cell r="C4350">
            <v>7670</v>
          </cell>
        </row>
        <row r="4351">
          <cell r="A4351" t="str">
            <v>Platina fe 1/2*2" * 6 mt</v>
          </cell>
          <cell r="B4351" t="str">
            <v>Un</v>
          </cell>
          <cell r="C4351">
            <v>5040</v>
          </cell>
        </row>
        <row r="4352">
          <cell r="A4352" t="str">
            <v>Platina fe 1/2*2-1/2" * 6 mt</v>
          </cell>
          <cell r="B4352" t="str">
            <v>Un</v>
          </cell>
          <cell r="C4352">
            <v>12432</v>
          </cell>
        </row>
        <row r="4353">
          <cell r="A4353" t="str">
            <v>Platina fe 1/2*3" * 6 mt</v>
          </cell>
          <cell r="B4353" t="str">
            <v>Un</v>
          </cell>
          <cell r="C4353">
            <v>0</v>
          </cell>
        </row>
        <row r="4354">
          <cell r="A4354" t="str">
            <v>Platina fe 1/2*4" * 6 mt</v>
          </cell>
          <cell r="B4354" t="str">
            <v>Un</v>
          </cell>
          <cell r="C4354">
            <v>0</v>
          </cell>
        </row>
        <row r="4355">
          <cell r="A4355" t="str">
            <v>Platina fe 1/2*5" * 6 mt</v>
          </cell>
          <cell r="B4355" t="str">
            <v>Un</v>
          </cell>
          <cell r="C4355">
            <v>0</v>
          </cell>
        </row>
        <row r="4356">
          <cell r="A4356" t="str">
            <v>Platina fe 1/2*6" * 6 mt</v>
          </cell>
          <cell r="B4356" t="str">
            <v>Un</v>
          </cell>
          <cell r="C4356">
            <v>0</v>
          </cell>
        </row>
        <row r="4357">
          <cell r="A4357" t="str">
            <v>Platina fe 5/8*1-1/2" * 6 mt</v>
          </cell>
          <cell r="B4357" t="str">
            <v>Un</v>
          </cell>
          <cell r="C4357">
            <v>0</v>
          </cell>
        </row>
        <row r="4358">
          <cell r="A4358" t="str">
            <v>Platina fe 5/8*2" * 6 mt</v>
          </cell>
          <cell r="B4358" t="str">
            <v>Un</v>
          </cell>
          <cell r="C4358">
            <v>0</v>
          </cell>
        </row>
        <row r="4359">
          <cell r="A4359" t="str">
            <v>Platina fe 5/8*2-1/2" * 6 mt</v>
          </cell>
          <cell r="B4359" t="str">
            <v>Un</v>
          </cell>
          <cell r="C4359">
            <v>0</v>
          </cell>
        </row>
        <row r="4360">
          <cell r="A4360" t="str">
            <v>Platina fe 5/8*3" * 6 mt</v>
          </cell>
          <cell r="B4360" t="str">
            <v>Un</v>
          </cell>
          <cell r="C4360">
            <v>0</v>
          </cell>
        </row>
        <row r="4361">
          <cell r="A4361" t="str">
            <v>Platina fe 5/8*4" * 6 mt</v>
          </cell>
          <cell r="B4361" t="str">
            <v>Un</v>
          </cell>
          <cell r="C4361">
            <v>0</v>
          </cell>
        </row>
        <row r="4362">
          <cell r="A4362" t="str">
            <v>Platina fe 5/8*5" * 6 mt</v>
          </cell>
          <cell r="B4362" t="str">
            <v>Un</v>
          </cell>
          <cell r="C4362">
            <v>0</v>
          </cell>
        </row>
        <row r="4363">
          <cell r="A4363" t="str">
            <v>Platina fe 5/8*6" * 6 mt</v>
          </cell>
          <cell r="B4363" t="str">
            <v>Un</v>
          </cell>
          <cell r="C4363">
            <v>0</v>
          </cell>
        </row>
        <row r="4364">
          <cell r="A4364" t="str">
            <v>Platina fe 3/4*1-1/2" * 6 mt</v>
          </cell>
          <cell r="B4364" t="str">
            <v>Un</v>
          </cell>
          <cell r="C4364">
            <v>0</v>
          </cell>
        </row>
        <row r="4365">
          <cell r="A4365" t="str">
            <v>Platina fe 3/4*2" * 6 mt</v>
          </cell>
          <cell r="B4365" t="str">
            <v>Un</v>
          </cell>
          <cell r="C4365">
            <v>0</v>
          </cell>
        </row>
        <row r="4366">
          <cell r="A4366" t="str">
            <v>Platina fe 3/4*3" * 6 mt</v>
          </cell>
          <cell r="B4366" t="str">
            <v>Un</v>
          </cell>
          <cell r="C4366">
            <v>0</v>
          </cell>
        </row>
        <row r="4367">
          <cell r="A4367" t="str">
            <v>Platina fe 3/4*4" * 6 mt</v>
          </cell>
          <cell r="B4367" t="str">
            <v>Un</v>
          </cell>
          <cell r="C4367">
            <v>0</v>
          </cell>
        </row>
        <row r="4368">
          <cell r="A4368" t="str">
            <v>Platina fe 3/4*5" * 6 mt</v>
          </cell>
          <cell r="B4368" t="str">
            <v>Un</v>
          </cell>
          <cell r="C4368">
            <v>0</v>
          </cell>
        </row>
        <row r="4369">
          <cell r="A4369" t="str">
            <v>Platina fe 3/4*6" * 6 mt</v>
          </cell>
          <cell r="B4369" t="str">
            <v>Un</v>
          </cell>
          <cell r="C4369">
            <v>0</v>
          </cell>
        </row>
        <row r="4370">
          <cell r="A4370" t="str">
            <v>Platina fe 7/8*2" * 6 mt</v>
          </cell>
          <cell r="B4370" t="str">
            <v>Un</v>
          </cell>
          <cell r="C4370">
            <v>0</v>
          </cell>
        </row>
        <row r="4371">
          <cell r="A4371" t="str">
            <v>Platina fe 7/8*3" * 6 mt</v>
          </cell>
          <cell r="B4371" t="str">
            <v>Un</v>
          </cell>
          <cell r="C4371">
            <v>0</v>
          </cell>
        </row>
        <row r="4372">
          <cell r="A4372" t="str">
            <v>Platina fe 7/8*4" * 6 mt</v>
          </cell>
          <cell r="B4372" t="str">
            <v>Un</v>
          </cell>
          <cell r="C4372">
            <v>0</v>
          </cell>
        </row>
        <row r="4373">
          <cell r="A4373" t="str">
            <v>Platina fe 7/8*5" * 6 mt</v>
          </cell>
          <cell r="B4373" t="str">
            <v>Un</v>
          </cell>
          <cell r="C4373">
            <v>0</v>
          </cell>
        </row>
        <row r="4374">
          <cell r="A4374" t="str">
            <v>Platina fe 7/8*6" * 6 mt</v>
          </cell>
          <cell r="B4374" t="str">
            <v>Un</v>
          </cell>
          <cell r="C4374">
            <v>0</v>
          </cell>
        </row>
        <row r="4375">
          <cell r="A4375" t="str">
            <v>Platina fe 1*2" * 6 mt</v>
          </cell>
          <cell r="B4375" t="str">
            <v>Un</v>
          </cell>
          <cell r="C4375">
            <v>0</v>
          </cell>
        </row>
        <row r="4376">
          <cell r="A4376" t="str">
            <v>Platina fe 1*3" * 6 mt</v>
          </cell>
          <cell r="B4376" t="str">
            <v>Un</v>
          </cell>
          <cell r="C4376">
            <v>0</v>
          </cell>
        </row>
        <row r="4377">
          <cell r="A4377" t="str">
            <v>Platina fe 1*4" * 6 mt</v>
          </cell>
          <cell r="B4377" t="str">
            <v>Un</v>
          </cell>
          <cell r="C4377">
            <v>0</v>
          </cell>
        </row>
        <row r="4378">
          <cell r="A4378" t="str">
            <v>Platina fe 1*5" * 6 mt</v>
          </cell>
          <cell r="B4378" t="str">
            <v>Un</v>
          </cell>
          <cell r="C4378">
            <v>0</v>
          </cell>
        </row>
        <row r="4379">
          <cell r="A4379" t="str">
            <v>Platina fe 1*6" * 6 mt</v>
          </cell>
          <cell r="B4379" t="str">
            <v>Un</v>
          </cell>
          <cell r="C4379">
            <v>0</v>
          </cell>
        </row>
        <row r="4380">
          <cell r="A4380" t="str">
            <v>Alambre acero 0.25 mm</v>
          </cell>
          <cell r="B4380" t="str">
            <v>KG</v>
          </cell>
          <cell r="C4380">
            <v>9978</v>
          </cell>
        </row>
        <row r="4381">
          <cell r="A4381" t="str">
            <v>Alambre acero 0.50 mm</v>
          </cell>
          <cell r="B4381" t="str">
            <v>KG</v>
          </cell>
          <cell r="C4381">
            <v>6918</v>
          </cell>
        </row>
        <row r="4382">
          <cell r="A4382" t="str">
            <v>Alambre acero 0.75 mm</v>
          </cell>
          <cell r="B4382" t="str">
            <v>KG</v>
          </cell>
          <cell r="C4382">
            <v>5158</v>
          </cell>
        </row>
        <row r="4383">
          <cell r="A4383" t="str">
            <v>Alambre acero 1.00 mm</v>
          </cell>
          <cell r="B4383" t="str">
            <v>KG</v>
          </cell>
          <cell r="C4383">
            <v>6832</v>
          </cell>
        </row>
        <row r="4384">
          <cell r="A4384" t="str">
            <v>Alambre acero 1.25 mm</v>
          </cell>
          <cell r="B4384" t="str">
            <v>KG</v>
          </cell>
          <cell r="C4384">
            <v>5984</v>
          </cell>
        </row>
        <row r="4385">
          <cell r="A4385" t="str">
            <v>Alambre acero 1.50 mm</v>
          </cell>
          <cell r="B4385" t="str">
            <v>KG</v>
          </cell>
          <cell r="C4385">
            <v>7331</v>
          </cell>
        </row>
        <row r="4386">
          <cell r="A4386" t="str">
            <v>Alambre acero 1.75 mm</v>
          </cell>
          <cell r="B4386" t="str">
            <v>KG</v>
          </cell>
          <cell r="C4386">
            <v>7840</v>
          </cell>
        </row>
        <row r="4387">
          <cell r="A4387" t="str">
            <v>Alambre acero 2.00 mm</v>
          </cell>
          <cell r="B4387" t="str">
            <v>KG</v>
          </cell>
          <cell r="C4387">
            <v>8736</v>
          </cell>
        </row>
        <row r="4388">
          <cell r="A4388" t="str">
            <v>Alambre acero 1/4"</v>
          </cell>
          <cell r="B4388" t="str">
            <v>Kg</v>
          </cell>
          <cell r="C4388">
            <v>919</v>
          </cell>
        </row>
        <row r="4389">
          <cell r="A4389" t="str">
            <v>Alambre galvanizado n-6</v>
          </cell>
          <cell r="B4389" t="str">
            <v>Kg</v>
          </cell>
          <cell r="C4389">
            <v>445</v>
          </cell>
        </row>
        <row r="4390">
          <cell r="A4390" t="str">
            <v>Alambre galvanizado n-8</v>
          </cell>
          <cell r="B4390" t="str">
            <v>Kg</v>
          </cell>
          <cell r="C4390">
            <v>780</v>
          </cell>
        </row>
        <row r="4391">
          <cell r="A4391" t="str">
            <v>Alambre galvanizado n-10</v>
          </cell>
          <cell r="B4391" t="str">
            <v>Kg</v>
          </cell>
          <cell r="C4391">
            <v>1130</v>
          </cell>
        </row>
        <row r="4392">
          <cell r="A4392" t="str">
            <v>Alambre galvanizado n-11</v>
          </cell>
          <cell r="B4392" t="str">
            <v>Kg</v>
          </cell>
          <cell r="C4392">
            <v>800</v>
          </cell>
        </row>
        <row r="4393">
          <cell r="A4393" t="str">
            <v>Alambre galvanizado n-12</v>
          </cell>
          <cell r="B4393" t="str">
            <v>Kg</v>
          </cell>
          <cell r="C4393">
            <v>850</v>
          </cell>
        </row>
        <row r="4394">
          <cell r="A4394" t="str">
            <v>Alambre galvanizado n-13</v>
          </cell>
          <cell r="B4394" t="str">
            <v>Kg</v>
          </cell>
          <cell r="C4394">
            <v>900</v>
          </cell>
        </row>
        <row r="4395">
          <cell r="A4395" t="str">
            <v>Alambre galvanizado n-14</v>
          </cell>
          <cell r="B4395" t="str">
            <v>Kg</v>
          </cell>
          <cell r="C4395">
            <v>1199.44</v>
          </cell>
        </row>
        <row r="4396">
          <cell r="A4396" t="str">
            <v>Alambre galvanizado N-16</v>
          </cell>
          <cell r="B4396" t="str">
            <v>Kg</v>
          </cell>
          <cell r="C4396">
            <v>4800</v>
          </cell>
        </row>
        <row r="4397">
          <cell r="A4397" t="str">
            <v>Alambre puas c.12-1/2*339 mt</v>
          </cell>
          <cell r="B4397" t="str">
            <v>Rl</v>
          </cell>
          <cell r="C4397">
            <v>50</v>
          </cell>
        </row>
        <row r="4398">
          <cell r="A4398" t="str">
            <v>Alambre puas c.14*375 mt</v>
          </cell>
          <cell r="B4398" t="str">
            <v>Rl</v>
          </cell>
          <cell r="C4398">
            <v>142100</v>
          </cell>
        </row>
        <row r="4399">
          <cell r="A4399" t="str">
            <v>Grapa galvanizada para puas</v>
          </cell>
          <cell r="B4399" t="str">
            <v>Un</v>
          </cell>
          <cell r="C4399">
            <v>62</v>
          </cell>
        </row>
        <row r="4400">
          <cell r="A4400" t="str">
            <v>Cable de acero 1/8"</v>
          </cell>
          <cell r="B4400" t="str">
            <v>Ml</v>
          </cell>
          <cell r="C4400">
            <v>187</v>
          </cell>
        </row>
        <row r="4401">
          <cell r="A4401" t="str">
            <v>Cable de acero 3/16"</v>
          </cell>
          <cell r="B4401" t="str">
            <v>Ml</v>
          </cell>
          <cell r="C4401">
            <v>590</v>
          </cell>
        </row>
        <row r="4402">
          <cell r="A4402" t="str">
            <v>Cable de acero 3/8"</v>
          </cell>
          <cell r="B4402" t="str">
            <v>Ml</v>
          </cell>
          <cell r="C4402">
            <v>1545</v>
          </cell>
        </row>
        <row r="4403">
          <cell r="A4403" t="str">
            <v>Cable de acero 1/2"</v>
          </cell>
          <cell r="B4403" t="str">
            <v>Ml</v>
          </cell>
          <cell r="C4403">
            <v>2151</v>
          </cell>
        </row>
        <row r="4404">
          <cell r="A4404" t="str">
            <v>Cable de acero 5/8"</v>
          </cell>
          <cell r="B4404" t="str">
            <v>Ml</v>
          </cell>
          <cell r="C4404">
            <v>2240</v>
          </cell>
        </row>
        <row r="4405">
          <cell r="A4405" t="str">
            <v>Cable de acero 3/4"</v>
          </cell>
          <cell r="B4405" t="str">
            <v>Ml</v>
          </cell>
          <cell r="C4405">
            <v>3584</v>
          </cell>
        </row>
        <row r="4406">
          <cell r="A4406" t="str">
            <v>ILUMINACION</v>
          </cell>
        </row>
        <row r="4407">
          <cell r="A4407" t="str">
            <v>Lampara s/poner lsco 2*20w</v>
          </cell>
          <cell r="B4407" t="str">
            <v>Un</v>
          </cell>
          <cell r="C4407">
            <v>0</v>
          </cell>
        </row>
        <row r="4408">
          <cell r="A4408" t="str">
            <v>Lampara s/poner lsco 2*40w</v>
          </cell>
          <cell r="B4408" t="str">
            <v>Un</v>
          </cell>
          <cell r="C4408">
            <v>0</v>
          </cell>
        </row>
        <row r="4409">
          <cell r="A4409" t="str">
            <v>Lampara s/poner  2*48" abierta</v>
          </cell>
          <cell r="B4409" t="str">
            <v>Un</v>
          </cell>
          <cell r="C4409">
            <v>92220</v>
          </cell>
        </row>
        <row r="4410">
          <cell r="A4410" t="str">
            <v>Lampara s/poner  2*48" cerrada</v>
          </cell>
          <cell r="B4410" t="str">
            <v>Un</v>
          </cell>
          <cell r="C4410">
            <v>122496</v>
          </cell>
        </row>
        <row r="4411">
          <cell r="A4411" t="str">
            <v>Lampara s/poner lsco 2*96"</v>
          </cell>
          <cell r="B4411" t="str">
            <v>Un</v>
          </cell>
          <cell r="C4411">
            <v>0</v>
          </cell>
        </row>
        <row r="4412">
          <cell r="A4412" t="str">
            <v>Lampara s/poner lscop 1*14w</v>
          </cell>
          <cell r="B4412" t="str">
            <v>Un</v>
          </cell>
          <cell r="C4412">
            <v>0</v>
          </cell>
        </row>
        <row r="4413">
          <cell r="A4413" t="str">
            <v>Lampara s/poner lscop 1*15w</v>
          </cell>
          <cell r="B4413" t="str">
            <v>Un</v>
          </cell>
          <cell r="C4413">
            <v>0</v>
          </cell>
        </row>
        <row r="4414">
          <cell r="A4414" t="str">
            <v>Lampara s/poner lscop 1*20w</v>
          </cell>
          <cell r="B4414" t="str">
            <v>Un</v>
          </cell>
          <cell r="C4414">
            <v>0</v>
          </cell>
        </row>
        <row r="4415">
          <cell r="A4415" t="str">
            <v>Lampara s/poner lscop 1*40w</v>
          </cell>
          <cell r="B4415" t="str">
            <v>Un</v>
          </cell>
          <cell r="C4415">
            <v>0</v>
          </cell>
        </row>
        <row r="4416">
          <cell r="A4416" t="str">
            <v>Lampara s/poner lscop 1*48"</v>
          </cell>
          <cell r="B4416" t="str">
            <v>Un</v>
          </cell>
          <cell r="C4416">
            <v>0</v>
          </cell>
        </row>
        <row r="4417">
          <cell r="A4417" t="str">
            <v>Lampara s/poner lscop 1*96"</v>
          </cell>
          <cell r="B4417" t="str">
            <v>Un</v>
          </cell>
          <cell r="C4417">
            <v>0</v>
          </cell>
        </row>
        <row r="4418">
          <cell r="A4418" t="str">
            <v>Lampara s/poner lscop 2*20w</v>
          </cell>
          <cell r="B4418" t="str">
            <v>Un</v>
          </cell>
          <cell r="C4418">
            <v>0</v>
          </cell>
        </row>
        <row r="4419">
          <cell r="A4419" t="str">
            <v>Lampara s/poner lscop 2*40w</v>
          </cell>
          <cell r="B4419" t="str">
            <v>Un</v>
          </cell>
          <cell r="C4419">
            <v>0</v>
          </cell>
        </row>
        <row r="4420">
          <cell r="A4420" t="str">
            <v>Lampara s/poner lscop 2*48"</v>
          </cell>
          <cell r="B4420" t="str">
            <v>Un</v>
          </cell>
          <cell r="C4420">
            <v>0</v>
          </cell>
        </row>
        <row r="4421">
          <cell r="A4421" t="str">
            <v>Lampara s/poner lscop 2*96"</v>
          </cell>
          <cell r="B4421" t="str">
            <v>Un</v>
          </cell>
          <cell r="C4421">
            <v>0</v>
          </cell>
        </row>
        <row r="4422">
          <cell r="A4422" t="str">
            <v>Lampara s/poner lsin 1*20w</v>
          </cell>
          <cell r="B4422" t="str">
            <v>Un</v>
          </cell>
          <cell r="C4422">
            <v>0</v>
          </cell>
        </row>
        <row r="4423">
          <cell r="A4423" t="str">
            <v>Lampara s/poner lsin 1*40w</v>
          </cell>
          <cell r="B4423" t="str">
            <v>Un</v>
          </cell>
          <cell r="C4423">
            <v>0</v>
          </cell>
        </row>
        <row r="4424">
          <cell r="A4424" t="str">
            <v>Lampara s/poner lsin 2*20w</v>
          </cell>
          <cell r="B4424" t="str">
            <v>Un</v>
          </cell>
          <cell r="C4424">
            <v>0</v>
          </cell>
        </row>
        <row r="4425">
          <cell r="A4425" t="str">
            <v>Lampara s/poner lsin 2*40w</v>
          </cell>
          <cell r="B4425" t="str">
            <v>Un</v>
          </cell>
          <cell r="C4425">
            <v>0</v>
          </cell>
        </row>
        <row r="4426">
          <cell r="A4426" t="str">
            <v>Lampara s/poner lsin 2*48"</v>
          </cell>
          <cell r="B4426" t="str">
            <v>Un</v>
          </cell>
          <cell r="C4426">
            <v>0</v>
          </cell>
        </row>
        <row r="4427">
          <cell r="A4427" t="str">
            <v>Lampara s/poner lsin 2*96"</v>
          </cell>
          <cell r="B4427" t="str">
            <v>Un</v>
          </cell>
          <cell r="C4427">
            <v>0</v>
          </cell>
        </row>
        <row r="4428">
          <cell r="A4428" t="str">
            <v>Lampara s/poner lsinec 2*20w</v>
          </cell>
          <cell r="B4428" t="str">
            <v>Un</v>
          </cell>
          <cell r="C4428">
            <v>0</v>
          </cell>
        </row>
        <row r="4429">
          <cell r="A4429" t="str">
            <v>Lampara s/poner lsinec 2*40w</v>
          </cell>
          <cell r="B4429" t="str">
            <v>Un</v>
          </cell>
          <cell r="C4429">
            <v>0</v>
          </cell>
        </row>
        <row r="4430">
          <cell r="A4430" t="str">
            <v>Lampara s/poner lsinec 2*48"</v>
          </cell>
          <cell r="B4430" t="str">
            <v>Un</v>
          </cell>
          <cell r="C4430">
            <v>0</v>
          </cell>
        </row>
        <row r="4431">
          <cell r="A4431" t="str">
            <v>Lampara s/poner lsinec 2*96"</v>
          </cell>
          <cell r="B4431" t="str">
            <v>Un</v>
          </cell>
          <cell r="C4431">
            <v>0</v>
          </cell>
        </row>
        <row r="4432">
          <cell r="A4432" t="str">
            <v>Lampara s/poner lsinec b 2*20w</v>
          </cell>
          <cell r="B4432" t="str">
            <v>Un</v>
          </cell>
          <cell r="C4432">
            <v>0</v>
          </cell>
        </row>
        <row r="4433">
          <cell r="A4433" t="str">
            <v>Lampara s/poner lsinec b 3*20w</v>
          </cell>
          <cell r="B4433" t="str">
            <v>Un</v>
          </cell>
          <cell r="C4433">
            <v>0</v>
          </cell>
        </row>
        <row r="4434">
          <cell r="A4434" t="str">
            <v>Lampara s/poner lsinec b 4*20w</v>
          </cell>
          <cell r="B4434" t="str">
            <v>Un</v>
          </cell>
          <cell r="C4434">
            <v>0</v>
          </cell>
        </row>
        <row r="4435">
          <cell r="A4435" t="str">
            <v>Lampara s/poner lsinec b 2*40w</v>
          </cell>
          <cell r="B4435" t="str">
            <v>Un</v>
          </cell>
          <cell r="C4435">
            <v>0</v>
          </cell>
        </row>
        <row r="4436">
          <cell r="A4436" t="str">
            <v>Lampara s/poner lsinec b 3*40w</v>
          </cell>
          <cell r="B4436" t="str">
            <v>Un</v>
          </cell>
          <cell r="C4436">
            <v>0</v>
          </cell>
        </row>
        <row r="4437">
          <cell r="A4437" t="str">
            <v>Lampara s/poner lsinec b 4*40w</v>
          </cell>
          <cell r="B4437" t="str">
            <v>Un</v>
          </cell>
          <cell r="C4437">
            <v>0</v>
          </cell>
        </row>
        <row r="4438">
          <cell r="A4438" t="str">
            <v>Lampara s/poner lsinec b 2*48"</v>
          </cell>
          <cell r="B4438" t="str">
            <v>Un</v>
          </cell>
          <cell r="C4438">
            <v>0</v>
          </cell>
        </row>
        <row r="4439">
          <cell r="A4439" t="str">
            <v>Lampara s/poner lsinec b 4*48"</v>
          </cell>
          <cell r="B4439" t="str">
            <v>Un</v>
          </cell>
          <cell r="C4439">
            <v>0</v>
          </cell>
        </row>
        <row r="4440">
          <cell r="A4440" t="str">
            <v>Lampara s/poner lsinec b 2*96"</v>
          </cell>
          <cell r="B4440" t="str">
            <v>Un</v>
          </cell>
          <cell r="C4440">
            <v>0</v>
          </cell>
        </row>
        <row r="4441">
          <cell r="A4441" t="str">
            <v>Lampara s/poner lsinec b 4*96"</v>
          </cell>
          <cell r="B4441" t="str">
            <v>Un</v>
          </cell>
          <cell r="C4441">
            <v>0</v>
          </cell>
        </row>
        <row r="4442">
          <cell r="A4442" t="str">
            <v>Lampara s/poner lsin b 2*20w</v>
          </cell>
          <cell r="B4442" t="str">
            <v>Un</v>
          </cell>
          <cell r="C4442">
            <v>0</v>
          </cell>
        </row>
        <row r="4443">
          <cell r="A4443" t="str">
            <v>Lampara s/poner lsin b 3*20w</v>
          </cell>
          <cell r="B4443" t="str">
            <v>Un</v>
          </cell>
          <cell r="C4443">
            <v>0</v>
          </cell>
        </row>
        <row r="4444">
          <cell r="A4444" t="str">
            <v>Lampara s/poner lsin b 4*20w</v>
          </cell>
          <cell r="B4444" t="str">
            <v>Un</v>
          </cell>
          <cell r="C4444">
            <v>0</v>
          </cell>
        </row>
        <row r="4445">
          <cell r="A4445" t="str">
            <v>Lampara s/poner lsin b 2*40w</v>
          </cell>
          <cell r="B4445" t="str">
            <v>Un</v>
          </cell>
          <cell r="C4445">
            <v>0</v>
          </cell>
        </row>
        <row r="4446">
          <cell r="A4446" t="str">
            <v>Lampara s/poner lsin b 3*40w</v>
          </cell>
          <cell r="B4446" t="str">
            <v>Un</v>
          </cell>
          <cell r="C4446">
            <v>0</v>
          </cell>
        </row>
        <row r="4447">
          <cell r="A4447" t="str">
            <v>Lampara s/poner lsin b 4*40w</v>
          </cell>
          <cell r="B4447" t="str">
            <v>Un</v>
          </cell>
          <cell r="C4447">
            <v>0</v>
          </cell>
        </row>
        <row r="4448">
          <cell r="A4448" t="str">
            <v>Lampara s/poner lsin b 2*48"</v>
          </cell>
          <cell r="B4448" t="str">
            <v>Un</v>
          </cell>
          <cell r="C4448">
            <v>0</v>
          </cell>
        </row>
        <row r="4449">
          <cell r="A4449" t="str">
            <v>Lampara s/poner lsin b 4*48"</v>
          </cell>
          <cell r="B4449" t="str">
            <v>Un</v>
          </cell>
          <cell r="C4449">
            <v>0</v>
          </cell>
        </row>
        <row r="4450">
          <cell r="A4450" t="str">
            <v>Lampara s/poner lsin b 2*96"</v>
          </cell>
          <cell r="B4450" t="str">
            <v>Un</v>
          </cell>
          <cell r="C4450">
            <v>0</v>
          </cell>
        </row>
        <row r="4451">
          <cell r="A4451" t="str">
            <v>Lampara s/poner lsin b 4*96"</v>
          </cell>
          <cell r="B4451" t="str">
            <v>Un</v>
          </cell>
          <cell r="C4451">
            <v>0</v>
          </cell>
        </row>
        <row r="4452">
          <cell r="A4452" t="str">
            <v>Lampara s/poner lsce 2*20w</v>
          </cell>
          <cell r="B4452" t="str">
            <v>Un</v>
          </cell>
          <cell r="C4452">
            <v>0</v>
          </cell>
        </row>
        <row r="4453">
          <cell r="A4453" t="str">
            <v>Lampara s/poner lsce 2*40w</v>
          </cell>
          <cell r="B4453" t="str">
            <v>Un</v>
          </cell>
          <cell r="C4453">
            <v>0</v>
          </cell>
        </row>
        <row r="4454">
          <cell r="A4454" t="str">
            <v>Lampara s/poner lsce 2*48"</v>
          </cell>
          <cell r="B4454" t="str">
            <v>Un</v>
          </cell>
          <cell r="C4454">
            <v>0</v>
          </cell>
        </row>
        <row r="4455">
          <cell r="A4455" t="str">
            <v>Lampara s/poner lsce 2*96"</v>
          </cell>
          <cell r="B4455" t="str">
            <v>Un</v>
          </cell>
          <cell r="C4455">
            <v>0</v>
          </cell>
        </row>
        <row r="4456">
          <cell r="A4456" t="str">
            <v>Lampara s/poner lselcmal 2*20w</v>
          </cell>
          <cell r="B4456" t="str">
            <v>Un</v>
          </cell>
          <cell r="C4456">
            <v>0</v>
          </cell>
        </row>
        <row r="4457">
          <cell r="A4457" t="str">
            <v>Lampara s/poner lselcmal 4*20w</v>
          </cell>
          <cell r="B4457" t="str">
            <v>Un</v>
          </cell>
          <cell r="C4457">
            <v>0</v>
          </cell>
        </row>
        <row r="4458">
          <cell r="A4458" t="str">
            <v>Lampara s/poner lselcmal 2*40w</v>
          </cell>
          <cell r="B4458" t="str">
            <v>Un</v>
          </cell>
          <cell r="C4458">
            <v>0</v>
          </cell>
        </row>
        <row r="4459">
          <cell r="A4459" t="str">
            <v>Lampara s/poner lselcmal 4*40w</v>
          </cell>
          <cell r="B4459" t="str">
            <v>Un</v>
          </cell>
          <cell r="C4459">
            <v>0</v>
          </cell>
        </row>
        <row r="4460">
          <cell r="A4460" t="str">
            <v>Lampara s/poner lselcmal 2*48"</v>
          </cell>
          <cell r="B4460" t="str">
            <v>Un</v>
          </cell>
          <cell r="C4460">
            <v>0</v>
          </cell>
        </row>
        <row r="4461">
          <cell r="A4461" t="str">
            <v>Lampara s/poner lselcmal 4*48"</v>
          </cell>
          <cell r="B4461" t="str">
            <v>Un</v>
          </cell>
          <cell r="C4461">
            <v>0</v>
          </cell>
        </row>
        <row r="4462">
          <cell r="A4462" t="str">
            <v>Lampara s/poner lselcmal 2*96"</v>
          </cell>
          <cell r="B4462" t="str">
            <v>Un</v>
          </cell>
          <cell r="C4462">
            <v>0</v>
          </cell>
        </row>
        <row r="4463">
          <cell r="A4463" t="str">
            <v>Lampara s/poner lselcmal 4*96"</v>
          </cell>
          <cell r="B4463" t="str">
            <v>Un</v>
          </cell>
          <cell r="C4463">
            <v>0</v>
          </cell>
        </row>
        <row r="4464">
          <cell r="A4464" t="str">
            <v>Lampara s/poner lscma 2*20w</v>
          </cell>
          <cell r="B4464" t="str">
            <v>Un</v>
          </cell>
          <cell r="C4464">
            <v>0</v>
          </cell>
        </row>
        <row r="4465">
          <cell r="A4465" t="str">
            <v>Lampara s/poner lscma 4*20w</v>
          </cell>
          <cell r="B4465" t="str">
            <v>Un</v>
          </cell>
          <cell r="C4465">
            <v>0</v>
          </cell>
        </row>
        <row r="4466">
          <cell r="A4466" t="str">
            <v>Lampara s/poner lscma 2*40w</v>
          </cell>
          <cell r="B4466" t="str">
            <v>Un</v>
          </cell>
          <cell r="C4466">
            <v>0</v>
          </cell>
        </row>
        <row r="4467">
          <cell r="A4467" t="str">
            <v>Lampara s/poner lscma 4*40w</v>
          </cell>
          <cell r="B4467" t="str">
            <v>Un</v>
          </cell>
          <cell r="C4467">
            <v>0</v>
          </cell>
        </row>
        <row r="4468">
          <cell r="A4468" t="str">
            <v>Lampara s/poner lscma 2*48"</v>
          </cell>
          <cell r="B4468" t="str">
            <v>Un</v>
          </cell>
          <cell r="C4468">
            <v>0</v>
          </cell>
        </row>
        <row r="4469">
          <cell r="A4469" t="str">
            <v>Lampara s/poner lscma 4*48"</v>
          </cell>
          <cell r="B4469" t="str">
            <v>Un</v>
          </cell>
          <cell r="C4469">
            <v>0</v>
          </cell>
        </row>
        <row r="4470">
          <cell r="A4470" t="str">
            <v>Lampara s/poner lscma 2*96"</v>
          </cell>
          <cell r="B4470" t="str">
            <v>Un</v>
          </cell>
          <cell r="C4470">
            <v>0</v>
          </cell>
        </row>
        <row r="4471">
          <cell r="A4471" t="str">
            <v>Lampara s/poner lscma 4*96"</v>
          </cell>
          <cell r="B4471" t="str">
            <v>Un</v>
          </cell>
          <cell r="C4471">
            <v>0</v>
          </cell>
        </row>
        <row r="4472">
          <cell r="A4472" t="str">
            <v>Lampara incrustar lism 2*20w</v>
          </cell>
          <cell r="B4472" t="str">
            <v>Un</v>
          </cell>
          <cell r="C4472">
            <v>0</v>
          </cell>
        </row>
        <row r="4473">
          <cell r="A4473" t="str">
            <v>Lampara incrustar lism 4*20w</v>
          </cell>
          <cell r="B4473" t="str">
            <v>Un</v>
          </cell>
          <cell r="C4473">
            <v>0</v>
          </cell>
        </row>
        <row r="4474">
          <cell r="A4474" t="str">
            <v>Lampara incrustar lism 2*40w</v>
          </cell>
          <cell r="B4474" t="str">
            <v>Un</v>
          </cell>
          <cell r="C4474">
            <v>0</v>
          </cell>
        </row>
        <row r="4475">
          <cell r="A4475" t="str">
            <v>Lampara incrustar lism 2*48"</v>
          </cell>
          <cell r="B4475" t="str">
            <v>Un</v>
          </cell>
          <cell r="C4475">
            <v>0</v>
          </cell>
        </row>
        <row r="4476">
          <cell r="A4476" t="str">
            <v>Lampara incrustar lism 4*48"</v>
          </cell>
          <cell r="B4476" t="str">
            <v>Un</v>
          </cell>
          <cell r="C4476">
            <v>0</v>
          </cell>
        </row>
        <row r="4477">
          <cell r="A4477" t="str">
            <v>Lampara incrustar lism 2*96"</v>
          </cell>
          <cell r="B4477" t="str">
            <v>Un</v>
          </cell>
          <cell r="C4477">
            <v>0</v>
          </cell>
        </row>
        <row r="4478">
          <cell r="A4478" t="str">
            <v>Lampara incrustar lism 4*96"</v>
          </cell>
          <cell r="B4478" t="str">
            <v>Un</v>
          </cell>
          <cell r="C4478">
            <v>0</v>
          </cell>
        </row>
        <row r="4479">
          <cell r="A4479" t="str">
            <v>Lampara incrustar lismeq 2*20w</v>
          </cell>
          <cell r="B4479" t="str">
            <v>Un</v>
          </cell>
          <cell r="C4479">
            <v>0</v>
          </cell>
        </row>
        <row r="4480">
          <cell r="A4480" t="str">
            <v>Lampara incrustar lismeq 4*20w</v>
          </cell>
          <cell r="B4480" t="str">
            <v>Un</v>
          </cell>
          <cell r="C4480">
            <v>0</v>
          </cell>
        </row>
        <row r="4481">
          <cell r="A4481" t="str">
            <v>Lampara incrustar lismeq 2*40w</v>
          </cell>
          <cell r="B4481" t="str">
            <v>Un</v>
          </cell>
          <cell r="C4481">
            <v>0</v>
          </cell>
        </row>
        <row r="4482">
          <cell r="A4482" t="str">
            <v>Lampara incrustar lismeq 4*40w</v>
          </cell>
          <cell r="B4482" t="str">
            <v>Un</v>
          </cell>
          <cell r="C4482">
            <v>0</v>
          </cell>
        </row>
        <row r="4483">
          <cell r="A4483" t="str">
            <v>Lampara incrustar lismeq 2*48"</v>
          </cell>
          <cell r="B4483" t="str">
            <v>Un</v>
          </cell>
          <cell r="C4483">
            <v>0</v>
          </cell>
        </row>
        <row r="4484">
          <cell r="A4484" t="str">
            <v>Lampara incrustar lismeq 4*48"</v>
          </cell>
          <cell r="B4484" t="str">
            <v>Un</v>
          </cell>
          <cell r="C4484">
            <v>0</v>
          </cell>
        </row>
        <row r="4485">
          <cell r="A4485" t="str">
            <v>Lampara incrustar lismeq 2*96"</v>
          </cell>
          <cell r="B4485" t="str">
            <v>Un</v>
          </cell>
          <cell r="C4485">
            <v>0</v>
          </cell>
        </row>
        <row r="4486">
          <cell r="A4486" t="str">
            <v>Lampara incrustar lismeq 4*96"</v>
          </cell>
          <cell r="B4486" t="str">
            <v>Un</v>
          </cell>
          <cell r="C4486">
            <v>0</v>
          </cell>
        </row>
        <row r="4487">
          <cell r="A4487" t="str">
            <v>Lampara incrustar lipa 2*20w</v>
          </cell>
          <cell r="B4487" t="str">
            <v>Un</v>
          </cell>
          <cell r="C4487">
            <v>0</v>
          </cell>
        </row>
        <row r="4488">
          <cell r="A4488" t="str">
            <v>Lampara incrustar lipa 2*40w</v>
          </cell>
          <cell r="B4488" t="str">
            <v>Un</v>
          </cell>
          <cell r="C4488">
            <v>0</v>
          </cell>
        </row>
        <row r="4489">
          <cell r="A4489" t="str">
            <v>Lampara incrustar lipa 2*48"</v>
          </cell>
          <cell r="B4489" t="str">
            <v>Un</v>
          </cell>
          <cell r="C4489">
            <v>0</v>
          </cell>
        </row>
        <row r="4490">
          <cell r="A4490" t="str">
            <v>Lampara incrustar lipa 2*96"</v>
          </cell>
          <cell r="B4490" t="str">
            <v>Un</v>
          </cell>
          <cell r="C4490">
            <v>0</v>
          </cell>
        </row>
        <row r="4491">
          <cell r="A4491" t="str">
            <v>Lampara fluo/te circular 40w</v>
          </cell>
          <cell r="B4491" t="str">
            <v>Un</v>
          </cell>
          <cell r="C4491">
            <v>0</v>
          </cell>
        </row>
        <row r="4492">
          <cell r="A4492" t="str">
            <v>Lampara fluo/te ovalada 40w</v>
          </cell>
          <cell r="B4492" t="str">
            <v>Un</v>
          </cell>
          <cell r="C4492">
            <v>0</v>
          </cell>
        </row>
        <row r="4493">
          <cell r="A4493" t="str">
            <v>Bala de aluminio n-10</v>
          </cell>
          <cell r="B4493" t="str">
            <v>Un</v>
          </cell>
          <cell r="C4493">
            <v>0</v>
          </cell>
        </row>
        <row r="4494">
          <cell r="A4494" t="str">
            <v>Bala de aluminio n-12</v>
          </cell>
          <cell r="B4494" t="str">
            <v>Un</v>
          </cell>
          <cell r="C4494">
            <v>0</v>
          </cell>
        </row>
        <row r="4495">
          <cell r="A4495" t="str">
            <v>Bala halogena de 50w</v>
          </cell>
          <cell r="B4495" t="str">
            <v>Un</v>
          </cell>
          <cell r="C4495">
            <v>19000</v>
          </cell>
        </row>
        <row r="4496">
          <cell r="A4496" t="str">
            <v>Bala incandescente de 60w</v>
          </cell>
          <cell r="B4496" t="str">
            <v>Un</v>
          </cell>
          <cell r="C4496">
            <v>8000</v>
          </cell>
        </row>
        <row r="4497">
          <cell r="A4497" t="str">
            <v>Bala incandescente de 100w</v>
          </cell>
          <cell r="B4497" t="str">
            <v>Un</v>
          </cell>
          <cell r="C4497">
            <v>0</v>
          </cell>
        </row>
        <row r="4498">
          <cell r="A4498" t="str">
            <v>Bala incandescente de 150w</v>
          </cell>
          <cell r="B4498" t="str">
            <v>Un</v>
          </cell>
          <cell r="C4498">
            <v>0</v>
          </cell>
        </row>
        <row r="4499">
          <cell r="A4499" t="str">
            <v>Ojo de buey circular</v>
          </cell>
          <cell r="B4499" t="str">
            <v>Un</v>
          </cell>
          <cell r="C4499">
            <v>0</v>
          </cell>
        </row>
        <row r="4500">
          <cell r="A4500" t="str">
            <v>Ojo de buey esferico halogeno</v>
          </cell>
          <cell r="B4500" t="str">
            <v>Un</v>
          </cell>
          <cell r="C4500">
            <v>0</v>
          </cell>
        </row>
        <row r="4501">
          <cell r="A4501" t="str">
            <v>Luminaria abierta sodio 70w</v>
          </cell>
          <cell r="B4501" t="str">
            <v>Un</v>
          </cell>
          <cell r="C4501">
            <v>0</v>
          </cell>
        </row>
        <row r="4502">
          <cell r="A4502" t="str">
            <v>Luminaria abierta sodio 150w</v>
          </cell>
          <cell r="B4502" t="str">
            <v>Un</v>
          </cell>
          <cell r="C4502">
            <v>0</v>
          </cell>
        </row>
        <row r="4503">
          <cell r="A4503" t="str">
            <v>Luminaria abierta sodio 250w</v>
          </cell>
          <cell r="B4503" t="str">
            <v>Un</v>
          </cell>
          <cell r="C4503">
            <v>0</v>
          </cell>
        </row>
        <row r="4504">
          <cell r="A4504" t="str">
            <v>Luminaria cerrada sodio 70w</v>
          </cell>
          <cell r="B4504" t="str">
            <v>Un</v>
          </cell>
          <cell r="C4504">
            <v>0</v>
          </cell>
        </row>
        <row r="4505">
          <cell r="A4505" t="str">
            <v>Luminaria cerrada sodio 150w</v>
          </cell>
          <cell r="B4505" t="str">
            <v>Un</v>
          </cell>
          <cell r="C4505">
            <v>0</v>
          </cell>
        </row>
        <row r="4506">
          <cell r="A4506" t="str">
            <v>Luminaria cerrada sodio 250w</v>
          </cell>
          <cell r="B4506" t="str">
            <v>Un</v>
          </cell>
          <cell r="C4506">
            <v>0</v>
          </cell>
        </row>
        <row r="4507">
          <cell r="A4507" t="str">
            <v>Luminaria cerrada sodio 400w</v>
          </cell>
          <cell r="B4507" t="str">
            <v>Un</v>
          </cell>
          <cell r="C4507">
            <v>0</v>
          </cell>
        </row>
        <row r="4508">
          <cell r="A4508" t="str">
            <v>Luminaria Horizontal sodio 250w</v>
          </cell>
          <cell r="B4508" t="str">
            <v>Un</v>
          </cell>
          <cell r="C4508">
            <v>378641</v>
          </cell>
        </row>
        <row r="4509">
          <cell r="A4509" t="str">
            <v xml:space="preserve">Brazo luminaria Hzontal 1-1/4"*1.2 </v>
          </cell>
          <cell r="B4509" t="str">
            <v>Un</v>
          </cell>
          <cell r="C4509">
            <v>52618</v>
          </cell>
        </row>
        <row r="4510">
          <cell r="A4510" t="str">
            <v>Luminaria orna/tal sodio 70w</v>
          </cell>
          <cell r="B4510" t="str">
            <v>Un</v>
          </cell>
          <cell r="C4510">
            <v>0</v>
          </cell>
        </row>
        <row r="4511">
          <cell r="A4511" t="str">
            <v>Luminaria orna/tal sodio 150w</v>
          </cell>
          <cell r="B4511" t="str">
            <v>Un</v>
          </cell>
          <cell r="C4511">
            <v>0</v>
          </cell>
        </row>
        <row r="4512">
          <cell r="A4512" t="str">
            <v>Luminaria orna/tal sodio 250w</v>
          </cell>
          <cell r="B4512" t="str">
            <v>Un</v>
          </cell>
          <cell r="C4512">
            <v>0</v>
          </cell>
        </row>
        <row r="4513">
          <cell r="A4513" t="str">
            <v>Lampara 60*60 4-t8 9 celdas</v>
          </cell>
          <cell r="B4513" t="str">
            <v>Un</v>
          </cell>
          <cell r="C4513">
            <v>105000</v>
          </cell>
        </row>
        <row r="4514">
          <cell r="A4514" t="str">
            <v>Bombillos</v>
          </cell>
          <cell r="B4514" t="str">
            <v>Un</v>
          </cell>
          <cell r="C4514">
            <v>1000</v>
          </cell>
        </row>
        <row r="4515">
          <cell r="A4515" t="str">
            <v>Bombillo dicromo 12v</v>
          </cell>
          <cell r="B4515" t="str">
            <v>Un</v>
          </cell>
          <cell r="C4515">
            <v>3275.86</v>
          </cell>
        </row>
        <row r="4516">
          <cell r="A4516" t="str">
            <v>Bombillo de Sodio 250W-220V Tubular</v>
          </cell>
          <cell r="B4516" t="str">
            <v>Un</v>
          </cell>
          <cell r="C4516">
            <v>26392</v>
          </cell>
        </row>
        <row r="4517">
          <cell r="A4517" t="str">
            <v>Reflector meta Halide 175W 208/220/240</v>
          </cell>
          <cell r="B4517" t="str">
            <v>Un</v>
          </cell>
          <cell r="C4517">
            <v>207350</v>
          </cell>
        </row>
        <row r="4518">
          <cell r="A4518" t="str">
            <v>Reflector roy Alpha meta Halide 175W 208/220/240</v>
          </cell>
          <cell r="B4518" t="str">
            <v>Un</v>
          </cell>
          <cell r="C4518">
            <v>489520</v>
          </cell>
        </row>
        <row r="4519">
          <cell r="A4519" t="str">
            <v>IMPERMEABILIZANTES</v>
          </cell>
        </row>
        <row r="4520">
          <cell r="A4520" t="str">
            <v>Adhestivo a-placotex a-118</v>
          </cell>
          <cell r="B4520" t="str">
            <v>Gl</v>
          </cell>
        </row>
        <row r="4521">
          <cell r="A4521" t="str">
            <v>Adifachada 158</v>
          </cell>
          <cell r="B4521" t="str">
            <v>Kg</v>
          </cell>
        </row>
        <row r="4522">
          <cell r="A4522" t="str">
            <v>Adigotera</v>
          </cell>
          <cell r="B4522" t="str">
            <v>Kg</v>
          </cell>
        </row>
        <row r="4523">
          <cell r="A4523" t="str">
            <v>Adisello blanco 130</v>
          </cell>
          <cell r="B4523" t="str">
            <v>Kg</v>
          </cell>
        </row>
        <row r="4524">
          <cell r="A4524" t="str">
            <v>Adisello gris 130</v>
          </cell>
          <cell r="B4524" t="str">
            <v>Kg</v>
          </cell>
        </row>
        <row r="4525">
          <cell r="A4525" t="str">
            <v>Aditecoho 2000</v>
          </cell>
          <cell r="B4525" t="str">
            <v>Kg</v>
          </cell>
        </row>
        <row r="4526">
          <cell r="A4526" t="str">
            <v>Asfalto tipo 190</v>
          </cell>
          <cell r="B4526" t="str">
            <v>M2</v>
          </cell>
        </row>
        <row r="4527">
          <cell r="A4527" t="str">
            <v>Carbodeco</v>
          </cell>
          <cell r="B4527" t="str">
            <v>Kg</v>
          </cell>
        </row>
        <row r="4528">
          <cell r="A4528" t="str">
            <v>Cemento marino denso</v>
          </cell>
          <cell r="B4528" t="str">
            <v>Kg</v>
          </cell>
        </row>
        <row r="4529">
          <cell r="A4529" t="str">
            <v>Cemento marino liquido</v>
          </cell>
          <cell r="B4529" t="str">
            <v>Kg</v>
          </cell>
        </row>
        <row r="4530">
          <cell r="A4530" t="str">
            <v>Cemento marino plastico</v>
          </cell>
          <cell r="B4530" t="str">
            <v>Kg</v>
          </cell>
        </row>
        <row r="4531">
          <cell r="A4531" t="str">
            <v>Cemento plast. Tapa goteras</v>
          </cell>
          <cell r="B4531" t="str">
            <v>Gl</v>
          </cell>
        </row>
        <row r="4532">
          <cell r="A4532" t="str">
            <v>Concreplast imp</v>
          </cell>
          <cell r="B4532" t="str">
            <v>Kg</v>
          </cell>
        </row>
        <row r="4533">
          <cell r="A4533" t="str">
            <v>Emulsion asfaltica</v>
          </cell>
          <cell r="B4533" t="str">
            <v>Gl</v>
          </cell>
        </row>
        <row r="4534">
          <cell r="A4534" t="str">
            <v>Emulsion asfaltica ed-9</v>
          </cell>
          <cell r="B4534" t="str">
            <v>Gl</v>
          </cell>
        </row>
        <row r="4535">
          <cell r="A4535" t="str">
            <v>Emulsion emulplas</v>
          </cell>
          <cell r="B4535" t="str">
            <v>Gl</v>
          </cell>
        </row>
        <row r="4536">
          <cell r="A4536" t="str">
            <v>Fachada - hidrofugante</v>
          </cell>
          <cell r="B4536" t="str">
            <v>Gl</v>
          </cell>
        </row>
        <row r="4537">
          <cell r="A4537" t="str">
            <v>Fibratex</v>
          </cell>
          <cell r="B4537" t="str">
            <v>Gl</v>
          </cell>
        </row>
        <row r="4538">
          <cell r="A4538" t="str">
            <v>Placco k-91</v>
          </cell>
          <cell r="B4538" t="str">
            <v>Gl</v>
          </cell>
        </row>
        <row r="4539">
          <cell r="A4539" t="str">
            <v>Placco k 89</v>
          </cell>
          <cell r="B4539" t="str">
            <v>Gl</v>
          </cell>
        </row>
        <row r="4540">
          <cell r="A4540" t="str">
            <v>Imppersan 158</v>
          </cell>
          <cell r="B4540" t="str">
            <v>Kg</v>
          </cell>
        </row>
        <row r="4541">
          <cell r="A4541" t="str">
            <v>Imppersan 100 mortero</v>
          </cell>
          <cell r="B4541" t="str">
            <v>Gl</v>
          </cell>
        </row>
        <row r="4542">
          <cell r="A4542" t="str">
            <v>Imppersan 2</v>
          </cell>
          <cell r="B4542" t="str">
            <v>Gl</v>
          </cell>
        </row>
        <row r="4543">
          <cell r="A4543" t="str">
            <v>Paraguas-impermeabilizante</v>
          </cell>
          <cell r="B4543" t="str">
            <v>Gl</v>
          </cell>
        </row>
        <row r="4544">
          <cell r="A4544" t="str">
            <v>Pintura bituminosa alum.</v>
          </cell>
          <cell r="B4544" t="str">
            <v>Kg</v>
          </cell>
        </row>
        <row r="4545">
          <cell r="A4545" t="str">
            <v>Sello marino</v>
          </cell>
          <cell r="B4545" t="str">
            <v>Kl</v>
          </cell>
        </row>
        <row r="4546">
          <cell r="A4546" t="str">
            <v>Sika repelente</v>
          </cell>
          <cell r="B4546" t="str">
            <v>Kg</v>
          </cell>
        </row>
        <row r="4547">
          <cell r="A4547" t="str">
            <v>Super emulsion asfaltica</v>
          </cell>
          <cell r="B4547" t="str">
            <v>Gl</v>
          </cell>
        </row>
        <row r="4548">
          <cell r="A4548" t="str">
            <v>Tapa goteras</v>
          </cell>
          <cell r="B4548" t="str">
            <v>Kg</v>
          </cell>
        </row>
        <row r="4549">
          <cell r="A4549" t="str">
            <v>Tapa goteras placco</v>
          </cell>
          <cell r="B4549" t="str">
            <v>Gl</v>
          </cell>
        </row>
        <row r="4550">
          <cell r="A4550" t="str">
            <v>Tec instantaneo t5005 20 kg</v>
          </cell>
          <cell r="B4550" t="str">
            <v>Kg</v>
          </cell>
        </row>
        <row r="4551">
          <cell r="A4551" t="str">
            <v>Tec liquido t8008 20 kg</v>
          </cell>
          <cell r="B4551" t="str">
            <v>Kg</v>
          </cell>
        </row>
        <row r="4552">
          <cell r="A4552" t="str">
            <v>Tec omicron t1006 15 kg</v>
          </cell>
          <cell r="B4552" t="str">
            <v>Kg</v>
          </cell>
        </row>
        <row r="4553">
          <cell r="A4553" t="str">
            <v>Tec plug t5001 25 kg</v>
          </cell>
          <cell r="B4553" t="str">
            <v>Kg</v>
          </cell>
        </row>
        <row r="4554">
          <cell r="A4554" t="str">
            <v>Tec rapido t5004 20 kg</v>
          </cell>
          <cell r="B4554" t="str">
            <v>Kg</v>
          </cell>
        </row>
        <row r="4555">
          <cell r="A4555" t="str">
            <v>Tec repelente 200 t8013 16 kg</v>
          </cell>
          <cell r="B4555" t="str">
            <v>Kg</v>
          </cell>
        </row>
        <row r="4556">
          <cell r="A4556" t="str">
            <v>Tec repelente w t8010 20 kg</v>
          </cell>
          <cell r="B4556" t="str">
            <v>Kg</v>
          </cell>
        </row>
        <row r="4557">
          <cell r="A4557" t="str">
            <v>Tec sil blanco t5002 25 kg</v>
          </cell>
          <cell r="B4557" t="str">
            <v>Kg</v>
          </cell>
        </row>
        <row r="4558">
          <cell r="A4558" t="str">
            <v>Tec sil gris t5003 25 kg</v>
          </cell>
          <cell r="B4558" t="str">
            <v>Kg</v>
          </cell>
        </row>
        <row r="4559">
          <cell r="A4559" t="str">
            <v>Undercoting placo</v>
          </cell>
          <cell r="B4559" t="str">
            <v>Gl</v>
          </cell>
        </row>
        <row r="4560">
          <cell r="A4560" t="str">
            <v>Jardineria</v>
          </cell>
        </row>
        <row r="4561">
          <cell r="A4561" t="str">
            <v>LADRILLOS Y BLOQUES</v>
          </cell>
        </row>
        <row r="4562">
          <cell r="A4562" t="str">
            <v>Ladrillos para fachada sta fe</v>
          </cell>
          <cell r="C4562">
            <v>0</v>
          </cell>
        </row>
        <row r="4563">
          <cell r="A4563" t="str">
            <v>Ladrillo prensado sta fe</v>
          </cell>
          <cell r="B4563" t="str">
            <v>Un</v>
          </cell>
          <cell r="C4563">
            <v>775</v>
          </cell>
        </row>
        <row r="4564">
          <cell r="A4564" t="str">
            <v>Ladrillo fino perforado sta fe</v>
          </cell>
          <cell r="B4564" t="str">
            <v>Un</v>
          </cell>
          <cell r="C4564">
            <v>268</v>
          </cell>
        </row>
        <row r="4565">
          <cell r="A4565" t="str">
            <v>Ladrillo tolete macizo sta fe</v>
          </cell>
          <cell r="B4565" t="str">
            <v>Un</v>
          </cell>
          <cell r="C4565">
            <v>0</v>
          </cell>
        </row>
        <row r="4566">
          <cell r="A4566" t="str">
            <v>Ladrillo perforado super stafe</v>
          </cell>
          <cell r="B4566" t="str">
            <v>Un</v>
          </cell>
          <cell r="C4566">
            <v>0</v>
          </cell>
        </row>
        <row r="4567">
          <cell r="A4567" t="str">
            <v>Ladrillo abuzardado ter-sta fe</v>
          </cell>
          <cell r="B4567" t="str">
            <v>Un</v>
          </cell>
          <cell r="C4567">
            <v>0</v>
          </cell>
        </row>
        <row r="4568">
          <cell r="A4568" t="str">
            <v>Ladrillo abuzardado mar-sta fe</v>
          </cell>
          <cell r="B4568" t="str">
            <v>Un</v>
          </cell>
          <cell r="C4568">
            <v>0</v>
          </cell>
        </row>
        <row r="4569">
          <cell r="A4569" t="str">
            <v>Ladrillo tolete marfil sta fe</v>
          </cell>
          <cell r="B4569" t="str">
            <v>Un</v>
          </cell>
          <cell r="C4569">
            <v>0</v>
          </cell>
        </row>
        <row r="4570">
          <cell r="A4570" t="str">
            <v>Bloques muro divisorio sta fe</v>
          </cell>
          <cell r="C4570">
            <v>0</v>
          </cell>
        </row>
        <row r="4571">
          <cell r="A4571" t="str">
            <v>Bloque n-4(10*20*30) sta fe</v>
          </cell>
          <cell r="B4571" t="str">
            <v>Un</v>
          </cell>
          <cell r="C4571">
            <v>360</v>
          </cell>
        </row>
        <row r="4572">
          <cell r="A4572" t="str">
            <v>Bloque n-5(12*20*30) sta fe</v>
          </cell>
          <cell r="B4572" t="str">
            <v>Un</v>
          </cell>
          <cell r="C4572">
            <v>370</v>
          </cell>
        </row>
        <row r="4573">
          <cell r="A4573" t="str">
            <v>Bloque n-6(.15*.20*.30) sta fe</v>
          </cell>
          <cell r="B4573" t="str">
            <v>Un</v>
          </cell>
          <cell r="C4573">
            <v>0</v>
          </cell>
        </row>
        <row r="4574">
          <cell r="A4574" t="str">
            <v>Muro estructural sta fe</v>
          </cell>
          <cell r="C4574">
            <v>0</v>
          </cell>
        </row>
        <row r="4575">
          <cell r="A4575" t="str">
            <v>Ladrillo portante prensado</v>
          </cell>
          <cell r="B4575" t="str">
            <v>Un</v>
          </cell>
          <cell r="C4575">
            <v>0</v>
          </cell>
        </row>
        <row r="4576">
          <cell r="A4576" t="str">
            <v>Ladrillo portante trefilado</v>
          </cell>
          <cell r="B4576" t="str">
            <v>Un</v>
          </cell>
          <cell r="C4576">
            <v>0</v>
          </cell>
        </row>
        <row r="4577">
          <cell r="A4577" t="str">
            <v>Ladribloc santafe</v>
          </cell>
          <cell r="B4577" t="str">
            <v>Un</v>
          </cell>
          <cell r="C4577">
            <v>0</v>
          </cell>
        </row>
        <row r="4578">
          <cell r="A4578" t="str">
            <v>Enchape terracota sta fe</v>
          </cell>
          <cell r="B4578" t="str">
            <v>Un</v>
          </cell>
          <cell r="C4578">
            <v>0</v>
          </cell>
        </row>
        <row r="4579">
          <cell r="A4579" t="str">
            <v>Enchape coralino sta fe</v>
          </cell>
          <cell r="B4579" t="str">
            <v>Un</v>
          </cell>
          <cell r="C4579">
            <v>0</v>
          </cell>
        </row>
        <row r="4580">
          <cell r="A4580" t="str">
            <v>Ladrillo colonial sta fe</v>
          </cell>
          <cell r="B4580" t="str">
            <v>Un</v>
          </cell>
          <cell r="C4580">
            <v>0</v>
          </cell>
        </row>
        <row r="4581">
          <cell r="A4581" t="str">
            <v>Ladrillos y bloques melendez</v>
          </cell>
          <cell r="C4581">
            <v>0</v>
          </cell>
        </row>
        <row r="4582">
          <cell r="A4582" t="str">
            <v>Ladrillo vista n-10 melendez</v>
          </cell>
          <cell r="B4582" t="str">
            <v>Un</v>
          </cell>
          <cell r="C4582">
            <v>0</v>
          </cell>
        </row>
        <row r="4583">
          <cell r="A4583" t="str">
            <v>Ladrillo vista n-12 melendez</v>
          </cell>
          <cell r="B4583" t="str">
            <v>Un</v>
          </cell>
          <cell r="C4583">
            <v>0</v>
          </cell>
        </row>
        <row r="4584">
          <cell r="A4584" t="str">
            <v>Fachaleta enchape melendez</v>
          </cell>
          <cell r="B4584" t="str">
            <v>Un</v>
          </cell>
          <cell r="C4584">
            <v>0</v>
          </cell>
        </row>
        <row r="4585">
          <cell r="A4585" t="str">
            <v>Bloque estructural melendez</v>
          </cell>
          <cell r="B4585" t="str">
            <v>Un</v>
          </cell>
          <cell r="C4585">
            <v>0</v>
          </cell>
        </row>
        <row r="4586">
          <cell r="A4586" t="str">
            <v>Bloque 1028 melendez</v>
          </cell>
          <cell r="B4586" t="str">
            <v>Un</v>
          </cell>
          <cell r="C4586">
            <v>0</v>
          </cell>
        </row>
        <row r="4587">
          <cell r="A4587" t="str">
            <v>Ladrillo popular melendez</v>
          </cell>
          <cell r="B4587" t="str">
            <v>Un</v>
          </cell>
          <cell r="C4587">
            <v>0</v>
          </cell>
        </row>
        <row r="4588">
          <cell r="A4588" t="str">
            <v>Adoquin i melendez vehicular</v>
          </cell>
          <cell r="B4588" t="str">
            <v>Un</v>
          </cell>
          <cell r="C4588">
            <v>0</v>
          </cell>
        </row>
        <row r="4589">
          <cell r="A4589" t="str">
            <v>Adoquin 50 melendez peatonal</v>
          </cell>
          <cell r="B4589" t="str">
            <v>Un</v>
          </cell>
          <cell r="C4589">
            <v>0</v>
          </cell>
        </row>
        <row r="4590">
          <cell r="A4590" t="str">
            <v>Adoquin 65 melendez vehicular</v>
          </cell>
          <cell r="B4590" t="str">
            <v>Un</v>
          </cell>
          <cell r="C4590">
            <v>0</v>
          </cell>
        </row>
        <row r="4591">
          <cell r="A4591" t="str">
            <v>Bloque farol 10*20*30 melendez</v>
          </cell>
          <cell r="B4591" t="str">
            <v>Un</v>
          </cell>
          <cell r="C4591">
            <v>370</v>
          </cell>
        </row>
        <row r="4592">
          <cell r="A4592" t="str">
            <v>Calado 190 melendez</v>
          </cell>
          <cell r="B4592" t="str">
            <v>Un</v>
          </cell>
          <cell r="C4592">
            <v>0</v>
          </cell>
        </row>
        <row r="4593">
          <cell r="A4593" t="str">
            <v>Calado 215 melendez</v>
          </cell>
          <cell r="B4593" t="str">
            <v>Un</v>
          </cell>
          <cell r="C4593">
            <v>0</v>
          </cell>
        </row>
        <row r="4594">
          <cell r="A4594" t="str">
            <v>Ladrillos y bloques ibague</v>
          </cell>
          <cell r="C4594">
            <v>0</v>
          </cell>
        </row>
        <row r="4595">
          <cell r="A4595" t="str">
            <v>Ladrillo tolete comun</v>
          </cell>
          <cell r="B4595" t="str">
            <v>Un</v>
          </cell>
          <cell r="C4595">
            <v>350</v>
          </cell>
        </row>
        <row r="4596">
          <cell r="A4596" t="str">
            <v>Ladrillo recocido</v>
          </cell>
          <cell r="B4596" t="str">
            <v>Un</v>
          </cell>
          <cell r="C4596">
            <v>0</v>
          </cell>
        </row>
        <row r="4597">
          <cell r="A4597" t="str">
            <v>Ladrillo refractario</v>
          </cell>
          <cell r="B4597" t="str">
            <v>Un</v>
          </cell>
          <cell r="C4597">
            <v>0</v>
          </cell>
        </row>
        <row r="4598">
          <cell r="A4598" t="str">
            <v>Ladrillo vitrificado</v>
          </cell>
          <cell r="B4598" t="str">
            <v>Un</v>
          </cell>
          <cell r="C4598">
            <v>0</v>
          </cell>
        </row>
        <row r="4599">
          <cell r="A4599" t="str">
            <v>Calado perciana 10*25*32</v>
          </cell>
          <cell r="B4599" t="str">
            <v>Un</v>
          </cell>
          <cell r="C4599">
            <v>1100</v>
          </cell>
        </row>
        <row r="4600">
          <cell r="A4600" t="str">
            <v>Calado tres huecos 10*20*40</v>
          </cell>
          <cell r="B4600" t="str">
            <v>Un</v>
          </cell>
          <cell r="C4600">
            <v>470</v>
          </cell>
        </row>
        <row r="4601">
          <cell r="A4601" t="str">
            <v>Calado pezcado 10*20*40</v>
          </cell>
          <cell r="B4601" t="str">
            <v>Un</v>
          </cell>
          <cell r="C4601">
            <v>470</v>
          </cell>
        </row>
        <row r="4602">
          <cell r="A4602" t="str">
            <v>Calado estrella 10*20*40</v>
          </cell>
          <cell r="B4602" t="str">
            <v>Un</v>
          </cell>
          <cell r="C4602">
            <v>470</v>
          </cell>
        </row>
        <row r="4603">
          <cell r="A4603" t="str">
            <v>Bloque concreto 10*20*40</v>
          </cell>
          <cell r="B4603" t="str">
            <v>Un</v>
          </cell>
          <cell r="C4603">
            <v>0</v>
          </cell>
        </row>
        <row r="4604">
          <cell r="A4604" t="str">
            <v>Bloque concreto 12*19*39</v>
          </cell>
          <cell r="B4604" t="str">
            <v>Un</v>
          </cell>
          <cell r="C4604">
            <v>1800</v>
          </cell>
        </row>
        <row r="4605">
          <cell r="A4605" t="str">
            <v>Bloque concreto 20*20*40</v>
          </cell>
          <cell r="B4605" t="str">
            <v>Un</v>
          </cell>
          <cell r="C4605">
            <v>0</v>
          </cell>
        </row>
        <row r="4606">
          <cell r="A4606" t="str">
            <v>Bloque cisco arroz 20*20*40</v>
          </cell>
          <cell r="B4606" t="str">
            <v>Un</v>
          </cell>
          <cell r="C4606">
            <v>290</v>
          </cell>
        </row>
        <row r="4607">
          <cell r="A4607" t="str">
            <v>Bloque cisco arroz 14*20*40</v>
          </cell>
          <cell r="B4607" t="str">
            <v>Un</v>
          </cell>
          <cell r="C4607">
            <v>270</v>
          </cell>
        </row>
        <row r="4608">
          <cell r="A4608" t="str">
            <v>Bloque cisco arroz 10*20*40</v>
          </cell>
          <cell r="B4608" t="str">
            <v>Un</v>
          </cell>
          <cell r="C4608">
            <v>195</v>
          </cell>
        </row>
        <row r="4609">
          <cell r="A4609" t="str">
            <v>Bloque cemento 9*19*39</v>
          </cell>
          <cell r="B4609" t="str">
            <v>Un</v>
          </cell>
          <cell r="C4609">
            <v>306</v>
          </cell>
        </row>
        <row r="4610">
          <cell r="A4610" t="str">
            <v>Bloque cemento 12*19*39</v>
          </cell>
          <cell r="B4610" t="str">
            <v>Un</v>
          </cell>
          <cell r="C4610">
            <v>359</v>
          </cell>
        </row>
        <row r="4611">
          <cell r="A4611" t="str">
            <v>Bloque cemento 14*19*39</v>
          </cell>
          <cell r="B4611" t="str">
            <v>Un</v>
          </cell>
          <cell r="C4611">
            <v>425</v>
          </cell>
        </row>
        <row r="4612">
          <cell r="A4612" t="str">
            <v>Bloque cemento 19*19*39</v>
          </cell>
          <cell r="B4612" t="str">
            <v>Un</v>
          </cell>
          <cell r="C4612">
            <v>524</v>
          </cell>
        </row>
        <row r="4613">
          <cell r="A4613" t="str">
            <v>MADERAS PARA CONSTRUCCION</v>
          </cell>
          <cell r="C4613" t="str">
            <v xml:space="preserve"> </v>
          </cell>
        </row>
        <row r="4614">
          <cell r="A4614" t="str">
            <v>Tabla chapa 2*30</v>
          </cell>
          <cell r="B4614" t="str">
            <v>Un</v>
          </cell>
          <cell r="C4614">
            <v>4800</v>
          </cell>
        </row>
        <row r="4615">
          <cell r="A4615" t="str">
            <v>Tabla chapa 2*25</v>
          </cell>
          <cell r="B4615" t="str">
            <v>Un</v>
          </cell>
          <cell r="C4615">
            <v>3800</v>
          </cell>
        </row>
        <row r="4616">
          <cell r="A4616" t="str">
            <v>Tabla chapa 2*20</v>
          </cell>
          <cell r="B4616" t="str">
            <v>Un</v>
          </cell>
          <cell r="C4616">
            <v>3500</v>
          </cell>
        </row>
        <row r="4617">
          <cell r="A4617" t="str">
            <v>Tabla chapa 2*15</v>
          </cell>
          <cell r="B4617" t="str">
            <v>Un</v>
          </cell>
          <cell r="C4617">
            <v>2700</v>
          </cell>
        </row>
        <row r="4618">
          <cell r="A4618" t="str">
            <v>Tabla burra 2.5*30</v>
          </cell>
          <cell r="B4618" t="str">
            <v>Un</v>
          </cell>
          <cell r="C4618">
            <v>16213</v>
          </cell>
        </row>
        <row r="4619">
          <cell r="A4619" t="str">
            <v>Tabla burra 2.5*25</v>
          </cell>
          <cell r="B4619" t="str">
            <v>Un</v>
          </cell>
          <cell r="C4619">
            <v>9500</v>
          </cell>
        </row>
        <row r="4620">
          <cell r="A4620" t="str">
            <v>Tabla burra 2.5*20</v>
          </cell>
          <cell r="B4620" t="str">
            <v>Un</v>
          </cell>
          <cell r="C4620">
            <v>4200</v>
          </cell>
        </row>
        <row r="4621">
          <cell r="A4621" t="str">
            <v>Tabla burra 2.5*15</v>
          </cell>
          <cell r="B4621" t="str">
            <v>Un</v>
          </cell>
          <cell r="C4621">
            <v>3500</v>
          </cell>
        </row>
        <row r="4622">
          <cell r="A4622" t="str">
            <v>Chaflon 5*15</v>
          </cell>
          <cell r="B4622" t="str">
            <v>Un</v>
          </cell>
          <cell r="C4622">
            <v>1050</v>
          </cell>
        </row>
        <row r="4623">
          <cell r="A4623" t="str">
            <v>Chaflon 5*15 amarillo</v>
          </cell>
          <cell r="B4623" t="str">
            <v>Un</v>
          </cell>
          <cell r="C4623">
            <v>1050</v>
          </cell>
        </row>
        <row r="4624">
          <cell r="A4624" t="str">
            <v>Chaflon 5*20</v>
          </cell>
          <cell r="B4624" t="str">
            <v>Un</v>
          </cell>
          <cell r="C4624">
            <v>7000</v>
          </cell>
        </row>
        <row r="4625">
          <cell r="A4625" t="str">
            <v>Chaflon 15*20 amarillo</v>
          </cell>
          <cell r="B4625" t="str">
            <v>Un</v>
          </cell>
          <cell r="C4625">
            <v>1310</v>
          </cell>
        </row>
        <row r="4626">
          <cell r="A4626" t="str">
            <v>Chaflon 5*25</v>
          </cell>
          <cell r="B4626" t="str">
            <v>Un</v>
          </cell>
          <cell r="C4626">
            <v>22500</v>
          </cell>
        </row>
        <row r="4627">
          <cell r="A4627" t="str">
            <v>Chaflon 5*25 amarillo</v>
          </cell>
          <cell r="B4627" t="str">
            <v>Un</v>
          </cell>
          <cell r="C4627">
            <v>1575</v>
          </cell>
        </row>
        <row r="4628">
          <cell r="A4628" t="str">
            <v>Chaflon 5*30</v>
          </cell>
          <cell r="B4628" t="str">
            <v>Un</v>
          </cell>
          <cell r="C4628">
            <v>28800</v>
          </cell>
        </row>
        <row r="4629">
          <cell r="A4629" t="str">
            <v>Chaflon 5*30 amarillo</v>
          </cell>
          <cell r="B4629" t="str">
            <v>Un</v>
          </cell>
          <cell r="C4629">
            <v>1575</v>
          </cell>
        </row>
        <row r="4630">
          <cell r="A4630" t="str">
            <v>Medio cerco 4*4</v>
          </cell>
          <cell r="B4630" t="str">
            <v>Un</v>
          </cell>
          <cell r="C4630">
            <v>4800</v>
          </cell>
        </row>
        <row r="4631">
          <cell r="A4631" t="str">
            <v>Medio cerco 4*4 amarillo</v>
          </cell>
          <cell r="B4631" t="str">
            <v>Un</v>
          </cell>
          <cell r="C4631">
            <v>265</v>
          </cell>
        </row>
        <row r="4632">
          <cell r="A4632" t="str">
            <v>Medio cerco 4*4 cedro macho</v>
          </cell>
          <cell r="B4632" t="str">
            <v>Un</v>
          </cell>
          <cell r="C4632">
            <v>265</v>
          </cell>
        </row>
        <row r="4633">
          <cell r="A4633" t="str">
            <v>Medio cerco 4*4 abarco</v>
          </cell>
          <cell r="B4633" t="str">
            <v>Un</v>
          </cell>
          <cell r="C4633">
            <v>460</v>
          </cell>
        </row>
        <row r="4634">
          <cell r="A4634" t="str">
            <v>Cerco 4*9</v>
          </cell>
          <cell r="B4634" t="str">
            <v>Un</v>
          </cell>
          <cell r="C4634">
            <v>8000</v>
          </cell>
        </row>
        <row r="4635">
          <cell r="A4635" t="str">
            <v>Cerco 4*9 amarillo</v>
          </cell>
          <cell r="B4635" t="str">
            <v>Un</v>
          </cell>
          <cell r="C4635">
            <v>525</v>
          </cell>
        </row>
        <row r="4636">
          <cell r="A4636" t="str">
            <v>Cerco 4*9 cedro macho</v>
          </cell>
          <cell r="B4636" t="str">
            <v>Un</v>
          </cell>
          <cell r="C4636">
            <v>525</v>
          </cell>
        </row>
        <row r="4637">
          <cell r="A4637" t="str">
            <v>Cerco 4*9 abarco</v>
          </cell>
          <cell r="B4637" t="str">
            <v>Un</v>
          </cell>
          <cell r="C4637">
            <v>3000</v>
          </cell>
        </row>
        <row r="4638">
          <cell r="A4638" t="str">
            <v>Chazo (l=8 cm) de 4*9</v>
          </cell>
          <cell r="B4638" t="str">
            <v>Un</v>
          </cell>
          <cell r="C4638">
            <v>55</v>
          </cell>
        </row>
        <row r="4639">
          <cell r="A4639" t="str">
            <v>Columna de 10*10</v>
          </cell>
          <cell r="B4639" t="str">
            <v>Un</v>
          </cell>
          <cell r="C4639">
            <v>20000</v>
          </cell>
        </row>
        <row r="4640">
          <cell r="A4640" t="str">
            <v>Columna de 10*10 amarillo</v>
          </cell>
          <cell r="B4640" t="str">
            <v>Un</v>
          </cell>
          <cell r="C4640">
            <v>1050</v>
          </cell>
        </row>
        <row r="4641">
          <cell r="A4641" t="str">
            <v>Columna de 10*10 cedro macho</v>
          </cell>
          <cell r="B4641" t="str">
            <v>Un</v>
          </cell>
          <cell r="C4641">
            <v>1050</v>
          </cell>
        </row>
        <row r="4642">
          <cell r="A4642" t="str">
            <v>Columna de 10*10 abarco</v>
          </cell>
          <cell r="B4642" t="str">
            <v>Un</v>
          </cell>
          <cell r="C4642">
            <v>1050</v>
          </cell>
        </row>
        <row r="4643">
          <cell r="A4643" t="str">
            <v>Columna de 10*15</v>
          </cell>
          <cell r="B4643" t="str">
            <v>Un</v>
          </cell>
          <cell r="C4643">
            <v>2625</v>
          </cell>
        </row>
        <row r="4644">
          <cell r="A4644" t="str">
            <v>Columna de 10*15 amarillo</v>
          </cell>
          <cell r="B4644" t="str">
            <v>Un</v>
          </cell>
          <cell r="C4644">
            <v>5200</v>
          </cell>
        </row>
        <row r="4645">
          <cell r="A4645" t="str">
            <v>Columna de 10*15 cedro macho</v>
          </cell>
          <cell r="B4645" t="str">
            <v>Un</v>
          </cell>
          <cell r="C4645">
            <v>2625</v>
          </cell>
        </row>
        <row r="4646">
          <cell r="A4646" t="str">
            <v>Columna de 10*15 abarco</v>
          </cell>
          <cell r="B4646" t="str">
            <v>Un</v>
          </cell>
          <cell r="C4646">
            <v>2625</v>
          </cell>
        </row>
        <row r="4647">
          <cell r="A4647" t="str">
            <v>Viga de 10*20</v>
          </cell>
          <cell r="B4647" t="str">
            <v>Un</v>
          </cell>
          <cell r="C4647">
            <v>2625</v>
          </cell>
        </row>
        <row r="4648">
          <cell r="A4648" t="str">
            <v>Viga de 10*20 amarillo</v>
          </cell>
          <cell r="B4648" t="str">
            <v>Un</v>
          </cell>
          <cell r="C4648">
            <v>2625</v>
          </cell>
        </row>
        <row r="4649">
          <cell r="A4649" t="str">
            <v>Viga de 10*20 cedro macho</v>
          </cell>
          <cell r="B4649" t="str">
            <v>Un</v>
          </cell>
          <cell r="C4649">
            <v>2625</v>
          </cell>
        </row>
        <row r="4650">
          <cell r="A4650" t="str">
            <v>Viga de 10*20 abarco</v>
          </cell>
          <cell r="B4650" t="str">
            <v>Un</v>
          </cell>
          <cell r="C4650">
            <v>34000</v>
          </cell>
        </row>
        <row r="4651">
          <cell r="A4651" t="str">
            <v>Liston de 2.0*5</v>
          </cell>
          <cell r="B4651" t="str">
            <v>Un</v>
          </cell>
          <cell r="C4651">
            <v>140</v>
          </cell>
        </row>
        <row r="4652">
          <cell r="A4652" t="str">
            <v>Liston de 2.0*5 amarillo</v>
          </cell>
          <cell r="B4652" t="str">
            <v>Un</v>
          </cell>
          <cell r="C4652">
            <v>140</v>
          </cell>
        </row>
        <row r="4653">
          <cell r="A4653" t="str">
            <v>Liston de 2.0*8</v>
          </cell>
          <cell r="B4653" t="str">
            <v>Un</v>
          </cell>
          <cell r="C4653">
            <v>1450</v>
          </cell>
        </row>
        <row r="4654">
          <cell r="A4654" t="str">
            <v>Liston de 2.0*8 amarillo</v>
          </cell>
          <cell r="B4654" t="str">
            <v>Un</v>
          </cell>
          <cell r="C4654">
            <v>300</v>
          </cell>
        </row>
        <row r="4655">
          <cell r="A4655" t="str">
            <v>Liston de 2.0*10</v>
          </cell>
          <cell r="B4655" t="str">
            <v>Un</v>
          </cell>
          <cell r="C4655">
            <v>250</v>
          </cell>
        </row>
        <row r="4656">
          <cell r="A4656" t="str">
            <v>Liston de 2.0*10 amarillo</v>
          </cell>
          <cell r="B4656" t="str">
            <v>Un</v>
          </cell>
          <cell r="C4656">
            <v>250</v>
          </cell>
        </row>
        <row r="4657">
          <cell r="A4657" t="str">
            <v>Liston de 2.0*12</v>
          </cell>
          <cell r="B4657" t="str">
            <v>Un</v>
          </cell>
          <cell r="C4657">
            <v>250</v>
          </cell>
        </row>
        <row r="4658">
          <cell r="A4658" t="str">
            <v>Liston de 2.0*12 amarillo</v>
          </cell>
          <cell r="B4658" t="str">
            <v>Un</v>
          </cell>
          <cell r="C4658">
            <v>250</v>
          </cell>
        </row>
        <row r="4659">
          <cell r="A4659" t="str">
            <v>Liston de 2.5*5</v>
          </cell>
          <cell r="B4659" t="str">
            <v>Un</v>
          </cell>
          <cell r="C4659">
            <v>1100</v>
          </cell>
        </row>
        <row r="4660">
          <cell r="A4660" t="str">
            <v>Liston de 2.5*5 amarillo</v>
          </cell>
          <cell r="B4660" t="str">
            <v>Un</v>
          </cell>
          <cell r="C4660">
            <v>140</v>
          </cell>
        </row>
        <row r="4661">
          <cell r="A4661" t="str">
            <v>Liston de 2.5*8</v>
          </cell>
          <cell r="B4661" t="str">
            <v>Un</v>
          </cell>
          <cell r="C4661">
            <v>2250</v>
          </cell>
        </row>
        <row r="4662">
          <cell r="A4662" t="str">
            <v>Liston de 2.5*8 amarillo</v>
          </cell>
          <cell r="B4662" t="str">
            <v>Un</v>
          </cell>
          <cell r="C4662">
            <v>300</v>
          </cell>
        </row>
        <row r="4663">
          <cell r="A4663" t="str">
            <v>Liston de 2.5*10</v>
          </cell>
          <cell r="B4663" t="str">
            <v>Un</v>
          </cell>
          <cell r="C4663">
            <v>2500</v>
          </cell>
        </row>
        <row r="4664">
          <cell r="A4664" t="str">
            <v>Liston de 2.5*10 amarillo</v>
          </cell>
          <cell r="B4664" t="str">
            <v>Un</v>
          </cell>
          <cell r="C4664">
            <v>250</v>
          </cell>
        </row>
        <row r="4665">
          <cell r="A4665" t="str">
            <v>Liston de 2.5*12</v>
          </cell>
          <cell r="B4665" t="str">
            <v>Un</v>
          </cell>
          <cell r="C4665">
            <v>250</v>
          </cell>
        </row>
        <row r="4666">
          <cell r="A4666" t="str">
            <v>Liston de 2.5*12 amarillo</v>
          </cell>
          <cell r="B4666" t="str">
            <v>Un</v>
          </cell>
          <cell r="C4666">
            <v>250</v>
          </cell>
        </row>
        <row r="4667">
          <cell r="A4667" t="str">
            <v>Guadua (l=4 mt)</v>
          </cell>
          <cell r="B4667" t="str">
            <v>Un</v>
          </cell>
          <cell r="C4667">
            <v>2000</v>
          </cell>
        </row>
        <row r="4668">
          <cell r="A4668" t="str">
            <v>Guadua (l=6 mt)</v>
          </cell>
          <cell r="B4668" t="str">
            <v>Un</v>
          </cell>
          <cell r="C4668">
            <v>1200</v>
          </cell>
        </row>
        <row r="4669">
          <cell r="A4669" t="str">
            <v>Guadua (l=8 mt)</v>
          </cell>
          <cell r="B4669" t="str">
            <v>Un</v>
          </cell>
          <cell r="C4669">
            <v>9600</v>
          </cell>
        </row>
        <row r="4670">
          <cell r="A4670" t="str">
            <v>Esterilla</v>
          </cell>
          <cell r="B4670" t="str">
            <v>Un</v>
          </cell>
          <cell r="C4670">
            <v>1400</v>
          </cell>
        </row>
        <row r="4671">
          <cell r="A4671" t="str">
            <v>Varillon de 1*1</v>
          </cell>
          <cell r="B4671" t="str">
            <v>Un</v>
          </cell>
          <cell r="C4671">
            <v>0</v>
          </cell>
        </row>
        <row r="4672">
          <cell r="A4672" t="str">
            <v>Varillon de 1*2</v>
          </cell>
          <cell r="B4672" t="str">
            <v>Un</v>
          </cell>
          <cell r="C4672">
            <v>2400</v>
          </cell>
        </row>
        <row r="4673">
          <cell r="A4673" t="str">
            <v>Varillon de 2*2</v>
          </cell>
          <cell r="B4673" t="str">
            <v>Un</v>
          </cell>
          <cell r="C4673">
            <v>1500</v>
          </cell>
        </row>
        <row r="4674">
          <cell r="A4674" t="str">
            <v>Varillon de 2*4</v>
          </cell>
          <cell r="B4674" t="str">
            <v>Un</v>
          </cell>
          <cell r="C4674">
            <v>0</v>
          </cell>
        </row>
        <row r="4675">
          <cell r="A4675" t="str">
            <v>Varillon de 2*5</v>
          </cell>
          <cell r="B4675" t="str">
            <v>Un</v>
          </cell>
          <cell r="C4675">
            <v>700</v>
          </cell>
        </row>
        <row r="4676">
          <cell r="A4676" t="str">
            <v>Varillon de 3*3</v>
          </cell>
          <cell r="B4676" t="str">
            <v>Un</v>
          </cell>
          <cell r="C4676">
            <v>0</v>
          </cell>
        </row>
        <row r="4677">
          <cell r="A4677" t="str">
            <v>Varillon de 4*4</v>
          </cell>
          <cell r="B4677" t="str">
            <v>Un</v>
          </cell>
          <cell r="C4677">
            <v>0</v>
          </cell>
        </row>
        <row r="4678">
          <cell r="A4678" t="str">
            <v>Rinconera 1*1*3</v>
          </cell>
          <cell r="B4678" t="str">
            <v>Un</v>
          </cell>
          <cell r="C4678">
            <v>0</v>
          </cell>
        </row>
        <row r="4679">
          <cell r="A4679" t="str">
            <v>Varillon triangular 1*1</v>
          </cell>
          <cell r="B4679" t="str">
            <v>Un</v>
          </cell>
          <cell r="C4679">
            <v>1100</v>
          </cell>
        </row>
        <row r="4680">
          <cell r="A4680" t="str">
            <v>Varillon triangular 2*2</v>
          </cell>
          <cell r="B4680" t="str">
            <v>Un</v>
          </cell>
          <cell r="C4680">
            <v>700</v>
          </cell>
        </row>
        <row r="4681">
          <cell r="A4681" t="str">
            <v>Bocel media caña</v>
          </cell>
          <cell r="B4681" t="str">
            <v>Un</v>
          </cell>
          <cell r="C4681">
            <v>1000</v>
          </cell>
        </row>
        <row r="4682">
          <cell r="A4682" t="str">
            <v>Casetón Guadua b=.38</v>
          </cell>
          <cell r="B4682" t="str">
            <v>ML</v>
          </cell>
          <cell r="C4682">
            <v>0</v>
          </cell>
        </row>
        <row r="4683">
          <cell r="A4683" t="str">
            <v>Casetón Guadua b=.40</v>
          </cell>
          <cell r="B4683" t="str">
            <v>ML</v>
          </cell>
          <cell r="C4683">
            <v>0</v>
          </cell>
        </row>
        <row r="4684">
          <cell r="A4684" t="str">
            <v>Casetón Guadua b=.45</v>
          </cell>
          <cell r="B4684" t="str">
            <v>ML</v>
          </cell>
          <cell r="C4684">
            <v>0</v>
          </cell>
        </row>
        <row r="4685">
          <cell r="A4685" t="str">
            <v>Casetón Guadua b=.50</v>
          </cell>
          <cell r="B4685" t="str">
            <v>ML</v>
          </cell>
          <cell r="C4685">
            <v>0</v>
          </cell>
        </row>
        <row r="4686">
          <cell r="A4686" t="str">
            <v>Casetón Guadua b=.55</v>
          </cell>
          <cell r="B4686" t="str">
            <v>ML</v>
          </cell>
          <cell r="C4686">
            <v>0</v>
          </cell>
        </row>
        <row r="4687">
          <cell r="A4687" t="str">
            <v>Casetón Guadua b=.60</v>
          </cell>
          <cell r="B4687" t="str">
            <v>ML</v>
          </cell>
          <cell r="C4687">
            <v>15000</v>
          </cell>
        </row>
        <row r="4688">
          <cell r="A4688" t="str">
            <v>Casetón Guadua b=.65</v>
          </cell>
          <cell r="B4688" t="str">
            <v>ML</v>
          </cell>
          <cell r="C4688">
            <v>0</v>
          </cell>
        </row>
        <row r="4689">
          <cell r="A4689" t="str">
            <v>Casetón Guadua b=.72</v>
          </cell>
          <cell r="B4689" t="str">
            <v>ML</v>
          </cell>
          <cell r="C4689">
            <v>15000</v>
          </cell>
        </row>
        <row r="4690">
          <cell r="A4690" t="str">
            <v>Casetón Guadua b=.75</v>
          </cell>
          <cell r="B4690" t="str">
            <v>UN</v>
          </cell>
          <cell r="C4690">
            <v>0</v>
          </cell>
        </row>
        <row r="4691">
          <cell r="A4691" t="str">
            <v>Casetón Guadua b=.80</v>
          </cell>
          <cell r="B4691" t="str">
            <v>UN</v>
          </cell>
          <cell r="C4691">
            <v>0</v>
          </cell>
        </row>
        <row r="4692">
          <cell r="A4692" t="str">
            <v>Mangle en vara</v>
          </cell>
          <cell r="B4692" t="str">
            <v>Un</v>
          </cell>
          <cell r="C4692">
            <v>7000</v>
          </cell>
        </row>
        <row r="4693">
          <cell r="A4693" t="str">
            <v>Costillo en vara</v>
          </cell>
          <cell r="B4693" t="str">
            <v>Un</v>
          </cell>
          <cell r="C4693">
            <v>10000</v>
          </cell>
        </row>
        <row r="4694">
          <cell r="A4694" t="str">
            <v>Tablilla para tablero .07*.70</v>
          </cell>
          <cell r="B4694" t="str">
            <v>Un</v>
          </cell>
          <cell r="C4694">
            <v>250</v>
          </cell>
        </row>
        <row r="4695">
          <cell r="A4695" t="str">
            <v>Cerco 4*9 para tablero</v>
          </cell>
          <cell r="B4695" t="str">
            <v>Un</v>
          </cell>
          <cell r="C4695">
            <v>1500</v>
          </cell>
        </row>
        <row r="4696">
          <cell r="A4696" t="str">
            <v>Tabla burra 2.5*.15*3 abarco</v>
          </cell>
          <cell r="B4696" t="str">
            <v>Un</v>
          </cell>
          <cell r="C4696">
            <v>3500</v>
          </cell>
        </row>
        <row r="4697">
          <cell r="A4697" t="str">
            <v>Columna .15*.15*2 abarco</v>
          </cell>
          <cell r="B4697" t="str">
            <v>Un</v>
          </cell>
          <cell r="C4697">
            <v>8000</v>
          </cell>
        </row>
        <row r="4698">
          <cell r="A4698" t="str">
            <v>Cerco 5*10*1 abarco</v>
          </cell>
          <cell r="B4698" t="str">
            <v>Un</v>
          </cell>
          <cell r="C4698">
            <v>3500</v>
          </cell>
        </row>
        <row r="4699">
          <cell r="A4699" t="str">
            <v>MADERA PARA EBANISTERIA</v>
          </cell>
          <cell r="C4699">
            <v>0</v>
          </cell>
        </row>
        <row r="4700">
          <cell r="A4700" t="str">
            <v>Triplex Pizano 3mm   2.13*0.80</v>
          </cell>
          <cell r="B4700" t="str">
            <v>UN</v>
          </cell>
          <cell r="C4700">
            <v>3830</v>
          </cell>
        </row>
        <row r="4701">
          <cell r="A4701" t="str">
            <v>Triplex Trebol 3mm   2.13*0.80</v>
          </cell>
          <cell r="B4701" t="str">
            <v>UN</v>
          </cell>
          <cell r="C4701">
            <v>3697</v>
          </cell>
        </row>
        <row r="4702">
          <cell r="A4702" t="str">
            <v>Triplex Pizano 3mm   2.13*0.90</v>
          </cell>
          <cell r="B4702" t="str">
            <v>UN</v>
          </cell>
          <cell r="C4702">
            <v>3792</v>
          </cell>
        </row>
        <row r="4703">
          <cell r="A4703" t="str">
            <v>Triplex Trebol 3mm   2.13*0.90</v>
          </cell>
          <cell r="B4703" t="str">
            <v>UN</v>
          </cell>
          <cell r="C4703">
            <v>4135</v>
          </cell>
        </row>
        <row r="4704">
          <cell r="A4704" t="str">
            <v>Triplex Pizano 3mm   2.13*1.00</v>
          </cell>
          <cell r="B4704" t="str">
            <v>UN</v>
          </cell>
          <cell r="C4704">
            <v>4704</v>
          </cell>
        </row>
        <row r="4705">
          <cell r="A4705" t="str">
            <v>Triplex Trebol 3mm   2.13*1.00</v>
          </cell>
          <cell r="B4705" t="str">
            <v>UN</v>
          </cell>
          <cell r="C4705">
            <v>4594</v>
          </cell>
        </row>
        <row r="4706">
          <cell r="A4706" t="str">
            <v>Triplex Pizano 3mm   2.13*1.22</v>
          </cell>
          <cell r="B4706" t="str">
            <v>UN</v>
          </cell>
          <cell r="C4706">
            <v>5842</v>
          </cell>
        </row>
        <row r="4707">
          <cell r="A4707" t="str">
            <v>Triplex Trebol 3mm   2.13*1.22</v>
          </cell>
          <cell r="B4707" t="str">
            <v>UN</v>
          </cell>
          <cell r="C4707">
            <v>5690</v>
          </cell>
        </row>
        <row r="4708">
          <cell r="A4708" t="str">
            <v>Triplex Pizano 4mm   2.44*1.22</v>
          </cell>
          <cell r="B4708" t="str">
            <v>UN</v>
          </cell>
          <cell r="C4708">
            <v>6272</v>
          </cell>
        </row>
        <row r="4709">
          <cell r="A4709" t="str">
            <v>Triplex Pizano 7mm   2.44*1.22</v>
          </cell>
          <cell r="B4709" t="str">
            <v>UN</v>
          </cell>
          <cell r="C4709">
            <v>11838</v>
          </cell>
        </row>
        <row r="4710">
          <cell r="A4710" t="str">
            <v>Triplex Pizano 9mm   2.44*1.22</v>
          </cell>
          <cell r="B4710" t="str">
            <v>UN</v>
          </cell>
          <cell r="C4710">
            <v>14739</v>
          </cell>
        </row>
        <row r="4711">
          <cell r="A4711" t="str">
            <v>Triplex Pizano 14mm  2.44*1.22</v>
          </cell>
          <cell r="B4711" t="str">
            <v>UN</v>
          </cell>
          <cell r="C4711">
            <v>20777</v>
          </cell>
        </row>
        <row r="4712">
          <cell r="A4712" t="str">
            <v>Triplex Pizano 19mm  2.44*1.22</v>
          </cell>
          <cell r="B4712" t="str">
            <v>UN</v>
          </cell>
          <cell r="C4712">
            <v>26025</v>
          </cell>
        </row>
        <row r="4713">
          <cell r="A4713" t="str">
            <v>Triplex Trebol 4mm   2.44*1.22</v>
          </cell>
          <cell r="B4713" t="str">
            <v>UN</v>
          </cell>
          <cell r="C4713">
            <v>5953</v>
          </cell>
        </row>
        <row r="4714">
          <cell r="A4714" t="str">
            <v>Triplex Trebol 7mm   2.44*1.22</v>
          </cell>
          <cell r="B4714" t="str">
            <v>UN</v>
          </cell>
          <cell r="C4714">
            <v>11263</v>
          </cell>
        </row>
        <row r="4715">
          <cell r="A4715" t="str">
            <v>Triplex Trebol 9mm   2.44*1.22</v>
          </cell>
          <cell r="B4715" t="str">
            <v>UN</v>
          </cell>
          <cell r="C4715">
            <v>14015</v>
          </cell>
        </row>
        <row r="4716">
          <cell r="A4716" t="str">
            <v>Triplex Trebol 14mm  2.44*1.22</v>
          </cell>
          <cell r="B4716" t="str">
            <v>UN</v>
          </cell>
          <cell r="C4716">
            <v>19730</v>
          </cell>
        </row>
        <row r="4717">
          <cell r="A4717" t="str">
            <v>Triplex Trebol 19mm  2.44*1.22</v>
          </cell>
          <cell r="B4717" t="str">
            <v>UN</v>
          </cell>
          <cell r="C4717">
            <v>24724</v>
          </cell>
        </row>
        <row r="4718">
          <cell r="A4718" t="str">
            <v>Triplex Popular 7mm  2.44*1.22</v>
          </cell>
          <cell r="B4718" t="str">
            <v>UN</v>
          </cell>
          <cell r="C4718">
            <v>8081</v>
          </cell>
        </row>
        <row r="4719">
          <cell r="A4719" t="str">
            <v>Triplex Popular 7mm  2.44*1.22</v>
          </cell>
          <cell r="B4719" t="str">
            <v>UN</v>
          </cell>
          <cell r="C4719">
            <v>9418</v>
          </cell>
        </row>
        <row r="4720">
          <cell r="A4720" t="str">
            <v>Triplex Popular 7mm  2.44*1.22</v>
          </cell>
          <cell r="B4720" t="str">
            <v>UN</v>
          </cell>
          <cell r="C4720">
            <v>12552</v>
          </cell>
        </row>
        <row r="4721">
          <cell r="A4721" t="str">
            <v>Triplex Popular 7mm  2.44*1.22</v>
          </cell>
          <cell r="B4721" t="str">
            <v>UN</v>
          </cell>
          <cell r="C4721">
            <v>14653</v>
          </cell>
        </row>
        <row r="4722">
          <cell r="A4722" t="str">
            <v>Triplex Popular 7mm  2.44*1.22</v>
          </cell>
          <cell r="B4722" t="str">
            <v>UN</v>
          </cell>
          <cell r="C4722">
            <v>17959</v>
          </cell>
        </row>
        <row r="4723">
          <cell r="A4723" t="str">
            <v>Triplex Popular 7mm  2.44*1.22</v>
          </cell>
          <cell r="B4723" t="str">
            <v>UN</v>
          </cell>
          <cell r="C4723">
            <v>31407</v>
          </cell>
        </row>
        <row r="4724">
          <cell r="A4724" t="str">
            <v>Triplex Popular 7mm  2.44*1.22</v>
          </cell>
          <cell r="B4724" t="str">
            <v>UN</v>
          </cell>
          <cell r="C4724">
            <v>10558</v>
          </cell>
        </row>
        <row r="4725">
          <cell r="A4725" t="str">
            <v>Triplex Popular 7mm  2.44*1.22</v>
          </cell>
          <cell r="B4725" t="str">
            <v>UN</v>
          </cell>
          <cell r="C4725">
            <v>12486</v>
          </cell>
        </row>
        <row r="4726">
          <cell r="A4726" t="str">
            <v>Triplex Popular 7mm  2.44*1.22</v>
          </cell>
          <cell r="B4726" t="str">
            <v>UN</v>
          </cell>
          <cell r="C4726">
            <v>16647</v>
          </cell>
        </row>
        <row r="4727">
          <cell r="A4727" t="str">
            <v>Triplex Popular 7mm  2.44*1.22</v>
          </cell>
          <cell r="B4727" t="str">
            <v>UN</v>
          </cell>
          <cell r="C4727">
            <v>19405</v>
          </cell>
        </row>
        <row r="4728">
          <cell r="A4728" t="str">
            <v>Triplex Popular 7mm  2.44*1.22</v>
          </cell>
          <cell r="B4728" t="str">
            <v>UN</v>
          </cell>
          <cell r="C4728">
            <v>23302</v>
          </cell>
        </row>
        <row r="4729">
          <cell r="A4729" t="str">
            <v>Triplex Popular 7mm  2.44*1.22</v>
          </cell>
          <cell r="B4729" t="str">
            <v>UN</v>
          </cell>
          <cell r="C4729">
            <v>41569</v>
          </cell>
        </row>
        <row r="4730">
          <cell r="A4730" t="str">
            <v>Triplex Popular 7mm  2.44*1.22</v>
          </cell>
          <cell r="B4730" t="str">
            <v>UN</v>
          </cell>
          <cell r="C4730">
            <v>19794</v>
          </cell>
        </row>
        <row r="4731">
          <cell r="A4731" t="str">
            <v>Triplex Popular 7mm  2.44*1.22</v>
          </cell>
          <cell r="B4731" t="str">
            <v>UN</v>
          </cell>
          <cell r="C4731">
            <v>23977</v>
          </cell>
        </row>
        <row r="4732">
          <cell r="A4732" t="str">
            <v>Triplex Popular 7mm  2.44*1.22</v>
          </cell>
          <cell r="B4732" t="str">
            <v>UN</v>
          </cell>
          <cell r="C4732">
            <v>30736</v>
          </cell>
        </row>
        <row r="4733">
          <cell r="A4733" t="str">
            <v>Triplex Popular 7mm  2.44*1.22</v>
          </cell>
          <cell r="B4733" t="str">
            <v>UN</v>
          </cell>
          <cell r="C4733">
            <v>36661</v>
          </cell>
        </row>
        <row r="4734">
          <cell r="A4734" t="str">
            <v>Triplex Popular 7mm  2.44*1.22</v>
          </cell>
          <cell r="B4734" t="str">
            <v>UN</v>
          </cell>
          <cell r="C4734">
            <v>9839</v>
          </cell>
        </row>
        <row r="4735">
          <cell r="A4735" t="str">
            <v>Triplex Popular 7mm  2.44*1.22</v>
          </cell>
          <cell r="B4735" t="str">
            <v>UN</v>
          </cell>
          <cell r="C4735">
            <v>17400</v>
          </cell>
        </row>
        <row r="4736">
          <cell r="A4736" t="str">
            <v>Triplex Popular 7mm  2.44*1.22</v>
          </cell>
          <cell r="B4736" t="str">
            <v>UN</v>
          </cell>
          <cell r="C4736">
            <v>21337</v>
          </cell>
        </row>
        <row r="4737">
          <cell r="A4737" t="str">
            <v>Triplex Popular 7mm  2.44*1.22</v>
          </cell>
          <cell r="B4737" t="str">
            <v>UN</v>
          </cell>
          <cell r="C4737">
            <v>28111</v>
          </cell>
        </row>
        <row r="4738">
          <cell r="A4738" t="str">
            <v>Triplex Popular 7mm  2.44*1.22</v>
          </cell>
          <cell r="B4738" t="str">
            <v>UN</v>
          </cell>
          <cell r="C4738">
            <v>34039</v>
          </cell>
        </row>
        <row r="4739">
          <cell r="A4739" t="str">
            <v>Triplex dec.abarco trebol  4mm</v>
          </cell>
          <cell r="B4739" t="str">
            <v>UN</v>
          </cell>
          <cell r="C4739">
            <v>6866</v>
          </cell>
        </row>
        <row r="4740">
          <cell r="A4740" t="str">
            <v>Triplex dec.abarco trebol  7mm</v>
          </cell>
          <cell r="B4740" t="str">
            <v>UN</v>
          </cell>
          <cell r="C4740">
            <v>12547</v>
          </cell>
        </row>
        <row r="4741">
          <cell r="A4741" t="str">
            <v>Triplex dec.abarco trebol  9mm</v>
          </cell>
          <cell r="B4741" t="str">
            <v>UN</v>
          </cell>
          <cell r="C4741">
            <v>15903</v>
          </cell>
        </row>
        <row r="4742">
          <cell r="A4742" t="str">
            <v>Triplex dec.abarco trebol 14mm</v>
          </cell>
          <cell r="B4742" t="str">
            <v>UN</v>
          </cell>
          <cell r="C4742">
            <v>22387</v>
          </cell>
        </row>
        <row r="4743">
          <cell r="A4743" t="str">
            <v>Triplex dec.abarco trebol 19mm</v>
          </cell>
          <cell r="B4743" t="str">
            <v>UN</v>
          </cell>
          <cell r="C4743">
            <v>28046</v>
          </cell>
        </row>
        <row r="4744">
          <cell r="A4744" t="str">
            <v>Triplex dec. Moho pizano  4mm</v>
          </cell>
          <cell r="B4744" t="str">
            <v>Un</v>
          </cell>
          <cell r="C4744">
            <v>11517</v>
          </cell>
        </row>
        <row r="4745">
          <cell r="A4745" t="str">
            <v>Triplex dec. Moho trebol   4mm</v>
          </cell>
          <cell r="B4745" t="str">
            <v>Un</v>
          </cell>
          <cell r="C4745">
            <v>10959</v>
          </cell>
        </row>
        <row r="4746">
          <cell r="A4746" t="str">
            <v>Madecor b/co marquez   9mm</v>
          </cell>
          <cell r="B4746" t="str">
            <v>UN</v>
          </cell>
          <cell r="C4746">
            <v>16959</v>
          </cell>
        </row>
        <row r="4747">
          <cell r="A4747" t="str">
            <v>Madecor b/co marquez  12mm</v>
          </cell>
          <cell r="B4747" t="str">
            <v>UN</v>
          </cell>
          <cell r="C4747">
            <v>16605</v>
          </cell>
        </row>
        <row r="4748">
          <cell r="A4748" t="str">
            <v>Madecor b/co marquez  15mm</v>
          </cell>
          <cell r="B4748" t="str">
            <v>UN</v>
          </cell>
          <cell r="C4748">
            <v>20188</v>
          </cell>
        </row>
        <row r="4749">
          <cell r="A4749" t="str">
            <v>Madecor b/co marquez  19mm</v>
          </cell>
          <cell r="B4749" t="str">
            <v>UN</v>
          </cell>
          <cell r="C4749">
            <v>22844</v>
          </cell>
        </row>
        <row r="4750">
          <cell r="A4750" t="str">
            <v>Madecor b/co marquez  30mm</v>
          </cell>
          <cell r="B4750" t="str">
            <v>UN</v>
          </cell>
          <cell r="C4750">
            <v>31293</v>
          </cell>
        </row>
        <row r="4751">
          <cell r="A4751" t="str">
            <v>Madecor b/co marquez  36mm</v>
          </cell>
          <cell r="B4751" t="str">
            <v>UN</v>
          </cell>
          <cell r="C4751">
            <v>33207</v>
          </cell>
        </row>
        <row r="4752">
          <cell r="A4752" t="str">
            <v>Madecor mad. Col. Geo.   9mm</v>
          </cell>
          <cell r="B4752" t="str">
            <v>Un</v>
          </cell>
          <cell r="C4752">
            <v>18527</v>
          </cell>
        </row>
        <row r="4753">
          <cell r="A4753" t="str">
            <v>Madecor mad. Col. Geo.  12mm</v>
          </cell>
          <cell r="B4753" t="str">
            <v>Un</v>
          </cell>
          <cell r="C4753">
            <v>20332</v>
          </cell>
        </row>
        <row r="4754">
          <cell r="A4754" t="str">
            <v>Madecor mad. Col. Geo.  15mm</v>
          </cell>
          <cell r="B4754" t="str">
            <v>Un</v>
          </cell>
          <cell r="C4754">
            <v>22284</v>
          </cell>
        </row>
        <row r="4755">
          <cell r="A4755" t="str">
            <v>Madecor mad. Col. Geo.  19mm</v>
          </cell>
          <cell r="B4755" t="str">
            <v>Un</v>
          </cell>
          <cell r="C4755">
            <v>25207</v>
          </cell>
        </row>
        <row r="4756">
          <cell r="A4756" t="str">
            <v>Madecor mad. Col. Geo.  30mm</v>
          </cell>
          <cell r="B4756" t="str">
            <v>Un</v>
          </cell>
          <cell r="C4756">
            <v>34200</v>
          </cell>
        </row>
        <row r="4757">
          <cell r="A4757" t="str">
            <v>Madecor mad. Col. Geo.  36mm</v>
          </cell>
          <cell r="B4757" t="str">
            <v>Un</v>
          </cell>
          <cell r="C4757">
            <v>36294</v>
          </cell>
        </row>
        <row r="4758">
          <cell r="A4758" t="str">
            <v>Madefondo mad. Col. Geo.  4mm</v>
          </cell>
          <cell r="B4758" t="str">
            <v>Un</v>
          </cell>
          <cell r="C4758">
            <v>10000</v>
          </cell>
        </row>
        <row r="4759">
          <cell r="A4759" t="str">
            <v>Madecanto mad. Col. Geo.  16mm</v>
          </cell>
          <cell r="B4759" t="str">
            <v>Ml</v>
          </cell>
          <cell r="C4759">
            <v>86</v>
          </cell>
        </row>
        <row r="4760">
          <cell r="A4760" t="str">
            <v>Madecanto mad. Col. Geo.  22mm</v>
          </cell>
          <cell r="B4760" t="str">
            <v>Ml</v>
          </cell>
          <cell r="C4760">
            <v>97</v>
          </cell>
        </row>
        <row r="4761">
          <cell r="A4761" t="str">
            <v>Madecanto mad. Col. Geo.  32mm</v>
          </cell>
          <cell r="B4761" t="str">
            <v>Ml</v>
          </cell>
          <cell r="C4761">
            <v>122</v>
          </cell>
        </row>
        <row r="4762">
          <cell r="A4762" t="str">
            <v>Madecanto mad. Col. Geo.  44mm</v>
          </cell>
          <cell r="B4762" t="str">
            <v>Un</v>
          </cell>
          <cell r="C4762">
            <v>168</v>
          </cell>
        </row>
        <row r="4763">
          <cell r="A4763" t="str">
            <v>Puerta tablex      (0.51*0.60)</v>
          </cell>
          <cell r="B4763" t="str">
            <v>Un</v>
          </cell>
          <cell r="C4763">
            <v>7708</v>
          </cell>
        </row>
        <row r="4764">
          <cell r="A4764" t="str">
            <v>Puerta tablex      (0.61*0.70)</v>
          </cell>
          <cell r="B4764" t="str">
            <v>Un</v>
          </cell>
          <cell r="C4764">
            <v>8261</v>
          </cell>
        </row>
        <row r="4765">
          <cell r="A4765" t="str">
            <v>Puerta tablex      (0.71*0.80)</v>
          </cell>
          <cell r="B4765" t="str">
            <v>Un</v>
          </cell>
          <cell r="C4765">
            <v>8832</v>
          </cell>
        </row>
        <row r="4766">
          <cell r="A4766" t="str">
            <v>Puerta tablex      (0.81*0.90)</v>
          </cell>
          <cell r="B4766" t="str">
            <v>Un</v>
          </cell>
          <cell r="C4766">
            <v>9636</v>
          </cell>
        </row>
        <row r="4767">
          <cell r="A4767" t="str">
            <v>Puerta tablex      (0.91*1.00)</v>
          </cell>
          <cell r="B4767" t="str">
            <v>Un</v>
          </cell>
          <cell r="C4767">
            <v>10611</v>
          </cell>
        </row>
        <row r="4768">
          <cell r="A4768" t="str">
            <v>Puerta economica   (0.51*0.60)</v>
          </cell>
          <cell r="B4768" t="str">
            <v>Un</v>
          </cell>
          <cell r="C4768">
            <v>10552</v>
          </cell>
        </row>
        <row r="4769">
          <cell r="A4769" t="str">
            <v>Puerta economica   (0.61*0.70)</v>
          </cell>
          <cell r="B4769" t="str">
            <v>Un</v>
          </cell>
          <cell r="C4769">
            <v>11017</v>
          </cell>
        </row>
        <row r="4770">
          <cell r="A4770" t="str">
            <v>Puerta economica   (0.71*0.80)</v>
          </cell>
          <cell r="B4770" t="str">
            <v>Un</v>
          </cell>
          <cell r="C4770">
            <v>11017</v>
          </cell>
        </row>
        <row r="4771">
          <cell r="A4771" t="str">
            <v>Puerta economica   (0.81*0.90)</v>
          </cell>
          <cell r="B4771" t="str">
            <v>Un</v>
          </cell>
          <cell r="C4771">
            <v>12303</v>
          </cell>
        </row>
        <row r="4772">
          <cell r="A4772" t="str">
            <v>Puerta economica   (0.91*1.00)</v>
          </cell>
          <cell r="B4772" t="str">
            <v>Un</v>
          </cell>
          <cell r="C4772">
            <v>13297</v>
          </cell>
        </row>
        <row r="4773">
          <cell r="A4773" t="str">
            <v>Puerta economica   (0.51*0.60)</v>
          </cell>
          <cell r="B4773" t="str">
            <v>Un</v>
          </cell>
          <cell r="C4773">
            <v>11291</v>
          </cell>
        </row>
        <row r="4774">
          <cell r="A4774" t="str">
            <v>Puerta economica   (0.61*0.70)</v>
          </cell>
          <cell r="B4774" t="str">
            <v>Un</v>
          </cell>
          <cell r="C4774">
            <v>12387</v>
          </cell>
        </row>
        <row r="4775">
          <cell r="A4775" t="str">
            <v>Puerta economica   (0.71*0.80)</v>
          </cell>
          <cell r="B4775" t="str">
            <v>Un</v>
          </cell>
          <cell r="C4775">
            <v>12387</v>
          </cell>
        </row>
        <row r="4776">
          <cell r="A4776" t="str">
            <v>Puerta economica   (0.81*0.90)</v>
          </cell>
          <cell r="B4776" t="str">
            <v>Un</v>
          </cell>
          <cell r="C4776">
            <v>13169</v>
          </cell>
        </row>
        <row r="4777">
          <cell r="A4777" t="str">
            <v>Puerta economica   (0.91*1.00)</v>
          </cell>
          <cell r="B4777" t="str">
            <v>Un</v>
          </cell>
          <cell r="C4777">
            <v>14118</v>
          </cell>
        </row>
        <row r="4778">
          <cell r="A4778" t="str">
            <v>Puerta contem.ran. (0.51*0.60)</v>
          </cell>
          <cell r="B4778" t="str">
            <v>Un</v>
          </cell>
          <cell r="C4778">
            <v>12239</v>
          </cell>
        </row>
        <row r="4779">
          <cell r="A4779" t="str">
            <v>Puerta contem.ran. (0.61*0.70)</v>
          </cell>
          <cell r="B4779" t="str">
            <v>Un</v>
          </cell>
          <cell r="C4779">
            <v>13317</v>
          </cell>
        </row>
        <row r="4780">
          <cell r="A4780" t="str">
            <v>Puerta contem.ran. (0.71*0.80)</v>
          </cell>
          <cell r="B4780" t="str">
            <v>Un</v>
          </cell>
          <cell r="C4780">
            <v>13317</v>
          </cell>
        </row>
        <row r="4781">
          <cell r="A4781" t="str">
            <v>Puerta contem.ran. (0.81*0.90)</v>
          </cell>
          <cell r="B4781" t="str">
            <v>Un</v>
          </cell>
          <cell r="C4781">
            <v>14142</v>
          </cell>
        </row>
        <row r="4782">
          <cell r="A4782" t="str">
            <v>Puerta contem.ran. (0.91*1.00)</v>
          </cell>
          <cell r="B4782" t="str">
            <v>Un</v>
          </cell>
          <cell r="C4782">
            <v>15090</v>
          </cell>
        </row>
        <row r="4783">
          <cell r="A4783" t="str">
            <v>Puerta cat.- cat. E/s 0.51*0.6</v>
          </cell>
          <cell r="B4783" t="str">
            <v>Un</v>
          </cell>
          <cell r="C4783">
            <v>12239</v>
          </cell>
        </row>
        <row r="4784">
          <cell r="A4784" t="str">
            <v>Puerta cat.- cat. E/s 0.51*0.7</v>
          </cell>
          <cell r="B4784" t="str">
            <v>Un</v>
          </cell>
          <cell r="C4784">
            <v>13317</v>
          </cell>
        </row>
        <row r="4785">
          <cell r="A4785" t="str">
            <v>Puerta cat.- cat. E/s 0.71*0.8</v>
          </cell>
          <cell r="B4785" t="str">
            <v>Un</v>
          </cell>
          <cell r="C4785">
            <v>13317</v>
          </cell>
        </row>
        <row r="4786">
          <cell r="A4786" t="str">
            <v>Puerta cat-cat e/s 0.91*1.0</v>
          </cell>
          <cell r="B4786" t="str">
            <v>Un</v>
          </cell>
          <cell r="C4786">
            <v>15090</v>
          </cell>
        </row>
        <row r="4787">
          <cell r="A4787" t="str">
            <v>Puerta cat.- cat. E/d 0.51*0.6</v>
          </cell>
          <cell r="B4787" t="str">
            <v>Un</v>
          </cell>
          <cell r="C4787">
            <v>12958</v>
          </cell>
        </row>
        <row r="4788">
          <cell r="A4788" t="str">
            <v>Puerta cat.- cat. E/d 0.61*0.7</v>
          </cell>
          <cell r="B4788" t="str">
            <v>Un</v>
          </cell>
          <cell r="C4788">
            <v>14054</v>
          </cell>
        </row>
        <row r="4789">
          <cell r="A4789" t="str">
            <v>Puerta cat.- cat. E/d 0.71*0.8</v>
          </cell>
          <cell r="B4789" t="str">
            <v>Un</v>
          </cell>
          <cell r="C4789">
            <v>14054</v>
          </cell>
        </row>
        <row r="4790">
          <cell r="A4790" t="str">
            <v>Puerta cat.- cat. E/d 0.91*0.9</v>
          </cell>
          <cell r="B4790" t="str">
            <v>Un</v>
          </cell>
          <cell r="C4790">
            <v>14857</v>
          </cell>
        </row>
        <row r="4791">
          <cell r="A4791" t="str">
            <v>Puerta cat.- cat. E/d 0.91*1.0</v>
          </cell>
          <cell r="B4791" t="str">
            <v>Un</v>
          </cell>
          <cell r="C4791">
            <v>15829</v>
          </cell>
        </row>
        <row r="4792">
          <cell r="A4792" t="str">
            <v>Puerta cat.-guay. E/s 0.51*0.6</v>
          </cell>
          <cell r="B4792" t="str">
            <v>Un</v>
          </cell>
          <cell r="C4792">
            <v>17790</v>
          </cell>
        </row>
        <row r="4793">
          <cell r="A4793" t="str">
            <v>Puerta cat.-guay. E/s 0.61*0.7</v>
          </cell>
          <cell r="B4793" t="str">
            <v>Un</v>
          </cell>
          <cell r="C4793">
            <v>19858</v>
          </cell>
        </row>
        <row r="4794">
          <cell r="A4794" t="str">
            <v>Puerta cat.-guay. E/s 0.71*0.8</v>
          </cell>
          <cell r="B4794" t="str">
            <v>Un</v>
          </cell>
          <cell r="C4794">
            <v>19858</v>
          </cell>
        </row>
        <row r="4795">
          <cell r="A4795" t="str">
            <v>Puerta cat.-guay. E/s 0.81*0.9</v>
          </cell>
          <cell r="B4795" t="str">
            <v>Un</v>
          </cell>
          <cell r="C4795">
            <v>20661</v>
          </cell>
        </row>
        <row r="4796">
          <cell r="A4796" t="str">
            <v>Puerta cat.-guay. E/s 0.91*1.0</v>
          </cell>
          <cell r="B4796" t="str">
            <v>Un</v>
          </cell>
          <cell r="C4796">
            <v>21608</v>
          </cell>
        </row>
        <row r="4797">
          <cell r="A4797" t="str">
            <v>Puerta cat.-guay. E/d 0.51*0.6</v>
          </cell>
          <cell r="B4797" t="str">
            <v>Un</v>
          </cell>
          <cell r="C4797">
            <v>21864</v>
          </cell>
        </row>
        <row r="4798">
          <cell r="A4798" t="str">
            <v>Puerta cat.-guay. E/d 0.61*0.7</v>
          </cell>
          <cell r="B4798" t="str">
            <v>Un</v>
          </cell>
          <cell r="C4798">
            <v>23952</v>
          </cell>
        </row>
        <row r="4799">
          <cell r="A4799" t="str">
            <v>Puerta cat.-guay. E/d 0.71*0.8</v>
          </cell>
          <cell r="B4799" t="str">
            <v>Un</v>
          </cell>
          <cell r="C4799">
            <v>23952</v>
          </cell>
        </row>
        <row r="4800">
          <cell r="A4800" t="str">
            <v>Puerta cat.-guay. E/d 0.81*0.9</v>
          </cell>
          <cell r="B4800" t="str">
            <v>Un</v>
          </cell>
          <cell r="C4800">
            <v>24733</v>
          </cell>
        </row>
        <row r="4801">
          <cell r="A4801" t="str">
            <v>Puerta cat.-guay. E/d 0.91*1.0</v>
          </cell>
          <cell r="B4801" t="str">
            <v>Un</v>
          </cell>
          <cell r="C4801">
            <v>25682</v>
          </cell>
        </row>
        <row r="4802">
          <cell r="A4802" t="str">
            <v>Puerta cat.-moho e/s 0.51*0.60</v>
          </cell>
          <cell r="B4802" t="str">
            <v>Un</v>
          </cell>
          <cell r="C4802">
            <v>16442</v>
          </cell>
        </row>
        <row r="4803">
          <cell r="A4803" t="str">
            <v>Puerta cat.-moho e/s 0.61*0.70</v>
          </cell>
          <cell r="B4803" t="str">
            <v>Un</v>
          </cell>
          <cell r="C4803">
            <v>18507</v>
          </cell>
        </row>
        <row r="4804">
          <cell r="A4804" t="str">
            <v>Puerta cat.-moho e/s 0.71*0.80</v>
          </cell>
          <cell r="B4804" t="str">
            <v>Un</v>
          </cell>
          <cell r="C4804">
            <v>18507</v>
          </cell>
        </row>
        <row r="4805">
          <cell r="A4805" t="str">
            <v>Puerta cat.-moho e/s 0.81*0.90</v>
          </cell>
          <cell r="B4805" t="str">
            <v>Un</v>
          </cell>
          <cell r="C4805">
            <v>19309</v>
          </cell>
        </row>
        <row r="4806">
          <cell r="A4806" t="str">
            <v>Puerta cat.-moho e/s 0.91*1.00</v>
          </cell>
          <cell r="B4806" t="str">
            <v>Un</v>
          </cell>
          <cell r="C4806">
            <v>20261</v>
          </cell>
        </row>
        <row r="4807">
          <cell r="A4807" t="str">
            <v>Puerta cat.-moho e/d 0.51*0.60</v>
          </cell>
          <cell r="B4807" t="str">
            <v>Un</v>
          </cell>
          <cell r="C4807">
            <v>19163</v>
          </cell>
        </row>
        <row r="4808">
          <cell r="A4808" t="str">
            <v>Puerta cat.-moho e/d 0.61*0.70</v>
          </cell>
          <cell r="B4808" t="str">
            <v>Un</v>
          </cell>
          <cell r="C4808">
            <v>21251</v>
          </cell>
        </row>
        <row r="4809">
          <cell r="A4809" t="str">
            <v>Puerta cat.-moho e/d 0.71*0.80</v>
          </cell>
          <cell r="B4809" t="str">
            <v>Un</v>
          </cell>
          <cell r="C4809">
            <v>21251</v>
          </cell>
        </row>
        <row r="4810">
          <cell r="A4810" t="str">
            <v>Puerta cat.-moho e/d 0.81*0.90</v>
          </cell>
          <cell r="B4810" t="str">
            <v>Un</v>
          </cell>
          <cell r="C4810">
            <v>22055</v>
          </cell>
        </row>
        <row r="4811">
          <cell r="A4811" t="str">
            <v>Puerta cat.-moho e/d 0.91*1.00</v>
          </cell>
          <cell r="B4811" t="str">
            <v>Un</v>
          </cell>
          <cell r="C4811">
            <v>23004</v>
          </cell>
        </row>
        <row r="4812">
          <cell r="A4812" t="str">
            <v>Puerta cat.-flor. E/s 0.51*0.6</v>
          </cell>
          <cell r="B4812" t="str">
            <v>Un</v>
          </cell>
          <cell r="C4812">
            <v>17790</v>
          </cell>
        </row>
        <row r="4813">
          <cell r="A4813" t="str">
            <v>Puerta cat.-flor. E/s 0.61*0.7</v>
          </cell>
          <cell r="B4813" t="str">
            <v>Un</v>
          </cell>
          <cell r="C4813">
            <v>19858</v>
          </cell>
        </row>
        <row r="4814">
          <cell r="A4814" t="str">
            <v>Puerta cat.-flor. E/s 0.71*0.8</v>
          </cell>
          <cell r="B4814" t="str">
            <v>Un</v>
          </cell>
          <cell r="C4814">
            <v>19858</v>
          </cell>
        </row>
        <row r="4815">
          <cell r="A4815" t="str">
            <v>Puerta cat.-flor. E/s 0.81*0.9</v>
          </cell>
          <cell r="B4815" t="str">
            <v>Un</v>
          </cell>
          <cell r="C4815">
            <v>20661</v>
          </cell>
        </row>
        <row r="4816">
          <cell r="A4816" t="str">
            <v>Puerta cat.-flor. E/s 0.91*1.0</v>
          </cell>
          <cell r="B4816" t="str">
            <v>Un</v>
          </cell>
          <cell r="C4816">
            <v>21608</v>
          </cell>
        </row>
        <row r="4817">
          <cell r="A4817" t="str">
            <v>Puerta cat.-flor. E/d 0.51*0.6</v>
          </cell>
          <cell r="B4817" t="str">
            <v>Un</v>
          </cell>
          <cell r="C4817">
            <v>21716</v>
          </cell>
        </row>
        <row r="4818">
          <cell r="A4818" t="str">
            <v>Puerta cat.-flor. E/d 0.61*0.7</v>
          </cell>
          <cell r="B4818" t="str">
            <v>Un</v>
          </cell>
          <cell r="C4818">
            <v>23806</v>
          </cell>
        </row>
        <row r="4819">
          <cell r="A4819" t="str">
            <v>Puerta cat.-flor. E/d 0.71*0.8</v>
          </cell>
          <cell r="B4819" t="str">
            <v>Un</v>
          </cell>
          <cell r="C4819">
            <v>23806</v>
          </cell>
        </row>
        <row r="4820">
          <cell r="A4820" t="str">
            <v>Puerta cat.-flor. E/d 0.81*0.9</v>
          </cell>
          <cell r="B4820" t="str">
            <v>Un</v>
          </cell>
          <cell r="C4820">
            <v>24606</v>
          </cell>
        </row>
        <row r="4821">
          <cell r="A4821" t="str">
            <v>Puerta cat.-flor. E/d 0.91*1.0</v>
          </cell>
          <cell r="B4821" t="str">
            <v>Un</v>
          </cell>
          <cell r="C4821">
            <v>25557</v>
          </cell>
        </row>
        <row r="4822">
          <cell r="A4822" t="str">
            <v>Puerta classica t1   0.56*0.65</v>
          </cell>
          <cell r="B4822" t="str">
            <v>Un</v>
          </cell>
          <cell r="C4822">
            <v>27350</v>
          </cell>
        </row>
        <row r="4823">
          <cell r="A4823" t="str">
            <v>Puerta classica t1   0.66*0.75</v>
          </cell>
          <cell r="B4823" t="str">
            <v>Un</v>
          </cell>
          <cell r="C4823">
            <v>30210</v>
          </cell>
        </row>
        <row r="4824">
          <cell r="A4824" t="str">
            <v>Puerta classica t1   0.76*0.80</v>
          </cell>
          <cell r="B4824" t="str">
            <v>Un</v>
          </cell>
          <cell r="C4824">
            <v>33070</v>
          </cell>
        </row>
        <row r="4825">
          <cell r="A4825" t="str">
            <v>Puerta classica t1   0.86*0.90</v>
          </cell>
          <cell r="B4825" t="str">
            <v>Un</v>
          </cell>
          <cell r="C4825">
            <v>34500</v>
          </cell>
        </row>
        <row r="4826">
          <cell r="A4826" t="str">
            <v>Puerta classica t1   0.90*1.00</v>
          </cell>
          <cell r="B4826" t="str">
            <v>Un</v>
          </cell>
          <cell r="C4826">
            <v>37361</v>
          </cell>
        </row>
        <row r="4827">
          <cell r="A4827" t="str">
            <v>Puerta classica t2   0.56*0.65</v>
          </cell>
          <cell r="B4827" t="str">
            <v>Un</v>
          </cell>
          <cell r="C4827">
            <v>30567</v>
          </cell>
        </row>
        <row r="4828">
          <cell r="A4828" t="str">
            <v>Puerta classica t2   0.66*0.75</v>
          </cell>
          <cell r="B4828" t="str">
            <v>Un</v>
          </cell>
          <cell r="C4828">
            <v>33764</v>
          </cell>
        </row>
        <row r="4829">
          <cell r="A4829" t="str">
            <v>Puerta classica t2   0.76*0.85</v>
          </cell>
          <cell r="B4829" t="str">
            <v>Un</v>
          </cell>
          <cell r="C4829">
            <v>36960</v>
          </cell>
        </row>
        <row r="4830">
          <cell r="A4830" t="str">
            <v>Puerta classica t2   0.86*0.90</v>
          </cell>
          <cell r="B4830" t="str">
            <v>Un</v>
          </cell>
          <cell r="C4830">
            <v>38558</v>
          </cell>
        </row>
        <row r="4831">
          <cell r="A4831" t="str">
            <v>Puerta classica t2   0.90*1.00</v>
          </cell>
          <cell r="B4831" t="str">
            <v>Un</v>
          </cell>
          <cell r="C4831">
            <v>41754</v>
          </cell>
        </row>
        <row r="4832">
          <cell r="A4832" t="str">
            <v>Puerta classica t3   0.56*0.65</v>
          </cell>
          <cell r="B4832" t="str">
            <v>Un</v>
          </cell>
          <cell r="C4832">
            <v>26751</v>
          </cell>
        </row>
        <row r="4833">
          <cell r="A4833" t="str">
            <v>Puerta classica t3   0.66*0.75</v>
          </cell>
          <cell r="B4833" t="str">
            <v>Un</v>
          </cell>
          <cell r="C4833">
            <v>29436</v>
          </cell>
        </row>
        <row r="4834">
          <cell r="A4834" t="str">
            <v>Puerta classica t3   0.76*0.85</v>
          </cell>
          <cell r="B4834" t="str">
            <v>Un</v>
          </cell>
          <cell r="C4834">
            <v>32119</v>
          </cell>
        </row>
        <row r="4835">
          <cell r="A4835" t="str">
            <v>Puerta classica t3   0.86*0.90</v>
          </cell>
          <cell r="B4835" t="str">
            <v>Un</v>
          </cell>
          <cell r="C4835">
            <v>33461</v>
          </cell>
        </row>
        <row r="4836">
          <cell r="A4836" t="str">
            <v>Puerta classica t3   0.90*1.00</v>
          </cell>
          <cell r="B4836" t="str">
            <v>Un</v>
          </cell>
          <cell r="C4836">
            <v>36146</v>
          </cell>
        </row>
        <row r="4837">
          <cell r="A4837" t="str">
            <v>Puerta closet tablex  0.31*0.4</v>
          </cell>
          <cell r="B4837" t="str">
            <v>Un</v>
          </cell>
          <cell r="C4837">
            <v>6763</v>
          </cell>
        </row>
        <row r="4838">
          <cell r="A4838" t="str">
            <v>Puerta closet tablex  0.41*0.5</v>
          </cell>
          <cell r="B4838" t="str">
            <v>Un</v>
          </cell>
          <cell r="C4838">
            <v>7292</v>
          </cell>
        </row>
        <row r="4839">
          <cell r="A4839" t="str">
            <v>Puerta closet tablex  0.51*0.6</v>
          </cell>
          <cell r="B4839" t="str">
            <v>Un</v>
          </cell>
          <cell r="C4839">
            <v>7669</v>
          </cell>
        </row>
        <row r="4840">
          <cell r="A4840" t="str">
            <v>Puerta closet econom. 0.31*0.4</v>
          </cell>
          <cell r="B4840" t="str">
            <v>Un</v>
          </cell>
          <cell r="C4840">
            <v>7874</v>
          </cell>
        </row>
        <row r="4841">
          <cell r="A4841" t="str">
            <v>Puerta closet econom. 0.41*0.5</v>
          </cell>
          <cell r="B4841" t="str">
            <v>Un</v>
          </cell>
          <cell r="C4841">
            <v>9213</v>
          </cell>
        </row>
        <row r="4842">
          <cell r="A4842" t="str">
            <v>Puerta closet econom. 0.51*0.6</v>
          </cell>
          <cell r="B4842" t="str">
            <v>Un</v>
          </cell>
          <cell r="C4842">
            <v>10218</v>
          </cell>
        </row>
        <row r="4843">
          <cell r="A4843" t="str">
            <v>Puerta closet pizano  0.31*0.4</v>
          </cell>
          <cell r="B4843" t="str">
            <v>Un</v>
          </cell>
          <cell r="C4843">
            <v>8208</v>
          </cell>
        </row>
        <row r="4844">
          <cell r="A4844" t="str">
            <v>Puerta closet pizano  0.41*0.5</v>
          </cell>
          <cell r="B4844" t="str">
            <v>Un</v>
          </cell>
          <cell r="C4844">
            <v>9549</v>
          </cell>
        </row>
        <row r="4845">
          <cell r="A4845" t="str">
            <v>Puerta closet pizano  0.51*0.6</v>
          </cell>
          <cell r="B4845" t="str">
            <v>Un</v>
          </cell>
          <cell r="C4845">
            <v>10553</v>
          </cell>
        </row>
        <row r="4846">
          <cell r="A4846" t="str">
            <v>Puerta closet contem. 0.31*0.4</v>
          </cell>
          <cell r="B4846" t="str">
            <v>Un</v>
          </cell>
          <cell r="C4846">
            <v>9045</v>
          </cell>
        </row>
        <row r="4847">
          <cell r="A4847" t="str">
            <v>Puerta closet contem. 0.41*0.5</v>
          </cell>
          <cell r="B4847" t="str">
            <v>Un</v>
          </cell>
          <cell r="C4847">
            <v>10386</v>
          </cell>
        </row>
        <row r="4848">
          <cell r="A4848" t="str">
            <v>Puerta closet contem. 0.51*0.6</v>
          </cell>
          <cell r="B4848" t="str">
            <v>Un</v>
          </cell>
          <cell r="C4848">
            <v>11558</v>
          </cell>
        </row>
        <row r="4849">
          <cell r="A4849" t="str">
            <v>Puerta con.c.-c. E/s  0.31*0.4</v>
          </cell>
          <cell r="B4849" t="str">
            <v>Un</v>
          </cell>
          <cell r="C4849">
            <v>9716</v>
          </cell>
        </row>
        <row r="4850">
          <cell r="A4850" t="str">
            <v>Puerta con.c.-c. E/s  0.41*0.5</v>
          </cell>
          <cell r="B4850" t="str">
            <v>Un</v>
          </cell>
          <cell r="C4850">
            <v>11056</v>
          </cell>
        </row>
        <row r="4851">
          <cell r="A4851" t="str">
            <v>Puerta con.c.-c. E/s  0.51*0.6</v>
          </cell>
          <cell r="B4851" t="str">
            <v>Un</v>
          </cell>
          <cell r="C4851">
            <v>12060</v>
          </cell>
        </row>
        <row r="4852">
          <cell r="A4852" t="str">
            <v>Puerta con.c.-c. E/d  0.31*0.4</v>
          </cell>
          <cell r="B4852" t="str">
            <v>Un</v>
          </cell>
          <cell r="C4852">
            <v>11056</v>
          </cell>
        </row>
        <row r="4853">
          <cell r="A4853" t="str">
            <v>Puerta con.c.-c. E/d  0.41*0.5</v>
          </cell>
          <cell r="B4853" t="str">
            <v>Un</v>
          </cell>
          <cell r="C4853">
            <v>11893</v>
          </cell>
        </row>
        <row r="4854">
          <cell r="A4854" t="str">
            <v>Puerta con.c.-c. E/d  0.51*0.6</v>
          </cell>
          <cell r="B4854" t="str">
            <v>Un</v>
          </cell>
          <cell r="C4854">
            <v>12898</v>
          </cell>
        </row>
        <row r="4855">
          <cell r="A4855" t="str">
            <v>Puerta con.c.-g. E/s  0.31*0.4</v>
          </cell>
          <cell r="B4855" t="str">
            <v>Un</v>
          </cell>
          <cell r="C4855">
            <v>12395</v>
          </cell>
        </row>
        <row r="4856">
          <cell r="A4856" t="str">
            <v>Puerta con.c.-g. E/s  0.41*0.5</v>
          </cell>
          <cell r="B4856" t="str">
            <v>Un</v>
          </cell>
          <cell r="C4856">
            <v>14071</v>
          </cell>
        </row>
        <row r="4857">
          <cell r="A4857" t="str">
            <v>Puerta con.c.-g. E/d  0.51*0.6</v>
          </cell>
          <cell r="B4857" t="str">
            <v>Un</v>
          </cell>
          <cell r="C4857">
            <v>15411</v>
          </cell>
        </row>
        <row r="4858">
          <cell r="A4858" t="str">
            <v>Puerta con.c.-g. E/d  0.41*0.5</v>
          </cell>
          <cell r="B4858" t="str">
            <v>Un</v>
          </cell>
          <cell r="C4858">
            <v>17923</v>
          </cell>
        </row>
        <row r="4859">
          <cell r="A4859" t="str">
            <v>Puerta con.c.-g. E/d  0.51*0.6</v>
          </cell>
          <cell r="B4859" t="str">
            <v>Un</v>
          </cell>
          <cell r="C4859">
            <v>20437</v>
          </cell>
        </row>
        <row r="4860">
          <cell r="A4860" t="str">
            <v>Puerta con.c.-m. E/s 0.31*0.40</v>
          </cell>
          <cell r="B4860" t="str">
            <v>Un</v>
          </cell>
          <cell r="C4860">
            <v>10720</v>
          </cell>
        </row>
        <row r="4861">
          <cell r="A4861" t="str">
            <v>Puerta con.c.-m. E/s 0.41*0.50</v>
          </cell>
          <cell r="B4861" t="str">
            <v>Un</v>
          </cell>
          <cell r="C4861">
            <v>12060</v>
          </cell>
        </row>
        <row r="4862">
          <cell r="A4862" t="str">
            <v>Puerta con.c.-m. E/s 0.51*0.60</v>
          </cell>
          <cell r="B4862" t="str">
            <v>Un</v>
          </cell>
          <cell r="C4862">
            <v>12898</v>
          </cell>
        </row>
        <row r="4863">
          <cell r="A4863" t="str">
            <v>Puerta con.c.-m. E/d 0.31*0.40</v>
          </cell>
          <cell r="B4863" t="str">
            <v>Un</v>
          </cell>
          <cell r="C4863">
            <v>12228</v>
          </cell>
        </row>
        <row r="4864">
          <cell r="A4864" t="str">
            <v>Puerta con.c.-m. E/d 0.41*0.60</v>
          </cell>
          <cell r="B4864" t="str">
            <v>Un</v>
          </cell>
          <cell r="C4864">
            <v>13736</v>
          </cell>
        </row>
        <row r="4865">
          <cell r="A4865" t="str">
            <v>Puerta con.c.-m. E/d 0.51*0.60</v>
          </cell>
          <cell r="B4865" t="str">
            <v>Un</v>
          </cell>
          <cell r="C4865">
            <v>15411</v>
          </cell>
        </row>
        <row r="4866">
          <cell r="A4866" t="str">
            <v>Puerta con.c.-m. E/s 0.31*0.40</v>
          </cell>
          <cell r="B4866" t="str">
            <v>Un</v>
          </cell>
          <cell r="C4866">
            <v>12060</v>
          </cell>
        </row>
        <row r="4867">
          <cell r="A4867" t="str">
            <v>Puerta con.c.-m. E/s 0.31*0.40</v>
          </cell>
          <cell r="B4867" t="str">
            <v>Un</v>
          </cell>
          <cell r="C4867">
            <v>13736</v>
          </cell>
        </row>
        <row r="4868">
          <cell r="A4868" t="str">
            <v>Puerta con.c.-m. E/s 0.51*0.60</v>
          </cell>
          <cell r="B4868" t="str">
            <v>Un</v>
          </cell>
          <cell r="C4868">
            <v>15076</v>
          </cell>
        </row>
        <row r="4869">
          <cell r="A4869" t="str">
            <v>Puerta con.c.-m. E/d 0.31*0.40</v>
          </cell>
          <cell r="B4869" t="str">
            <v>Un</v>
          </cell>
          <cell r="C4869">
            <v>15076</v>
          </cell>
        </row>
        <row r="4870">
          <cell r="A4870" t="str">
            <v>Puerta con.c.-m. E/d 0.41*0.50</v>
          </cell>
          <cell r="B4870" t="str">
            <v>Un</v>
          </cell>
          <cell r="C4870">
            <v>17420</v>
          </cell>
        </row>
        <row r="4871">
          <cell r="A4871" t="str">
            <v>Puerta con.c.-m. E/d 0.51*0.60</v>
          </cell>
          <cell r="B4871" t="str">
            <v>Un</v>
          </cell>
          <cell r="C4871">
            <v>19766</v>
          </cell>
        </row>
        <row r="4872">
          <cell r="A4872" t="str">
            <v>Puerta closet clas.t1 0.31*0.4</v>
          </cell>
          <cell r="B4872" t="str">
            <v>Un</v>
          </cell>
          <cell r="C4872">
            <v>18426</v>
          </cell>
        </row>
        <row r="4873">
          <cell r="A4873" t="str">
            <v>Puerta closet clas.t1 0.41*0.5</v>
          </cell>
          <cell r="B4873" t="str">
            <v>Un</v>
          </cell>
          <cell r="C4873">
            <v>21612</v>
          </cell>
        </row>
        <row r="4874">
          <cell r="A4874" t="str">
            <v>Puerta closet clas.t1 0.51*0.6</v>
          </cell>
          <cell r="B4874" t="str">
            <v>Un</v>
          </cell>
          <cell r="C4874">
            <v>24656</v>
          </cell>
        </row>
        <row r="4875">
          <cell r="A4875" t="str">
            <v>Puerta closet clas.t2 0.31*0.4</v>
          </cell>
          <cell r="B4875" t="str">
            <v>Un</v>
          </cell>
          <cell r="C4875">
            <v>20496</v>
          </cell>
        </row>
        <row r="4876">
          <cell r="A4876" t="str">
            <v>Puerta closet clas.t2 0.41*0.5</v>
          </cell>
          <cell r="B4876" t="str">
            <v>Un</v>
          </cell>
          <cell r="C4876">
            <v>22978</v>
          </cell>
        </row>
        <row r="4877">
          <cell r="A4877" t="str">
            <v>Puerta closet clas.t2 0.51*0.6</v>
          </cell>
          <cell r="B4877" t="str">
            <v>Un</v>
          </cell>
          <cell r="C4877">
            <v>26022</v>
          </cell>
        </row>
        <row r="4878">
          <cell r="A4878" t="str">
            <v>Puerta closet clas.t3 0.31*0.4</v>
          </cell>
          <cell r="B4878" t="str">
            <v>Un</v>
          </cell>
          <cell r="C4878">
            <v>20320</v>
          </cell>
        </row>
        <row r="4879">
          <cell r="A4879" t="str">
            <v>Puerta closet clas.t3 0.41*0.5</v>
          </cell>
          <cell r="B4879" t="str">
            <v>Un</v>
          </cell>
          <cell r="C4879">
            <v>22744</v>
          </cell>
        </row>
        <row r="4880">
          <cell r="A4880" t="str">
            <v>Puerta closet clas.t3 0.51*0.6</v>
          </cell>
          <cell r="B4880" t="str">
            <v>Un</v>
          </cell>
          <cell r="C4880">
            <v>25928</v>
          </cell>
        </row>
        <row r="4881">
          <cell r="A4881" t="str">
            <v>Tablex tablex 4mm  (2.44*1.53)</v>
          </cell>
          <cell r="B4881" t="str">
            <v>UN</v>
          </cell>
          <cell r="C4881">
            <v>5123</v>
          </cell>
        </row>
        <row r="4882">
          <cell r="A4882" t="str">
            <v>Tablex tablex 4mm  (2.44*1.53)</v>
          </cell>
          <cell r="B4882" t="str">
            <v>UN</v>
          </cell>
          <cell r="C4882">
            <v>7092</v>
          </cell>
        </row>
        <row r="4883">
          <cell r="A4883" t="str">
            <v>Tablex tablex 12mm (2.44*1.53)</v>
          </cell>
          <cell r="B4883" t="str">
            <v>UN</v>
          </cell>
          <cell r="C4883">
            <v>8793</v>
          </cell>
        </row>
        <row r="4884">
          <cell r="A4884" t="str">
            <v>Tablex tablex 15mm (2.44*1.53)</v>
          </cell>
          <cell r="B4884" t="str">
            <v>UN</v>
          </cell>
          <cell r="C4884">
            <v>10436</v>
          </cell>
        </row>
        <row r="4885">
          <cell r="A4885" t="str">
            <v>Tablex tablex 19mm (2.44*1.53)</v>
          </cell>
          <cell r="B4885" t="str">
            <v>UN</v>
          </cell>
          <cell r="C4885">
            <v>13161</v>
          </cell>
        </row>
        <row r="4886">
          <cell r="A4886" t="str">
            <v>Tablex tablex 30mm (2.44*1.53)</v>
          </cell>
          <cell r="B4886" t="str">
            <v>UN</v>
          </cell>
          <cell r="C4886">
            <v>18324</v>
          </cell>
        </row>
        <row r="4887">
          <cell r="A4887" t="str">
            <v>Tablex tablex 36mm (2.44*1.53)</v>
          </cell>
          <cell r="B4887" t="str">
            <v>UN</v>
          </cell>
          <cell r="C4887">
            <v>23735</v>
          </cell>
        </row>
        <row r="4888">
          <cell r="A4888" t="str">
            <v>Tablex t.fenol. 9mm   2.44*1.5</v>
          </cell>
          <cell r="B4888" t="str">
            <v>Un</v>
          </cell>
          <cell r="C4888">
            <v>13541</v>
          </cell>
        </row>
        <row r="4889">
          <cell r="A4889" t="str">
            <v>Tablex t.fenol. 12mm  2.44*1.5</v>
          </cell>
          <cell r="B4889" t="str">
            <v>Un</v>
          </cell>
          <cell r="C4889">
            <v>15818</v>
          </cell>
        </row>
        <row r="4890">
          <cell r="A4890" t="str">
            <v>Tablex t.fenol. 15mm  2.44*1.5</v>
          </cell>
          <cell r="B4890" t="str">
            <v>Un</v>
          </cell>
          <cell r="C4890">
            <v>19248</v>
          </cell>
        </row>
        <row r="4891">
          <cell r="A4891" t="str">
            <v>Tablex t.fenol. 19mm  2.44*1.5</v>
          </cell>
          <cell r="B4891" t="str">
            <v>Un</v>
          </cell>
          <cell r="C4891">
            <v>23551</v>
          </cell>
        </row>
        <row r="4892">
          <cell r="A4892" t="str">
            <v>Tablex cielotab. 5mm   1.2*1.2</v>
          </cell>
          <cell r="B4892" t="str">
            <v>Un</v>
          </cell>
          <cell r="C4892">
            <v>2024</v>
          </cell>
        </row>
        <row r="4893">
          <cell r="A4893" t="str">
            <v>Tablex cielotab. 5.5mm 1.2*1.2</v>
          </cell>
          <cell r="B4893" t="str">
            <v>Un</v>
          </cell>
          <cell r="C4893">
            <v>2024</v>
          </cell>
        </row>
        <row r="4894">
          <cell r="A4894" t="str">
            <v>Tablex enchape.hya pizano  9mm</v>
          </cell>
          <cell r="B4894" t="str">
            <v>UN</v>
          </cell>
          <cell r="C4894">
            <v>14526</v>
          </cell>
        </row>
        <row r="4895">
          <cell r="A4895" t="str">
            <v>Tablex enchape.hya pizano 12mm</v>
          </cell>
          <cell r="B4895" t="str">
            <v>UN</v>
          </cell>
          <cell r="C4895">
            <v>15986</v>
          </cell>
        </row>
        <row r="4896">
          <cell r="A4896" t="str">
            <v>Tablex enchape.hya pizano 15mm</v>
          </cell>
          <cell r="B4896" t="str">
            <v>UN</v>
          </cell>
          <cell r="C4896">
            <v>18861</v>
          </cell>
        </row>
        <row r="4897">
          <cell r="A4897" t="str">
            <v>Tablex enchape.hya pizano 19mm</v>
          </cell>
          <cell r="B4897" t="str">
            <v>UN</v>
          </cell>
          <cell r="C4897">
            <v>23239</v>
          </cell>
        </row>
        <row r="4898">
          <cell r="A4898" t="str">
            <v>Tablex enchape.hya trebol  9mm</v>
          </cell>
          <cell r="B4898" t="str">
            <v>UN</v>
          </cell>
          <cell r="C4898">
            <v>13089</v>
          </cell>
        </row>
        <row r="4899">
          <cell r="A4899" t="str">
            <v>Tablex enchape.hya trebol 12mm</v>
          </cell>
          <cell r="B4899" t="str">
            <v>UN</v>
          </cell>
          <cell r="C4899">
            <v>14371</v>
          </cell>
        </row>
        <row r="4900">
          <cell r="A4900" t="str">
            <v>Tablex enchape.hya trebol 15mm</v>
          </cell>
          <cell r="B4900" t="str">
            <v>UN</v>
          </cell>
          <cell r="C4900">
            <v>16997</v>
          </cell>
        </row>
        <row r="4901">
          <cell r="A4901" t="str">
            <v>Tablex enchape.hya trebol 19mm</v>
          </cell>
          <cell r="B4901" t="str">
            <v>UN</v>
          </cell>
          <cell r="C4901">
            <v>20904</v>
          </cell>
        </row>
        <row r="4902">
          <cell r="A4902" t="str">
            <v>MALLAS Y CERCHAS</v>
          </cell>
        </row>
        <row r="4903">
          <cell r="A4903" t="str">
            <v>Malla con vena 0.60*2.00</v>
          </cell>
          <cell r="B4903" t="str">
            <v>Un</v>
          </cell>
          <cell r="C4903">
            <v>4500</v>
          </cell>
        </row>
        <row r="4904">
          <cell r="A4904" t="str">
            <v>Malla sin vena 0.53*2.40</v>
          </cell>
          <cell r="B4904" t="str">
            <v>Un</v>
          </cell>
          <cell r="C4904">
            <v>1724</v>
          </cell>
        </row>
        <row r="4905">
          <cell r="A4905" t="str">
            <v>Malla Electrosoldada(15*25)cm</v>
          </cell>
          <cell r="B4905" t="str">
            <v>UN</v>
          </cell>
          <cell r="C4905">
            <v>4326</v>
          </cell>
        </row>
        <row r="4906">
          <cell r="A4906" t="str">
            <v>Malla Electrosoldada(25*35)cm</v>
          </cell>
          <cell r="B4906" t="str">
            <v>UN</v>
          </cell>
          <cell r="C4906">
            <v>5229</v>
          </cell>
        </row>
        <row r="4907">
          <cell r="A4907" t="str">
            <v>Malla Electrosoldada h-0.71</v>
          </cell>
          <cell r="B4907" t="str">
            <v>Un</v>
          </cell>
          <cell r="C4907">
            <v>6756</v>
          </cell>
        </row>
        <row r="4908">
          <cell r="A4908" t="str">
            <v>Malla Electrosoldada(15*25)cm</v>
          </cell>
          <cell r="B4908" t="str">
            <v>UN</v>
          </cell>
          <cell r="C4908">
            <v>7783</v>
          </cell>
        </row>
        <row r="4909">
          <cell r="A4909" t="str">
            <v>Malla Electrosoldada(15*25)cm</v>
          </cell>
          <cell r="B4909" t="str">
            <v>UN</v>
          </cell>
          <cell r="C4909">
            <v>9075</v>
          </cell>
        </row>
        <row r="4910">
          <cell r="A4910" t="str">
            <v>Malla Electrosoldada h-1.06r</v>
          </cell>
          <cell r="B4910" t="str">
            <v>Un</v>
          </cell>
          <cell r="C4910">
            <v>7794</v>
          </cell>
        </row>
        <row r="4911">
          <cell r="A4911" t="str">
            <v>Malla Electrosoldada h-1.31</v>
          </cell>
          <cell r="B4911" t="str">
            <v>Un</v>
          </cell>
          <cell r="C4911">
            <v>10028</v>
          </cell>
        </row>
        <row r="4912">
          <cell r="A4912" t="str">
            <v>Malla Electrosoldada(15*25)cm</v>
          </cell>
          <cell r="B4912" t="str">
            <v>UN</v>
          </cell>
          <cell r="C4912">
            <v>12143</v>
          </cell>
        </row>
        <row r="4913">
          <cell r="A4913" t="str">
            <v>Malla Electrosoldada h-1.96</v>
          </cell>
          <cell r="B4913" t="str">
            <v>Un</v>
          </cell>
          <cell r="C4913">
            <v>13270</v>
          </cell>
        </row>
        <row r="4914">
          <cell r="A4914" t="str">
            <v>Malla Electrosoldada(15*25)cm</v>
          </cell>
          <cell r="B4914" t="str">
            <v>UN</v>
          </cell>
          <cell r="C4914">
            <v>14987</v>
          </cell>
        </row>
        <row r="4915">
          <cell r="A4915" t="str">
            <v>Malla Electrosoldada(15*25)cm</v>
          </cell>
          <cell r="B4915" t="str">
            <v>UN</v>
          </cell>
          <cell r="C4915">
            <v>18493</v>
          </cell>
        </row>
        <row r="4916">
          <cell r="A4916" t="str">
            <v>Malla Electrosoldada h-2.83</v>
          </cell>
          <cell r="B4916" t="str">
            <v>Un</v>
          </cell>
          <cell r="C4916">
            <v>19954</v>
          </cell>
        </row>
        <row r="4917">
          <cell r="A4917" t="str">
            <v>Malla Electrosoldada(15*25)cm</v>
          </cell>
          <cell r="B4917" t="str">
            <v>UN</v>
          </cell>
          <cell r="C4917">
            <v>21550</v>
          </cell>
        </row>
        <row r="4918">
          <cell r="A4918" t="str">
            <v>Malla Electrosoldada h-3.35r</v>
          </cell>
          <cell r="B4918" t="str">
            <v>Un</v>
          </cell>
          <cell r="C4918">
            <v>25674</v>
          </cell>
        </row>
        <row r="4919">
          <cell r="A4919" t="str">
            <v>Malla Electrosoldada(15*25)cm</v>
          </cell>
          <cell r="B4919" t="str">
            <v>UN</v>
          </cell>
          <cell r="C4919">
            <v>24638</v>
          </cell>
        </row>
        <row r="4920">
          <cell r="A4920" t="str">
            <v>Malla Electrosoldada(15*25)cm</v>
          </cell>
          <cell r="B4920" t="str">
            <v>UN</v>
          </cell>
          <cell r="C4920">
            <v>25986</v>
          </cell>
        </row>
        <row r="4921">
          <cell r="A4921" t="str">
            <v>Malla Electrosoldada h-4.42r</v>
          </cell>
          <cell r="B4921" t="str">
            <v>Un</v>
          </cell>
          <cell r="C4921">
            <v>29000</v>
          </cell>
        </row>
        <row r="4922">
          <cell r="A4922" t="str">
            <v>Malla Electrosoldada h-5.03</v>
          </cell>
          <cell r="B4922" t="str">
            <v>Un</v>
          </cell>
          <cell r="C4922">
            <v>34756</v>
          </cell>
        </row>
        <row r="4923">
          <cell r="A4923" t="str">
            <v>Malla Electrosoldada(15*25)cm</v>
          </cell>
          <cell r="B4923" t="str">
            <v>UN</v>
          </cell>
          <cell r="C4923">
            <v>30318</v>
          </cell>
        </row>
        <row r="4924">
          <cell r="A4924" t="str">
            <v>Malla Electrosoldada h-5.67</v>
          </cell>
          <cell r="B4924" t="str">
            <v>Un</v>
          </cell>
          <cell r="C4924">
            <v>38209</v>
          </cell>
        </row>
        <row r="4925">
          <cell r="A4925" t="str">
            <v>Malla Electrosoldada(15*25)cm</v>
          </cell>
          <cell r="B4925" t="str">
            <v>UN</v>
          </cell>
          <cell r="C4925">
            <v>34963</v>
          </cell>
        </row>
        <row r="4926">
          <cell r="A4926" t="str">
            <v>Malla Electrosoldada(30*30)cm</v>
          </cell>
          <cell r="B4926" t="str">
            <v>UN</v>
          </cell>
          <cell r="C4926">
            <v>2693</v>
          </cell>
        </row>
        <row r="4927">
          <cell r="A4927" t="str">
            <v>Malla Electrosoldada(15*15)cm</v>
          </cell>
          <cell r="B4927" t="str">
            <v>UN</v>
          </cell>
          <cell r="C4927">
            <v>7355</v>
          </cell>
        </row>
        <row r="4928">
          <cell r="A4928" t="str">
            <v>Malla Electrosoldada(15*15)*4.0mm</v>
          </cell>
          <cell r="B4928" t="str">
            <v>UN</v>
          </cell>
          <cell r="C4928">
            <v>53025</v>
          </cell>
        </row>
        <row r="4929">
          <cell r="A4929" t="str">
            <v>Malla Electrosoldada(15*15)cm</v>
          </cell>
          <cell r="B4929" t="str">
            <v>UN</v>
          </cell>
          <cell r="C4929">
            <v>12259</v>
          </cell>
        </row>
        <row r="4930">
          <cell r="A4930" t="str">
            <v>Malla Electrosoldada(15*15)*4.5mm</v>
          </cell>
          <cell r="B4930" t="str">
            <v>UN</v>
          </cell>
          <cell r="C4930">
            <v>87208</v>
          </cell>
        </row>
        <row r="4931">
          <cell r="A4931" t="str">
            <v>Malla Electrosoldada(15*15)cm</v>
          </cell>
          <cell r="B4931" t="str">
            <v>UN</v>
          </cell>
          <cell r="C4931">
            <v>18340</v>
          </cell>
        </row>
        <row r="4932">
          <cell r="A4932" t="str">
            <v>Malla Electrosoldada(15*15)*6.0mm</v>
          </cell>
          <cell r="B4932" t="str">
            <v>UN</v>
          </cell>
          <cell r="C4932">
            <v>123500</v>
          </cell>
        </row>
        <row r="4933">
          <cell r="A4933" t="str">
            <v>Malla Electrosoldada(15*15)cm</v>
          </cell>
          <cell r="B4933" t="str">
            <v>UN</v>
          </cell>
          <cell r="C4933">
            <v>23674</v>
          </cell>
        </row>
        <row r="4934">
          <cell r="A4934" t="str">
            <v>Malla Electrosoldada(15*15)cm</v>
          </cell>
          <cell r="B4934" t="str">
            <v>UN</v>
          </cell>
          <cell r="C4934">
            <v>27170</v>
          </cell>
        </row>
        <row r="4935">
          <cell r="A4935" t="str">
            <v>Malla Electrosoldada(15*15)cm</v>
          </cell>
          <cell r="B4935" t="str">
            <v>UN</v>
          </cell>
          <cell r="C4935">
            <v>31216</v>
          </cell>
        </row>
        <row r="4936">
          <cell r="A4936" t="str">
            <v>Malla Electrosoldada(15*15)cm</v>
          </cell>
          <cell r="B4936" t="str">
            <v>UN</v>
          </cell>
          <cell r="C4936">
            <v>35537</v>
          </cell>
        </row>
        <row r="4937">
          <cell r="A4937" t="str">
            <v>Malla Electrosoldada(15*15)cm</v>
          </cell>
          <cell r="B4937" t="str">
            <v>UN</v>
          </cell>
          <cell r="C4937">
            <v>40039</v>
          </cell>
        </row>
        <row r="4938">
          <cell r="A4938" t="str">
            <v>Malla Electrosoldada m-4.42</v>
          </cell>
          <cell r="B4938" t="str">
            <v>Un</v>
          </cell>
          <cell r="C4938">
            <v>46828</v>
          </cell>
        </row>
        <row r="4939">
          <cell r="A4939" t="str">
            <v>Malla Electrosoldada m-5.67</v>
          </cell>
          <cell r="B4939" t="str">
            <v>Un</v>
          </cell>
          <cell r="C4939">
            <v>60056</v>
          </cell>
        </row>
        <row r="4940">
          <cell r="A4940" t="str">
            <v>Malla Electrosoldada(15*30)cm</v>
          </cell>
          <cell r="B4940" t="str">
            <v>UN</v>
          </cell>
          <cell r="C4940">
            <v>7305</v>
          </cell>
        </row>
        <row r="4941">
          <cell r="A4941" t="str">
            <v>Malla Electrosoldada(20*20)cm</v>
          </cell>
          <cell r="B4941" t="str">
            <v>UN</v>
          </cell>
          <cell r="C4941">
            <v>11330</v>
          </cell>
        </row>
        <row r="4942">
          <cell r="A4942" t="str">
            <v>Malla Electrosoldada(15*30)cm</v>
          </cell>
          <cell r="B4942" t="str">
            <v>UN</v>
          </cell>
          <cell r="C4942">
            <v>10029</v>
          </cell>
        </row>
        <row r="4943">
          <cell r="A4943" t="str">
            <v>Malla Electrosoldada(15*15)cm</v>
          </cell>
          <cell r="B4943" t="str">
            <v>UN</v>
          </cell>
          <cell r="C4943">
            <v>5393</v>
          </cell>
        </row>
        <row r="4944">
          <cell r="A4944" t="str">
            <v>Malla Electrosoldada(25*25)cm</v>
          </cell>
          <cell r="B4944" t="str">
            <v>UN</v>
          </cell>
          <cell r="C4944">
            <v>5946</v>
          </cell>
        </row>
        <row r="4945">
          <cell r="A4945" t="str">
            <v>Malla Electrosoldada(12.5*12.5</v>
          </cell>
          <cell r="B4945" t="str">
            <v>Un</v>
          </cell>
          <cell r="C4945">
            <v>11591</v>
          </cell>
        </row>
        <row r="4946">
          <cell r="A4946" t="str">
            <v>Malla ondulada 14 bwg 1/2"</v>
          </cell>
          <cell r="B4946" t="str">
            <v>Un</v>
          </cell>
          <cell r="C4946">
            <v>8638</v>
          </cell>
        </row>
        <row r="4947">
          <cell r="A4947" t="str">
            <v>Malla ondulada 14 bwg 1"</v>
          </cell>
          <cell r="B4947" t="str">
            <v>Un</v>
          </cell>
          <cell r="C4947">
            <v>4843</v>
          </cell>
        </row>
        <row r="4948">
          <cell r="A4948" t="str">
            <v>Malla ondulada 13 bwg 1/2"</v>
          </cell>
          <cell r="B4948" t="str">
            <v>Un</v>
          </cell>
          <cell r="C4948">
            <v>7481</v>
          </cell>
        </row>
        <row r="4949">
          <cell r="A4949" t="str">
            <v>Malla ondulada 13 bwg 1"</v>
          </cell>
          <cell r="B4949" t="str">
            <v>Un</v>
          </cell>
          <cell r="C4949">
            <v>6147</v>
          </cell>
        </row>
        <row r="4950">
          <cell r="A4950" t="str">
            <v>Malla ondulada 12 bwg 1/2"</v>
          </cell>
          <cell r="B4950" t="str">
            <v>Un</v>
          </cell>
          <cell r="C4950">
            <v>13737</v>
          </cell>
        </row>
        <row r="4951">
          <cell r="A4951" t="str">
            <v>Malla ondulada 12 bwg 1"</v>
          </cell>
          <cell r="B4951" t="str">
            <v>Un</v>
          </cell>
          <cell r="C4951">
            <v>7427</v>
          </cell>
        </row>
        <row r="4952">
          <cell r="A4952" t="str">
            <v>Malla ondulada 12 bwg 1-1/2"</v>
          </cell>
          <cell r="B4952" t="str">
            <v>Un</v>
          </cell>
          <cell r="C4952">
            <v>5195</v>
          </cell>
        </row>
        <row r="4953">
          <cell r="A4953" t="str">
            <v>Malla ondulada 10 bwg 1/2"</v>
          </cell>
          <cell r="B4953" t="str">
            <v>Un</v>
          </cell>
          <cell r="C4953">
            <v>16457</v>
          </cell>
        </row>
        <row r="4954">
          <cell r="A4954" t="str">
            <v>Malla ondulada 10 bwg 1"</v>
          </cell>
          <cell r="B4954" t="str">
            <v>Un</v>
          </cell>
          <cell r="C4954">
            <v>9411</v>
          </cell>
        </row>
        <row r="4955">
          <cell r="A4955" t="str">
            <v>Malla ondulada 10 bwg 1-1/2"</v>
          </cell>
          <cell r="B4955" t="str">
            <v>Un</v>
          </cell>
          <cell r="C4955">
            <v>6664</v>
          </cell>
        </row>
        <row r="4956">
          <cell r="A4956" t="str">
            <v>Malla ondulada 9 bwg 3/4"</v>
          </cell>
          <cell r="B4956" t="str">
            <v>Un</v>
          </cell>
          <cell r="C4956">
            <v>16730</v>
          </cell>
        </row>
        <row r="4957">
          <cell r="A4957" t="str">
            <v>Malla ondulada 9 bwg 1"</v>
          </cell>
          <cell r="B4957" t="str">
            <v>Un</v>
          </cell>
          <cell r="C4957">
            <v>14281</v>
          </cell>
        </row>
        <row r="4958">
          <cell r="A4958" t="str">
            <v>Malla ondulada 9 bwg 1-1/2"</v>
          </cell>
          <cell r="B4958" t="str">
            <v>Un</v>
          </cell>
          <cell r="C4958">
            <v>8801</v>
          </cell>
        </row>
        <row r="4959">
          <cell r="A4959" t="str">
            <v>Malla ondulada 8 bwg 3/4"</v>
          </cell>
          <cell r="B4959" t="str">
            <v>Un</v>
          </cell>
          <cell r="C4959">
            <v>20007</v>
          </cell>
        </row>
        <row r="4960">
          <cell r="A4960" t="str">
            <v>Malla ondulada 8 bwg 1"</v>
          </cell>
          <cell r="B4960" t="str">
            <v>Un</v>
          </cell>
          <cell r="C4960">
            <v>15246</v>
          </cell>
        </row>
        <row r="4961">
          <cell r="A4961" t="str">
            <v>Malla ondulada 8 bwg 1-1/2"</v>
          </cell>
          <cell r="B4961" t="str">
            <v>Un</v>
          </cell>
          <cell r="C4961">
            <v>11222</v>
          </cell>
        </row>
        <row r="4962">
          <cell r="A4962" t="str">
            <v>Malla eslabonada 14 bwg 1"</v>
          </cell>
          <cell r="B4962" t="str">
            <v>Un</v>
          </cell>
          <cell r="C4962">
            <v>3504</v>
          </cell>
        </row>
        <row r="4963">
          <cell r="A4963" t="str">
            <v>Malla eslabonada 14 bwg 1-1/2"</v>
          </cell>
          <cell r="B4963" t="str">
            <v>Un</v>
          </cell>
          <cell r="C4963">
            <v>2378</v>
          </cell>
        </row>
        <row r="4964">
          <cell r="A4964" t="str">
            <v>Malla eslabonada 13 bwg 1"</v>
          </cell>
          <cell r="B4964" t="str">
            <v>Un</v>
          </cell>
          <cell r="C4964">
            <v>4297</v>
          </cell>
        </row>
        <row r="4965">
          <cell r="A4965" t="str">
            <v>Malla eslabonada 13 bwg 1-1/2"</v>
          </cell>
          <cell r="B4965" t="str">
            <v>Un</v>
          </cell>
          <cell r="C4965">
            <v>2859</v>
          </cell>
        </row>
        <row r="4966">
          <cell r="A4966" t="str">
            <v>Malla eslabonada 12 bwg 1"</v>
          </cell>
          <cell r="B4966" t="str">
            <v>Un</v>
          </cell>
          <cell r="C4966">
            <v>4992</v>
          </cell>
        </row>
        <row r="4967">
          <cell r="A4967" t="str">
            <v>Malla eslabonada 12 bwg 1-1/2"</v>
          </cell>
          <cell r="B4967" t="str">
            <v>Un</v>
          </cell>
          <cell r="C4967">
            <v>3243</v>
          </cell>
        </row>
        <row r="4968">
          <cell r="A4968" t="str">
            <v>Malla eslabonada 12 bwg 2"</v>
          </cell>
          <cell r="B4968" t="str">
            <v>Un</v>
          </cell>
          <cell r="C4968">
            <v>2326</v>
          </cell>
        </row>
        <row r="4969">
          <cell r="A4969" t="str">
            <v>Malla eslabonada 10 bwg 1"</v>
          </cell>
          <cell r="B4969" t="str">
            <v>Un</v>
          </cell>
          <cell r="C4969">
            <v>6221</v>
          </cell>
        </row>
        <row r="4970">
          <cell r="A4970" t="str">
            <v>Malla eslabonada 10 bwg 1-1/2"</v>
          </cell>
          <cell r="B4970" t="str">
            <v>Un</v>
          </cell>
          <cell r="C4970">
            <v>4103</v>
          </cell>
        </row>
        <row r="4971">
          <cell r="A4971" t="str">
            <v>Malla eslabonada 10 bwg 2"</v>
          </cell>
          <cell r="B4971" t="str">
            <v>Un</v>
          </cell>
          <cell r="C4971">
            <v>2941</v>
          </cell>
        </row>
        <row r="4972">
          <cell r="A4972" t="str">
            <v>Malla eslabonada 9 bwg 1-1/2"</v>
          </cell>
          <cell r="B4972" t="str">
            <v>Un</v>
          </cell>
          <cell r="C4972">
            <v>6340</v>
          </cell>
        </row>
        <row r="4973">
          <cell r="A4973" t="str">
            <v>Malla eslabonada 9 bwg 2"</v>
          </cell>
          <cell r="B4973" t="str">
            <v>Un</v>
          </cell>
          <cell r="C4973">
            <v>4030</v>
          </cell>
        </row>
        <row r="4974">
          <cell r="A4974" t="str">
            <v>Malla eslabonada 9 bwg 3"</v>
          </cell>
          <cell r="B4974" t="str">
            <v>Un</v>
          </cell>
          <cell r="C4974">
            <v>3304</v>
          </cell>
        </row>
        <row r="4975">
          <cell r="A4975" t="str">
            <v>Malla eslabonada 8 bwg 2"</v>
          </cell>
          <cell r="B4975" t="str">
            <v>Un</v>
          </cell>
          <cell r="C4975">
            <v>5170</v>
          </cell>
        </row>
        <row r="4976">
          <cell r="A4976" t="str">
            <v>Malla eslabonada 8 bwg 3"</v>
          </cell>
          <cell r="B4976" t="str">
            <v>Un</v>
          </cell>
          <cell r="C4976">
            <v>4223</v>
          </cell>
        </row>
        <row r="4977">
          <cell r="A4977" t="str">
            <v>Gavion e.soldado 2*1*1   c-10</v>
          </cell>
          <cell r="B4977" t="str">
            <v>Un</v>
          </cell>
          <cell r="C4977">
            <v>14487</v>
          </cell>
        </row>
        <row r="4978">
          <cell r="A4978" t="str">
            <v>Gavion e.soldado 2*1*0.5 c-10</v>
          </cell>
          <cell r="B4978" t="str">
            <v>Un</v>
          </cell>
          <cell r="C4978">
            <v>19865</v>
          </cell>
        </row>
        <row r="4979">
          <cell r="A4979" t="str">
            <v>Gavion e.soldado 3*1*1   c-10</v>
          </cell>
          <cell r="B4979" t="str">
            <v>Un</v>
          </cell>
          <cell r="C4979">
            <v>14487</v>
          </cell>
        </row>
        <row r="4980">
          <cell r="A4980" t="str">
            <v>Gavion e.soldado 3*1*0.5 c-10</v>
          </cell>
          <cell r="B4980" t="str">
            <v>Un</v>
          </cell>
          <cell r="C4980">
            <v>19865</v>
          </cell>
        </row>
        <row r="4981">
          <cell r="A4981" t="str">
            <v>Gavion e.soldado 2*1*1   c-12</v>
          </cell>
          <cell r="B4981" t="str">
            <v>Un</v>
          </cell>
          <cell r="C4981">
            <v>14487</v>
          </cell>
        </row>
        <row r="4982">
          <cell r="A4982" t="str">
            <v>Gavion e.soldado 2*1*0.5 c-12</v>
          </cell>
          <cell r="B4982" t="str">
            <v>Un</v>
          </cell>
          <cell r="C4982">
            <v>19865</v>
          </cell>
        </row>
        <row r="4983">
          <cell r="A4983" t="str">
            <v>Gavion e.soldado 3*1*1   c-12</v>
          </cell>
          <cell r="B4983" t="str">
            <v>Un</v>
          </cell>
          <cell r="C4983">
            <v>14487</v>
          </cell>
        </row>
        <row r="4984">
          <cell r="A4984" t="str">
            <v>Gavion e.soldado 3*1*0.5 c-12</v>
          </cell>
          <cell r="B4984" t="str">
            <v>Un</v>
          </cell>
          <cell r="C4984">
            <v>19865</v>
          </cell>
        </row>
        <row r="4985">
          <cell r="A4985" t="str">
            <v>Gavion triple torsion 2*.5*1</v>
          </cell>
          <cell r="B4985" t="str">
            <v>Un</v>
          </cell>
          <cell r="C4985">
            <v>15686</v>
          </cell>
        </row>
        <row r="4986">
          <cell r="A4986" t="str">
            <v>Gavion triple torsion 3*1*1</v>
          </cell>
          <cell r="B4986" t="str">
            <v>Un</v>
          </cell>
          <cell r="C4986">
            <v>28988</v>
          </cell>
        </row>
        <row r="4987">
          <cell r="A4987" t="str">
            <v>Gavion ciclon 3*1*0.5</v>
          </cell>
          <cell r="B4987" t="str">
            <v>Un</v>
          </cell>
          <cell r="C4987">
            <v>23845</v>
          </cell>
        </row>
        <row r="4988">
          <cell r="A4988" t="str">
            <v>Gavion ciclon 3*1*1</v>
          </cell>
          <cell r="B4988" t="str">
            <v>Un</v>
          </cell>
          <cell r="C4988">
            <v>33330</v>
          </cell>
        </row>
        <row r="4989">
          <cell r="A4989" t="str">
            <v>Malla zaranda 22 bwg 2*2</v>
          </cell>
          <cell r="B4989" t="str">
            <v>Un</v>
          </cell>
          <cell r="C4989">
            <v>54734</v>
          </cell>
        </row>
        <row r="4990">
          <cell r="A4990" t="str">
            <v>Malla zaranda 22 bwg 3*3</v>
          </cell>
          <cell r="B4990" t="str">
            <v>Un</v>
          </cell>
          <cell r="C4990">
            <v>54734</v>
          </cell>
        </row>
        <row r="4991">
          <cell r="A4991" t="str">
            <v>Malla zaranda 22 bwg 4*4</v>
          </cell>
          <cell r="B4991" t="str">
            <v>Un</v>
          </cell>
          <cell r="C4991">
            <v>60955</v>
          </cell>
        </row>
        <row r="4992">
          <cell r="A4992" t="str">
            <v>Malla gallinero 36*1.5</v>
          </cell>
          <cell r="B4992" t="str">
            <v>Un</v>
          </cell>
          <cell r="C4992">
            <v>3700</v>
          </cell>
        </row>
        <row r="4993">
          <cell r="A4993" t="str">
            <v>Malla gallinero 36*1.8</v>
          </cell>
          <cell r="B4993" t="str">
            <v>Un</v>
          </cell>
          <cell r="C4993">
            <v>38737</v>
          </cell>
        </row>
        <row r="4994">
          <cell r="A4994" t="str">
            <v>Malla gallinero 36*1.6</v>
          </cell>
          <cell r="B4994" t="str">
            <v>Un</v>
          </cell>
          <cell r="C4994">
            <v>14524</v>
          </cell>
        </row>
        <row r="4995">
          <cell r="A4995" t="str">
            <v>Malla gallinero 36*1.8</v>
          </cell>
          <cell r="B4995" t="str">
            <v>Un</v>
          </cell>
          <cell r="C4995">
            <v>16815</v>
          </cell>
        </row>
        <row r="4996">
          <cell r="A4996" t="str">
            <v>Armadura e.soldada t-pa1</v>
          </cell>
          <cell r="B4996" t="str">
            <v>Un</v>
          </cell>
          <cell r="C4996">
            <v>16815</v>
          </cell>
        </row>
        <row r="4997">
          <cell r="A4997" t="str">
            <v>Armadura e.soldada t-pa2</v>
          </cell>
          <cell r="B4997" t="str">
            <v>Un</v>
          </cell>
          <cell r="C4997">
            <v>16815</v>
          </cell>
        </row>
        <row r="4998">
          <cell r="A4998" t="str">
            <v>Armadura e.soldada t-pa3</v>
          </cell>
          <cell r="B4998" t="str">
            <v>Un</v>
          </cell>
          <cell r="C4998">
            <v>16815</v>
          </cell>
        </row>
        <row r="4999">
          <cell r="A4999" t="str">
            <v>Armadura e.soldada t-pa4</v>
          </cell>
          <cell r="B4999" t="str">
            <v>Un</v>
          </cell>
          <cell r="C4999">
            <v>16815</v>
          </cell>
        </row>
        <row r="5000">
          <cell r="A5000" t="str">
            <v>Armadura e.soldada t-pa5</v>
          </cell>
          <cell r="B5000" t="str">
            <v>Un</v>
          </cell>
          <cell r="C5000">
            <v>16815</v>
          </cell>
        </row>
        <row r="5001">
          <cell r="A5001" t="str">
            <v>Armadura e.soldada t-pa6</v>
          </cell>
          <cell r="B5001" t="str">
            <v>Un</v>
          </cell>
          <cell r="C5001">
            <v>16815</v>
          </cell>
        </row>
        <row r="5002">
          <cell r="A5002" t="str">
            <v>Armadura e.soldada t-pa7</v>
          </cell>
          <cell r="B5002" t="str">
            <v>Un</v>
          </cell>
          <cell r="C5002">
            <v>16815</v>
          </cell>
        </row>
        <row r="5003">
          <cell r="A5003" t="str">
            <v>Armadura e.soldada t-pa8</v>
          </cell>
          <cell r="B5003" t="str">
            <v>Un</v>
          </cell>
          <cell r="C5003">
            <v>16815</v>
          </cell>
        </row>
        <row r="5004">
          <cell r="A5004" t="str">
            <v>Armadura e.soldada t-pm1</v>
          </cell>
          <cell r="B5004" t="str">
            <v>Un</v>
          </cell>
          <cell r="C5004">
            <v>16815</v>
          </cell>
        </row>
        <row r="5005">
          <cell r="A5005" t="str">
            <v>Armadura e.soldada t-pm2</v>
          </cell>
          <cell r="B5005" t="str">
            <v>Un</v>
          </cell>
          <cell r="C5005">
            <v>16815</v>
          </cell>
        </row>
        <row r="5006">
          <cell r="A5006" t="str">
            <v>Armadura e.soldada t-pm3</v>
          </cell>
          <cell r="B5006" t="str">
            <v>Un</v>
          </cell>
          <cell r="C5006">
            <v>16815</v>
          </cell>
        </row>
        <row r="5007">
          <cell r="A5007" t="str">
            <v>Armadura e.soldada t-sp1</v>
          </cell>
          <cell r="B5007" t="str">
            <v>Un</v>
          </cell>
          <cell r="C5007">
            <v>16815</v>
          </cell>
        </row>
        <row r="5008">
          <cell r="A5008" t="str">
            <v>Armadura e.soldada t-sp2</v>
          </cell>
          <cell r="B5008" t="str">
            <v>Un</v>
          </cell>
          <cell r="C5008">
            <v>16815</v>
          </cell>
        </row>
        <row r="5009">
          <cell r="A5009" t="str">
            <v>Armadura e.soldada t-pc1</v>
          </cell>
          <cell r="B5009" t="str">
            <v>Un</v>
          </cell>
          <cell r="C5009">
            <v>16815</v>
          </cell>
        </row>
        <row r="5010">
          <cell r="A5010" t="str">
            <v>Cercha e.soldada t-cr1</v>
          </cell>
          <cell r="B5010" t="str">
            <v>Un</v>
          </cell>
          <cell r="C5010">
            <v>16815</v>
          </cell>
        </row>
        <row r="5011">
          <cell r="A5011" t="str">
            <v>Cercha e.soldada t-cr2</v>
          </cell>
          <cell r="B5011" t="str">
            <v>Un</v>
          </cell>
          <cell r="C5011">
            <v>16815</v>
          </cell>
        </row>
        <row r="5012">
          <cell r="A5012" t="str">
            <v>Cercha e.soldada t-cr3</v>
          </cell>
          <cell r="B5012" t="str">
            <v>Un</v>
          </cell>
          <cell r="C5012">
            <v>16815</v>
          </cell>
        </row>
        <row r="5013">
          <cell r="A5013" t="str">
            <v>Cercha e.soldada t-cr5</v>
          </cell>
          <cell r="B5013" t="str">
            <v>Un</v>
          </cell>
          <cell r="C5013">
            <v>16815</v>
          </cell>
        </row>
        <row r="5014">
          <cell r="A5014" t="str">
            <v>Cercha e.soldada t-cr6</v>
          </cell>
          <cell r="B5014" t="str">
            <v>Un</v>
          </cell>
          <cell r="C5014">
            <v>16815</v>
          </cell>
        </row>
        <row r="5015">
          <cell r="A5015" t="str">
            <v>PERFILERIA EN ALUMINIO</v>
          </cell>
          <cell r="C5015">
            <v>0</v>
          </cell>
        </row>
        <row r="5016">
          <cell r="A5016" t="str">
            <v>Lamina Aluminio Rollo 3 mm</v>
          </cell>
          <cell r="B5016" t="str">
            <v>MT</v>
          </cell>
          <cell r="C5016">
            <v>5000</v>
          </cell>
        </row>
        <row r="5017">
          <cell r="A5017" t="str">
            <v>Lamina Aluminio Rollo 4 mm</v>
          </cell>
          <cell r="B5017" t="str">
            <v>MT</v>
          </cell>
          <cell r="C5017">
            <v>6200</v>
          </cell>
        </row>
        <row r="5018">
          <cell r="A5018" t="str">
            <v>Lamina Aluminio Rollo 5 mm</v>
          </cell>
          <cell r="B5018" t="str">
            <v>MT</v>
          </cell>
          <cell r="C5018">
            <v>7800</v>
          </cell>
        </row>
        <row r="5019">
          <cell r="A5019" t="str">
            <v>Lamina Aluminio Rollo 7 mm</v>
          </cell>
          <cell r="B5019" t="str">
            <v>MT</v>
          </cell>
          <cell r="C5019">
            <v>10500</v>
          </cell>
        </row>
        <row r="5020">
          <cell r="A5020" t="str">
            <v>Lamina Aluminio Rollo 1 mm</v>
          </cell>
          <cell r="B5020" t="str">
            <v>MT</v>
          </cell>
          <cell r="C5020">
            <v>14000</v>
          </cell>
        </row>
        <row r="5021">
          <cell r="A5021" t="str">
            <v>Lamina alum. alfajor 3 diamantes</v>
          </cell>
          <cell r="C5021">
            <v>0</v>
          </cell>
        </row>
        <row r="5022">
          <cell r="A5022" t="str">
            <v>Lamina alum. Alfajor 3d*1.0mm</v>
          </cell>
          <cell r="B5022" t="str">
            <v>Un</v>
          </cell>
          <cell r="C5022">
            <v>124000</v>
          </cell>
        </row>
        <row r="5023">
          <cell r="A5023" t="str">
            <v>Lamina alum. Alfajor 3d*1.5mm</v>
          </cell>
          <cell r="B5023" t="str">
            <v>Un</v>
          </cell>
          <cell r="C5023">
            <v>68000</v>
          </cell>
        </row>
        <row r="5024">
          <cell r="A5024" t="str">
            <v>Lamina alum. Alfajor 3d*2.0mm</v>
          </cell>
          <cell r="B5024" t="str">
            <v>Un</v>
          </cell>
          <cell r="C5024">
            <v>68000</v>
          </cell>
        </row>
        <row r="5025">
          <cell r="A5025" t="str">
            <v>Lamina alum. Alfajor 3d*2.5mm</v>
          </cell>
          <cell r="B5025" t="str">
            <v>Un</v>
          </cell>
          <cell r="C5025">
            <v>68000</v>
          </cell>
        </row>
        <row r="5026">
          <cell r="A5026" t="str">
            <v>Lamina alum. Alfajor 3d*3.0mm</v>
          </cell>
          <cell r="B5026" t="str">
            <v>Un</v>
          </cell>
          <cell r="C5026">
            <v>68000</v>
          </cell>
        </row>
        <row r="5027">
          <cell r="A5027" t="str">
            <v>Lamina alum. Alfajor 3d*3.5mm</v>
          </cell>
          <cell r="B5027" t="str">
            <v>Un</v>
          </cell>
          <cell r="C5027">
            <v>68000</v>
          </cell>
        </row>
        <row r="5028">
          <cell r="A5028" t="str">
            <v>Lamina alum. Alfajor 3d*1.0mm</v>
          </cell>
          <cell r="B5028" t="str">
            <v>Un</v>
          </cell>
          <cell r="C5028">
            <v>124000</v>
          </cell>
        </row>
        <row r="5029">
          <cell r="A5029" t="str">
            <v>Lamina alum. Alfajor 3d*1.5mm</v>
          </cell>
          <cell r="B5029" t="str">
            <v>Un</v>
          </cell>
          <cell r="C5029">
            <v>68000</v>
          </cell>
        </row>
        <row r="5030">
          <cell r="A5030" t="str">
            <v>Lamina alum. Alfajor 3d*2.0mm</v>
          </cell>
          <cell r="B5030" t="str">
            <v>Un</v>
          </cell>
          <cell r="C5030">
            <v>68000</v>
          </cell>
        </row>
        <row r="5031">
          <cell r="A5031" t="str">
            <v>Lamina alum. Alfajor 3d*2.5mm</v>
          </cell>
          <cell r="B5031" t="str">
            <v>Un</v>
          </cell>
          <cell r="C5031">
            <v>68000</v>
          </cell>
        </row>
        <row r="5032">
          <cell r="A5032" t="str">
            <v>Lamina alum. Alfajor 3d*3.0mm</v>
          </cell>
          <cell r="B5032" t="str">
            <v>Un</v>
          </cell>
          <cell r="C5032">
            <v>68000</v>
          </cell>
        </row>
        <row r="5033">
          <cell r="A5033" t="str">
            <v>Lamina alum. Alfajor 3d*3.5mm</v>
          </cell>
          <cell r="B5033" t="str">
            <v>Un</v>
          </cell>
          <cell r="C5033">
            <v>68000</v>
          </cell>
        </row>
        <row r="5034">
          <cell r="A5034" t="str">
            <v>Lamina alfajador 5 diamantes</v>
          </cell>
          <cell r="C5034">
            <v>0</v>
          </cell>
        </row>
        <row r="5035">
          <cell r="A5035" t="str">
            <v>Lamina alum. Alfajor 5d*1.5mm</v>
          </cell>
          <cell r="B5035" t="str">
            <v>Un</v>
          </cell>
          <cell r="C5035">
            <v>68000</v>
          </cell>
        </row>
        <row r="5036">
          <cell r="A5036" t="str">
            <v>Lamina alum. Alfajor 5d*2.0mm</v>
          </cell>
          <cell r="B5036" t="str">
            <v>Un</v>
          </cell>
          <cell r="C5036">
            <v>68000</v>
          </cell>
        </row>
        <row r="5037">
          <cell r="A5037" t="str">
            <v>Lamina alum. Alfajor 5d*2.5mm</v>
          </cell>
          <cell r="B5037" t="str">
            <v>Un</v>
          </cell>
          <cell r="C5037">
            <v>68000</v>
          </cell>
        </row>
        <row r="5038">
          <cell r="A5038" t="str">
            <v>Lamina alum. Alfajor 5d*3.0mm</v>
          </cell>
          <cell r="B5038" t="str">
            <v>Un</v>
          </cell>
          <cell r="C5038">
            <v>68000</v>
          </cell>
        </row>
        <row r="5039">
          <cell r="A5039" t="str">
            <v>Lamina alum. Alfajor 5d*3.5mm</v>
          </cell>
          <cell r="B5039" t="str">
            <v>Un</v>
          </cell>
          <cell r="C5039">
            <v>68000</v>
          </cell>
        </row>
        <row r="5040">
          <cell r="A5040" t="str">
            <v>Lamina alum. Alfajor 5d*1.5mm</v>
          </cell>
          <cell r="B5040" t="str">
            <v>Un</v>
          </cell>
          <cell r="C5040">
            <v>68000</v>
          </cell>
        </row>
        <row r="5041">
          <cell r="A5041" t="str">
            <v>Lamina alum. Alfajor 5d*2.0mm</v>
          </cell>
          <cell r="B5041" t="str">
            <v>Un</v>
          </cell>
          <cell r="C5041">
            <v>68000</v>
          </cell>
        </row>
        <row r="5042">
          <cell r="A5042" t="str">
            <v>Lamina alum. Alfajor 5d*2.5mm</v>
          </cell>
          <cell r="B5042" t="str">
            <v>Un</v>
          </cell>
          <cell r="C5042">
            <v>68000</v>
          </cell>
        </row>
        <row r="5043">
          <cell r="A5043" t="str">
            <v>Lamina alum. Alfajor 5d*3.0mm</v>
          </cell>
          <cell r="B5043" t="str">
            <v>Un</v>
          </cell>
          <cell r="C5043">
            <v>68000</v>
          </cell>
        </row>
        <row r="5044">
          <cell r="A5044" t="str">
            <v>Lamina alum. Alfajor 5d*3.5mm</v>
          </cell>
          <cell r="B5044" t="str">
            <v>Un</v>
          </cell>
          <cell r="C5044">
            <v>68000</v>
          </cell>
        </row>
        <row r="5045">
          <cell r="A5045" t="str">
            <v>Lamina alfajor perforada</v>
          </cell>
          <cell r="C5045">
            <v>0</v>
          </cell>
        </row>
        <row r="5046">
          <cell r="A5046" t="str">
            <v>Lamina alum. Perforada 1.0mm</v>
          </cell>
          <cell r="B5046" t="str">
            <v>Un</v>
          </cell>
          <cell r="C5046">
            <v>68000</v>
          </cell>
        </row>
        <row r="5047">
          <cell r="A5047" t="str">
            <v>Lamina alum. Perforada 1.5mm</v>
          </cell>
          <cell r="B5047" t="str">
            <v>Un</v>
          </cell>
          <cell r="C5047">
            <v>68000</v>
          </cell>
        </row>
        <row r="5048">
          <cell r="A5048" t="str">
            <v>Lamina alum. Perforada 2.0mm</v>
          </cell>
          <cell r="B5048" t="str">
            <v>Un</v>
          </cell>
          <cell r="C5048">
            <v>68000</v>
          </cell>
        </row>
        <row r="5049">
          <cell r="A5049" t="str">
            <v>Lamina alum. Perforada 2.5mm</v>
          </cell>
          <cell r="B5049" t="str">
            <v>Un</v>
          </cell>
          <cell r="C5049">
            <v>68000</v>
          </cell>
        </row>
        <row r="5050">
          <cell r="A5050" t="str">
            <v>Productos mas utilizados</v>
          </cell>
          <cell r="C5050">
            <v>0</v>
          </cell>
        </row>
        <row r="5051">
          <cell r="A5051" t="str">
            <v>Angulo aluminio 1/2"</v>
          </cell>
          <cell r="B5051" t="str">
            <v>Un</v>
          </cell>
          <cell r="C5051">
            <v>500</v>
          </cell>
        </row>
        <row r="5052">
          <cell r="A5052" t="str">
            <v>Angulo aluminio 3/4"</v>
          </cell>
          <cell r="B5052" t="str">
            <v>Un</v>
          </cell>
          <cell r="C5052">
            <v>4784.5</v>
          </cell>
        </row>
        <row r="5053">
          <cell r="A5053" t="str">
            <v>Angulo aluminio 1"*11/16</v>
          </cell>
          <cell r="B5053" t="str">
            <v>Un</v>
          </cell>
          <cell r="C5053">
            <v>10344.83</v>
          </cell>
        </row>
        <row r="5054">
          <cell r="A5054" t="str">
            <v>Angulo aluminio 1-1/4"*1/8</v>
          </cell>
          <cell r="B5054" t="str">
            <v>Un</v>
          </cell>
          <cell r="C5054">
            <v>7000</v>
          </cell>
        </row>
        <row r="5055">
          <cell r="A5055" t="str">
            <v>Tee aluminio 1"*11/16</v>
          </cell>
          <cell r="B5055" t="str">
            <v>Un</v>
          </cell>
          <cell r="C5055">
            <v>683</v>
          </cell>
        </row>
        <row r="5056">
          <cell r="A5056" t="str">
            <v>Moldura en aluminio</v>
          </cell>
          <cell r="B5056" t="str">
            <v>Un</v>
          </cell>
          <cell r="C5056">
            <v>3000</v>
          </cell>
        </row>
        <row r="5057">
          <cell r="A5057" t="str">
            <v>Moldura en pasta</v>
          </cell>
          <cell r="B5057" t="str">
            <v>Un</v>
          </cell>
          <cell r="C5057">
            <v>3000</v>
          </cell>
        </row>
        <row r="5058">
          <cell r="A5058" t="str">
            <v>Piragua en aluminio</v>
          </cell>
          <cell r="B5058" t="str">
            <v>Mt</v>
          </cell>
          <cell r="C5058">
            <v>690</v>
          </cell>
        </row>
        <row r="5059">
          <cell r="A5059" t="str">
            <v>Piragua plastica</v>
          </cell>
          <cell r="B5059" t="str">
            <v>Mt</v>
          </cell>
          <cell r="C5059">
            <v>690</v>
          </cell>
        </row>
        <row r="5060">
          <cell r="A5060" t="str">
            <v>Tubo aluminio cortinero 1/2"</v>
          </cell>
          <cell r="B5060" t="str">
            <v>Mt</v>
          </cell>
          <cell r="C5060">
            <v>925</v>
          </cell>
        </row>
        <row r="5061">
          <cell r="A5061" t="str">
            <v>Tubo aluminio cortinero 3/4"</v>
          </cell>
          <cell r="B5061" t="str">
            <v>Mt</v>
          </cell>
          <cell r="C5061">
            <v>1360</v>
          </cell>
        </row>
        <row r="5062">
          <cell r="A5062" t="str">
            <v>Tubo aluminio cortinero 1"</v>
          </cell>
          <cell r="B5062" t="str">
            <v>Mt</v>
          </cell>
          <cell r="C5062">
            <v>1709</v>
          </cell>
        </row>
        <row r="5063">
          <cell r="A5063" t="str">
            <v>Pisa alfombra aluminio</v>
          </cell>
          <cell r="B5063" t="str">
            <v>Mt</v>
          </cell>
          <cell r="C5063">
            <v>600</v>
          </cell>
        </row>
        <row r="5064">
          <cell r="A5064" t="str">
            <v>Silicona</v>
          </cell>
          <cell r="B5064" t="str">
            <v>Un</v>
          </cell>
          <cell r="C5064">
            <v>6034.48</v>
          </cell>
        </row>
        <row r="5065">
          <cell r="A5065" t="str">
            <v>Silicona anti hongos</v>
          </cell>
          <cell r="B5065" t="str">
            <v>Un</v>
          </cell>
          <cell r="C5065">
            <v>4600</v>
          </cell>
        </row>
        <row r="5066">
          <cell r="A5066" t="str">
            <v>Chazo plastico</v>
          </cell>
          <cell r="B5066" t="str">
            <v>Un</v>
          </cell>
          <cell r="C5066">
            <v>170.83</v>
          </cell>
        </row>
        <row r="5067">
          <cell r="A5067" t="str">
            <v>Chazo de expansion</v>
          </cell>
          <cell r="B5067" t="str">
            <v>Un</v>
          </cell>
          <cell r="C5067">
            <v>800</v>
          </cell>
        </row>
        <row r="5068">
          <cell r="A5068" t="str">
            <v>Remache golpe</v>
          </cell>
          <cell r="B5068" t="str">
            <v>Un</v>
          </cell>
          <cell r="C5068">
            <v>25</v>
          </cell>
        </row>
        <row r="5069">
          <cell r="A5069" t="str">
            <v>Remache pop</v>
          </cell>
          <cell r="B5069" t="str">
            <v>Un</v>
          </cell>
          <cell r="C5069">
            <v>15.52</v>
          </cell>
        </row>
        <row r="5070">
          <cell r="A5070" t="str">
            <v>Pisavidrio aluminio u de 1/2</v>
          </cell>
          <cell r="B5070" t="str">
            <v>Mt</v>
          </cell>
          <cell r="C5070">
            <v>773</v>
          </cell>
        </row>
        <row r="5071">
          <cell r="A5071" t="str">
            <v>Pisavidrio aluminio u de 3/8</v>
          </cell>
          <cell r="B5071" t="str">
            <v>Mt</v>
          </cell>
          <cell r="C5071">
            <v>625</v>
          </cell>
        </row>
        <row r="5072">
          <cell r="A5072" t="str">
            <v>Pisavidrio aluminio alamo fijo</v>
          </cell>
          <cell r="B5072" t="str">
            <v>Mt</v>
          </cell>
          <cell r="C5072">
            <v>1240</v>
          </cell>
        </row>
        <row r="5073">
          <cell r="A5073" t="str">
            <v>Pisavidrio aluminio alamo ab/e</v>
          </cell>
          <cell r="B5073" t="str">
            <v>Mt</v>
          </cell>
          <cell r="C5073">
            <v>1240</v>
          </cell>
        </row>
        <row r="5074">
          <cell r="A5074" t="str">
            <v>Arandela aluminio</v>
          </cell>
          <cell r="B5074" t="str">
            <v>Un</v>
          </cell>
          <cell r="C5074">
            <v>8</v>
          </cell>
        </row>
        <row r="5075">
          <cell r="A5075" t="str">
            <v>Falleba aluminio</v>
          </cell>
          <cell r="B5075" t="str">
            <v>Un</v>
          </cell>
          <cell r="C5075">
            <v>2068.9699999999998</v>
          </cell>
        </row>
        <row r="5076">
          <cell r="A5076" t="str">
            <v>Falleba aluminio americana</v>
          </cell>
          <cell r="B5076" t="str">
            <v>Un</v>
          </cell>
          <cell r="C5076">
            <v>3300</v>
          </cell>
        </row>
        <row r="5077">
          <cell r="A5077" t="str">
            <v>Celosia aluminio</v>
          </cell>
          <cell r="B5077" t="str">
            <v>Jg</v>
          </cell>
          <cell r="C5077">
            <v>2400</v>
          </cell>
        </row>
        <row r="5078">
          <cell r="A5078" t="str">
            <v>Tornillo aluminio avellanado</v>
          </cell>
          <cell r="B5078" t="str">
            <v>Un</v>
          </cell>
          <cell r="C5078">
            <v>7.35</v>
          </cell>
        </row>
        <row r="5079">
          <cell r="A5079" t="str">
            <v>Cerrojo aluminio media luna</v>
          </cell>
          <cell r="B5079" t="str">
            <v>Un</v>
          </cell>
          <cell r="C5079">
            <v>1200</v>
          </cell>
        </row>
        <row r="5080">
          <cell r="A5080" t="str">
            <v>Pintura anolok</v>
          </cell>
          <cell r="B5080" t="str">
            <v>Un</v>
          </cell>
          <cell r="C5080">
            <v>5000</v>
          </cell>
        </row>
        <row r="5081">
          <cell r="A5081" t="str">
            <v>Felpa siliconada</v>
          </cell>
          <cell r="B5081" t="str">
            <v>Mt</v>
          </cell>
          <cell r="C5081">
            <v>200</v>
          </cell>
        </row>
        <row r="5082">
          <cell r="A5082" t="str">
            <v>Bisagra de aluminio</v>
          </cell>
          <cell r="B5082" t="str">
            <v>Un</v>
          </cell>
          <cell r="C5082">
            <v>580</v>
          </cell>
        </row>
        <row r="5083">
          <cell r="A5083" t="str">
            <v>Bisagra de bronce</v>
          </cell>
          <cell r="B5083" t="str">
            <v>Un</v>
          </cell>
          <cell r="C5083">
            <v>580</v>
          </cell>
        </row>
        <row r="5084">
          <cell r="A5084" t="str">
            <v>Empaque vidrio fijo</v>
          </cell>
          <cell r="B5084" t="str">
            <v>Mt</v>
          </cell>
          <cell r="C5084">
            <v>280</v>
          </cell>
        </row>
        <row r="5085">
          <cell r="A5085" t="str">
            <v>Divisiones para baño</v>
          </cell>
          <cell r="C5085">
            <v>0</v>
          </cell>
        </row>
        <row r="5086">
          <cell r="A5086" t="str">
            <v>Cabezal division r-aln-346</v>
          </cell>
          <cell r="B5086" t="str">
            <v>Mt</v>
          </cell>
          <cell r="C5086">
            <v>3594</v>
          </cell>
        </row>
        <row r="5087">
          <cell r="A5087" t="str">
            <v>Sillar y jamba r-sa-201</v>
          </cell>
          <cell r="B5087" t="str">
            <v>Mt</v>
          </cell>
          <cell r="C5087">
            <v>2554</v>
          </cell>
        </row>
        <row r="5088">
          <cell r="A5088" t="str">
            <v>Sillar y jamba angosta sa-326</v>
          </cell>
          <cell r="B5088" t="str">
            <v>Mt</v>
          </cell>
          <cell r="C5088">
            <v>2554</v>
          </cell>
        </row>
        <row r="5089">
          <cell r="A5089" t="str">
            <v>Nave division ancha r-sa-364</v>
          </cell>
          <cell r="B5089" t="str">
            <v>Mt</v>
          </cell>
          <cell r="C5089">
            <v>1348</v>
          </cell>
        </row>
        <row r="5090">
          <cell r="A5090" t="str">
            <v>Nave division angosta r-sa-325</v>
          </cell>
          <cell r="B5090" t="str">
            <v>Mt</v>
          </cell>
          <cell r="C5090">
            <v>1488</v>
          </cell>
        </row>
        <row r="5091">
          <cell r="A5091" t="str">
            <v>Sillar autoroscante r-aln-348</v>
          </cell>
          <cell r="B5091" t="str">
            <v>Mt</v>
          </cell>
          <cell r="C5091">
            <v>2554</v>
          </cell>
        </row>
        <row r="5092">
          <cell r="A5092" t="str">
            <v>Jamba autoroscante r-aln-343</v>
          </cell>
          <cell r="B5092" t="str">
            <v>Mt</v>
          </cell>
          <cell r="C5092">
            <v>2554</v>
          </cell>
        </row>
        <row r="5093">
          <cell r="A5093" t="str">
            <v>Vertical nave autoroscante-212</v>
          </cell>
          <cell r="B5093" t="str">
            <v>Mt</v>
          </cell>
          <cell r="C5093">
            <v>2554</v>
          </cell>
        </row>
        <row r="5094">
          <cell r="A5094" t="str">
            <v>Horizontal nave aut/te aln-213</v>
          </cell>
          <cell r="B5094" t="str">
            <v>Mt</v>
          </cell>
          <cell r="C5094">
            <v>2554</v>
          </cell>
        </row>
        <row r="5095">
          <cell r="A5095" t="str">
            <v>Rodachina baño</v>
          </cell>
          <cell r="B5095" t="str">
            <v>Un</v>
          </cell>
          <cell r="C5095">
            <v>200</v>
          </cell>
        </row>
        <row r="5096">
          <cell r="A5096" t="str">
            <v>Tornillo para rodachina baño</v>
          </cell>
          <cell r="B5096" t="str">
            <v>Un</v>
          </cell>
          <cell r="C5096">
            <v>20</v>
          </cell>
        </row>
        <row r="5097">
          <cell r="A5097" t="str">
            <v>Puerta closet decorativa</v>
          </cell>
          <cell r="C5097">
            <v>0</v>
          </cell>
        </row>
        <row r="5098">
          <cell r="A5098" t="str">
            <v>Cabezal aln-911</v>
          </cell>
          <cell r="B5098" t="str">
            <v>Mt</v>
          </cell>
          <cell r="C5098">
            <v>1030</v>
          </cell>
        </row>
        <row r="5099">
          <cell r="A5099" t="str">
            <v>Horizontal inferior aln-912</v>
          </cell>
          <cell r="B5099" t="str">
            <v>Mt</v>
          </cell>
          <cell r="C5099">
            <v>1030</v>
          </cell>
        </row>
        <row r="5100">
          <cell r="A5100" t="str">
            <v>Horizontal superior aln-913</v>
          </cell>
          <cell r="B5100" t="str">
            <v>Mt</v>
          </cell>
          <cell r="C5100">
            <v>1030</v>
          </cell>
        </row>
        <row r="5101">
          <cell r="A5101" t="str">
            <v>Vertical nave aln-914</v>
          </cell>
          <cell r="B5101" t="str">
            <v>Mt</v>
          </cell>
          <cell r="C5101">
            <v>2565</v>
          </cell>
        </row>
        <row r="5102">
          <cell r="A5102" t="str">
            <v>Sillar aln-915</v>
          </cell>
          <cell r="B5102" t="str">
            <v>Mt</v>
          </cell>
          <cell r="C5102">
            <v>3291</v>
          </cell>
        </row>
        <row r="5103">
          <cell r="A5103" t="str">
            <v>Ventana batiente 3027</v>
          </cell>
          <cell r="C5103">
            <v>0</v>
          </cell>
        </row>
        <row r="5104">
          <cell r="A5104" t="str">
            <v>Sillar-cabezal-jamba 3027 -974</v>
          </cell>
          <cell r="B5104" t="str">
            <v>Mt</v>
          </cell>
          <cell r="C5104">
            <v>1280</v>
          </cell>
        </row>
        <row r="5105">
          <cell r="A5105" t="str">
            <v>Jamba nave 3027-r-aln-975</v>
          </cell>
          <cell r="B5105" t="str">
            <v>Mt</v>
          </cell>
          <cell r="C5105">
            <v>1194</v>
          </cell>
        </row>
        <row r="5106">
          <cell r="A5106" t="str">
            <v>Divisor 3027 r-aln-976</v>
          </cell>
          <cell r="B5106" t="str">
            <v>Mt</v>
          </cell>
          <cell r="C5106">
            <v>1363</v>
          </cell>
        </row>
        <row r="5107">
          <cell r="A5107" t="str">
            <v>Marco nave 3027 r-aln-977</v>
          </cell>
          <cell r="B5107" t="str">
            <v>Mt</v>
          </cell>
          <cell r="C5107">
            <v>1249</v>
          </cell>
        </row>
        <row r="5108">
          <cell r="A5108" t="str">
            <v>Pisavidrio 3027 r-aln-978</v>
          </cell>
          <cell r="B5108" t="str">
            <v>Mt</v>
          </cell>
          <cell r="C5108">
            <v>1721</v>
          </cell>
        </row>
        <row r="5109">
          <cell r="A5109" t="str">
            <v>Bisagra 3027 r-aln-979</v>
          </cell>
          <cell r="B5109" t="str">
            <v>Mt</v>
          </cell>
          <cell r="C5109">
            <v>1513</v>
          </cell>
        </row>
        <row r="5110">
          <cell r="A5110" t="str">
            <v>Bisagra 3027 r-aln-980</v>
          </cell>
          <cell r="B5110" t="str">
            <v>Mt</v>
          </cell>
          <cell r="C5110">
            <v>1435</v>
          </cell>
        </row>
        <row r="5111">
          <cell r="A5111" t="str">
            <v>Adaptador marco nave 3027 -981</v>
          </cell>
          <cell r="B5111" t="str">
            <v>Mt</v>
          </cell>
          <cell r="C5111">
            <v>876</v>
          </cell>
        </row>
        <row r="5112">
          <cell r="A5112" t="str">
            <v>Accesorios produccion taller</v>
          </cell>
          <cell r="C5112">
            <v>0</v>
          </cell>
        </row>
        <row r="5113">
          <cell r="A5113" t="str">
            <v>Bisagra aluminio 2" t-187</v>
          </cell>
          <cell r="B5113" t="str">
            <v>Mt</v>
          </cell>
          <cell r="C5113">
            <v>1030</v>
          </cell>
        </row>
        <row r="5114">
          <cell r="A5114" t="str">
            <v>Bisagra aluminio 3" t-188</v>
          </cell>
          <cell r="B5114" t="str">
            <v>Mt</v>
          </cell>
          <cell r="C5114">
            <v>1030</v>
          </cell>
        </row>
        <row r="5115">
          <cell r="A5115" t="str">
            <v>Manija canoa s-540</v>
          </cell>
          <cell r="B5115" t="str">
            <v>Mt</v>
          </cell>
          <cell r="C5115">
            <v>1030</v>
          </cell>
        </row>
        <row r="5116">
          <cell r="A5116" t="str">
            <v>Manija puerta s-539</v>
          </cell>
          <cell r="B5116" t="str">
            <v>Mt</v>
          </cell>
          <cell r="C5116">
            <v>2565</v>
          </cell>
        </row>
        <row r="5117">
          <cell r="A5117" t="str">
            <v>Angulo empates 1-1/4*1/8"a-015</v>
          </cell>
          <cell r="B5117" t="str">
            <v>Mt</v>
          </cell>
          <cell r="C5117">
            <v>3291</v>
          </cell>
        </row>
        <row r="5118">
          <cell r="A5118" t="str">
            <v>Angulo empates 1*1/8"a-011</v>
          </cell>
          <cell r="B5118" t="str">
            <v>Mt</v>
          </cell>
          <cell r="C5118">
            <v>3291</v>
          </cell>
        </row>
        <row r="5119">
          <cell r="A5119" t="str">
            <v>Tuberia en aluminio</v>
          </cell>
          <cell r="C5119">
            <v>0</v>
          </cell>
        </row>
        <row r="5120">
          <cell r="A5120" t="str">
            <v>Tubo aluminio 6/16"r-tc-02</v>
          </cell>
          <cell r="B5120" t="str">
            <v>Mt</v>
          </cell>
          <cell r="C5120">
            <v>376</v>
          </cell>
        </row>
        <row r="5121">
          <cell r="A5121" t="str">
            <v>Tubo aluminio 3/8" r-tc-04</v>
          </cell>
          <cell r="B5121" t="str">
            <v>Mt</v>
          </cell>
          <cell r="C5121">
            <v>466</v>
          </cell>
        </row>
        <row r="5122">
          <cell r="A5122" t="str">
            <v>Tubo aluminio 1/2" r-tc-08</v>
          </cell>
          <cell r="B5122" t="str">
            <v>Mt</v>
          </cell>
          <cell r="C5122">
            <v>654</v>
          </cell>
        </row>
        <row r="5123">
          <cell r="A5123" t="str">
            <v>Tubo aluminio 6/8" r-tc-12</v>
          </cell>
          <cell r="B5123" t="str">
            <v>Mt</v>
          </cell>
          <cell r="C5123">
            <v>988</v>
          </cell>
        </row>
        <row r="5124">
          <cell r="A5124" t="str">
            <v>Tubo aluminio 3/4" r-tc-13</v>
          </cell>
          <cell r="B5124" t="str">
            <v>Mt</v>
          </cell>
          <cell r="C5124">
            <v>1190</v>
          </cell>
        </row>
        <row r="5125">
          <cell r="A5125" t="str">
            <v>Tubo aluminio 7/8" r-tc-17</v>
          </cell>
          <cell r="B5125" t="str">
            <v>Mt</v>
          </cell>
          <cell r="C5125">
            <v>1373</v>
          </cell>
        </row>
        <row r="5126">
          <cell r="A5126" t="str">
            <v>Tubo aluminio 1"   r-tc-21</v>
          </cell>
          <cell r="B5126" t="str">
            <v>Mt</v>
          </cell>
          <cell r="C5126">
            <v>1700</v>
          </cell>
        </row>
        <row r="5127">
          <cell r="A5127" t="str">
            <v>Tubo aluminio 1-1/4" r-tc-27</v>
          </cell>
          <cell r="B5127" t="str">
            <v>Mt</v>
          </cell>
          <cell r="C5127">
            <v>2117</v>
          </cell>
        </row>
        <row r="5128">
          <cell r="A5128" t="str">
            <v>Tubo aluminio 1-1/2" liv tc-31</v>
          </cell>
          <cell r="B5128" t="str">
            <v>Mt</v>
          </cell>
          <cell r="C5128">
            <v>2941</v>
          </cell>
        </row>
        <row r="5129">
          <cell r="A5129" t="str">
            <v>Tubo aluminio 1-1/2" pes tc-32</v>
          </cell>
          <cell r="B5129" t="str">
            <v>Mt</v>
          </cell>
          <cell r="C5129">
            <v>2941</v>
          </cell>
        </row>
        <row r="5130">
          <cell r="A5130" t="str">
            <v>Tubo aluminio 2"   r-tc-36</v>
          </cell>
          <cell r="B5130" t="str">
            <v>Mt</v>
          </cell>
          <cell r="C5130">
            <v>3340</v>
          </cell>
        </row>
        <row r="5131">
          <cell r="A5131" t="str">
            <v>Fachada flotante serie 46</v>
          </cell>
          <cell r="C5131">
            <v>0</v>
          </cell>
        </row>
        <row r="5132">
          <cell r="A5132" t="str">
            <v>Tapa horizontal rod-237</v>
          </cell>
          <cell r="B5132" t="str">
            <v>Mt</v>
          </cell>
          <cell r="C5132">
            <v>1030</v>
          </cell>
        </row>
        <row r="5133">
          <cell r="A5133" t="str">
            <v>Horizontal rod-236</v>
          </cell>
          <cell r="B5133" t="str">
            <v>Mt</v>
          </cell>
          <cell r="C5133">
            <v>1030</v>
          </cell>
        </row>
        <row r="5134">
          <cell r="A5134" t="str">
            <v>Tapa vertical rod-228</v>
          </cell>
          <cell r="B5134" t="str">
            <v>Mt</v>
          </cell>
          <cell r="C5134">
            <v>1030</v>
          </cell>
        </row>
        <row r="5135">
          <cell r="A5135" t="str">
            <v>Horizontal con alfajia aln-637</v>
          </cell>
          <cell r="B5135" t="str">
            <v>Mt</v>
          </cell>
          <cell r="C5135">
            <v>2565</v>
          </cell>
        </row>
        <row r="5136">
          <cell r="A5136" t="str">
            <v>Vertical 2-1/2" aln-636</v>
          </cell>
          <cell r="B5136" t="str">
            <v>Mt</v>
          </cell>
          <cell r="C5136">
            <v>3291</v>
          </cell>
        </row>
        <row r="5137">
          <cell r="A5137" t="str">
            <v>Vertical 4" aln-688</v>
          </cell>
          <cell r="B5137" t="str">
            <v>Mt</v>
          </cell>
          <cell r="C5137">
            <v>3291</v>
          </cell>
        </row>
        <row r="5138">
          <cell r="A5138" t="str">
            <v>Sistema 8025</v>
          </cell>
          <cell r="C5138">
            <v>0</v>
          </cell>
        </row>
        <row r="5139">
          <cell r="A5139" t="str">
            <v>Sillar 8025 r-aln-150</v>
          </cell>
          <cell r="B5139" t="str">
            <v>Mt</v>
          </cell>
          <cell r="C5139">
            <v>4085</v>
          </cell>
        </row>
        <row r="5140">
          <cell r="A5140" t="str">
            <v>Cabezal 8025 r-aln-151</v>
          </cell>
          <cell r="B5140" t="str">
            <v>Mt</v>
          </cell>
          <cell r="C5140">
            <v>3810</v>
          </cell>
        </row>
        <row r="5141">
          <cell r="A5141" t="str">
            <v>Jamba 8025 r-aln-152</v>
          </cell>
          <cell r="B5141" t="str">
            <v>Mt</v>
          </cell>
          <cell r="C5141">
            <v>4096</v>
          </cell>
        </row>
        <row r="5142">
          <cell r="A5142" t="str">
            <v>Traslape 8025 r-aln-190</v>
          </cell>
          <cell r="B5142" t="str">
            <v>Mt</v>
          </cell>
          <cell r="C5142">
            <v>4353</v>
          </cell>
        </row>
        <row r="5143">
          <cell r="A5143" t="str">
            <v>Enganche 8025 r-aln-191</v>
          </cell>
          <cell r="B5143" t="str">
            <v>Mt</v>
          </cell>
          <cell r="C5143">
            <v>4272</v>
          </cell>
        </row>
        <row r="5144">
          <cell r="A5144" t="str">
            <v>Socalo inferior 8025 r-aln-167</v>
          </cell>
          <cell r="B5144" t="str">
            <v>Mt</v>
          </cell>
          <cell r="C5144">
            <v>4354</v>
          </cell>
        </row>
        <row r="5145">
          <cell r="A5145" t="str">
            <v>Socalo superior 8025 r-aln-166</v>
          </cell>
          <cell r="B5145" t="str">
            <v>Mt</v>
          </cell>
          <cell r="C5145">
            <v>3165</v>
          </cell>
        </row>
        <row r="5146">
          <cell r="A5146" t="str">
            <v>Adaptador 8025 r-aln-168</v>
          </cell>
          <cell r="B5146" t="str">
            <v>Mt</v>
          </cell>
          <cell r="C5146">
            <v>1389</v>
          </cell>
        </row>
        <row r="5147">
          <cell r="A5147" t="str">
            <v>Pisador 8025 r-aln-159</v>
          </cell>
          <cell r="B5147" t="str">
            <v>Mt</v>
          </cell>
          <cell r="C5147">
            <v>4272</v>
          </cell>
        </row>
        <row r="5148">
          <cell r="A5148" t="str">
            <v>Rodachina 8025 plastica</v>
          </cell>
          <cell r="B5148" t="str">
            <v>Un</v>
          </cell>
          <cell r="C5148">
            <v>1270</v>
          </cell>
        </row>
        <row r="5149">
          <cell r="A5149" t="str">
            <v>Rodachina 8025 metalica</v>
          </cell>
          <cell r="B5149" t="str">
            <v>Un</v>
          </cell>
          <cell r="C5149">
            <v>1270</v>
          </cell>
        </row>
        <row r="5150">
          <cell r="A5150" t="str">
            <v>Guias plastica 8025 superior</v>
          </cell>
          <cell r="B5150" t="str">
            <v>Un</v>
          </cell>
          <cell r="C5150">
            <v>30</v>
          </cell>
        </row>
        <row r="5151">
          <cell r="A5151" t="str">
            <v>Guias plastica 8025 inferior</v>
          </cell>
          <cell r="B5151" t="str">
            <v>Un</v>
          </cell>
          <cell r="C5151">
            <v>30</v>
          </cell>
        </row>
        <row r="5152">
          <cell r="A5152" t="str">
            <v>Guias plastica 8025 fija</v>
          </cell>
          <cell r="B5152" t="str">
            <v>Un</v>
          </cell>
          <cell r="C5152">
            <v>30</v>
          </cell>
        </row>
        <row r="5153">
          <cell r="A5153" t="str">
            <v>Empaque 8025 6 mm</v>
          </cell>
          <cell r="B5153" t="str">
            <v>Mt</v>
          </cell>
          <cell r="C5153">
            <v>280</v>
          </cell>
        </row>
        <row r="5154">
          <cell r="A5154" t="str">
            <v>Manija 8025 cafe</v>
          </cell>
          <cell r="B5154" t="str">
            <v>Un</v>
          </cell>
          <cell r="C5154">
            <v>1700</v>
          </cell>
        </row>
        <row r="5155">
          <cell r="A5155" t="str">
            <v>Manija 8025 aluminio</v>
          </cell>
          <cell r="B5155" t="str">
            <v>Un</v>
          </cell>
          <cell r="C5155">
            <v>1700</v>
          </cell>
        </row>
        <row r="5156">
          <cell r="A5156" t="str">
            <v>Sistema 5020</v>
          </cell>
          <cell r="C5156">
            <v>0</v>
          </cell>
        </row>
        <row r="5157">
          <cell r="A5157" t="str">
            <v>Sillar 2 riel 5020 r-aln-194</v>
          </cell>
          <cell r="B5157" t="str">
            <v>Mt</v>
          </cell>
          <cell r="C5157">
            <v>2901</v>
          </cell>
        </row>
        <row r="5158">
          <cell r="A5158" t="str">
            <v>Sillar 2 riel alfajia 5020-581</v>
          </cell>
          <cell r="B5158" t="str">
            <v>Mt</v>
          </cell>
          <cell r="C5158">
            <v>2901</v>
          </cell>
        </row>
        <row r="5159">
          <cell r="A5159" t="str">
            <v>Sillar 1 riel 5020 alfajia-680</v>
          </cell>
          <cell r="B5159" t="str">
            <v>Mt</v>
          </cell>
          <cell r="C5159">
            <v>2901</v>
          </cell>
        </row>
        <row r="5160">
          <cell r="A5160" t="str">
            <v>Sillar 1 riel 5020 r-aln-631</v>
          </cell>
          <cell r="B5160" t="str">
            <v>Mt</v>
          </cell>
          <cell r="C5160">
            <v>2901</v>
          </cell>
        </row>
        <row r="5161">
          <cell r="A5161" t="str">
            <v>Cabezal 2 riel 5020 r-aln-144</v>
          </cell>
          <cell r="B5161" t="str">
            <v>Mt</v>
          </cell>
          <cell r="C5161">
            <v>2060</v>
          </cell>
        </row>
        <row r="5162">
          <cell r="A5162" t="str">
            <v>Cabezal 1 riel 5020 r-aln-632</v>
          </cell>
          <cell r="B5162" t="str">
            <v>Mt</v>
          </cell>
          <cell r="C5162">
            <v>1861</v>
          </cell>
        </row>
        <row r="5163">
          <cell r="A5163" t="str">
            <v>Jamba movil 5020 r-alna-193</v>
          </cell>
          <cell r="B5163" t="str">
            <v>Mt</v>
          </cell>
          <cell r="C5163">
            <v>2345</v>
          </cell>
        </row>
        <row r="5164">
          <cell r="A5164" t="str">
            <v>Jamba fija 5020 r-aln-533</v>
          </cell>
          <cell r="B5164" t="str">
            <v>Mt</v>
          </cell>
          <cell r="C5164">
            <v>2345</v>
          </cell>
        </row>
        <row r="5165">
          <cell r="A5165" t="str">
            <v>Translape 5020 r-aln-192</v>
          </cell>
          <cell r="B5165" t="str">
            <v>Mt</v>
          </cell>
          <cell r="C5165">
            <v>1472</v>
          </cell>
        </row>
        <row r="5166">
          <cell r="A5166" t="str">
            <v>Enganche 5020 r-aln-147</v>
          </cell>
          <cell r="B5166" t="str">
            <v>Mt</v>
          </cell>
          <cell r="C5166">
            <v>2130</v>
          </cell>
        </row>
        <row r="5167">
          <cell r="A5167" t="str">
            <v>Horizontal superior 5020 -280</v>
          </cell>
          <cell r="B5167" t="str">
            <v>Mt</v>
          </cell>
          <cell r="C5167">
            <v>1909</v>
          </cell>
        </row>
        <row r="5168">
          <cell r="A5168" t="str">
            <v>Horizontal inf fijo 5020 -534</v>
          </cell>
          <cell r="B5168" t="str">
            <v>Mt</v>
          </cell>
          <cell r="C5168">
            <v>2408</v>
          </cell>
        </row>
        <row r="5169">
          <cell r="A5169" t="str">
            <v>Horizontal inf movil 5020-349</v>
          </cell>
          <cell r="B5169" t="str">
            <v>Mt</v>
          </cell>
          <cell r="C5169">
            <v>2408</v>
          </cell>
        </row>
        <row r="5170">
          <cell r="A5170" t="str">
            <v>Horizontal inf reforz 5020-326</v>
          </cell>
          <cell r="B5170" t="str">
            <v>Mt</v>
          </cell>
          <cell r="C5170">
            <v>2100</v>
          </cell>
        </row>
        <row r="5171">
          <cell r="A5171" t="str">
            <v>Adaptador refor 5020 r-aln-318</v>
          </cell>
          <cell r="B5171" t="str">
            <v>Mt</v>
          </cell>
          <cell r="C5171">
            <v>2130</v>
          </cell>
        </row>
        <row r="5172">
          <cell r="A5172" t="str">
            <v>Translape refor 5020 r-aln-258</v>
          </cell>
          <cell r="B5172" t="str">
            <v>Mt</v>
          </cell>
          <cell r="C5172">
            <v>1472</v>
          </cell>
        </row>
        <row r="5173">
          <cell r="A5173" t="str">
            <v>Translape adap refor 5020-717</v>
          </cell>
          <cell r="B5173" t="str">
            <v>Mt</v>
          </cell>
          <cell r="C5173">
            <v>1472</v>
          </cell>
        </row>
        <row r="5174">
          <cell r="A5174" t="str">
            <v>Rodachina 5020</v>
          </cell>
          <cell r="B5174" t="str">
            <v>Un</v>
          </cell>
          <cell r="C5174">
            <v>350</v>
          </cell>
        </row>
        <row r="5175">
          <cell r="A5175" t="str">
            <v>Guias plastica 5020</v>
          </cell>
          <cell r="B5175" t="str">
            <v>Un</v>
          </cell>
          <cell r="C5175">
            <v>30</v>
          </cell>
        </row>
        <row r="5176">
          <cell r="A5176" t="str">
            <v>Empaque 5020</v>
          </cell>
          <cell r="B5176" t="str">
            <v>Mt</v>
          </cell>
          <cell r="C5176">
            <v>280</v>
          </cell>
        </row>
        <row r="5177">
          <cell r="A5177" t="str">
            <v>Seguro 5020 cafe</v>
          </cell>
          <cell r="B5177" t="str">
            <v>Un</v>
          </cell>
          <cell r="C5177">
            <v>900</v>
          </cell>
        </row>
        <row r="5178">
          <cell r="A5178" t="str">
            <v>Seguro 5020 aluminio</v>
          </cell>
          <cell r="B5178" t="str">
            <v>Un</v>
          </cell>
          <cell r="C5178">
            <v>900</v>
          </cell>
        </row>
        <row r="5179">
          <cell r="A5179" t="str">
            <v>Tapa 5020 r-aln-696</v>
          </cell>
          <cell r="B5179" t="str">
            <v>Mt</v>
          </cell>
          <cell r="C5179">
            <v>2130</v>
          </cell>
        </row>
        <row r="5180">
          <cell r="A5180" t="str">
            <v>Sistema 744</v>
          </cell>
          <cell r="C5180">
            <v>0</v>
          </cell>
        </row>
        <row r="5181">
          <cell r="A5181" t="str">
            <v>Cabezal 2 riel 744 r-aln-392</v>
          </cell>
          <cell r="B5181" t="str">
            <v>Mt</v>
          </cell>
          <cell r="C5181">
            <v>2685</v>
          </cell>
        </row>
        <row r="5182">
          <cell r="A5182" t="str">
            <v>Cabezal 1 riel 744 r-aln-764</v>
          </cell>
          <cell r="B5182" t="str">
            <v>Mt</v>
          </cell>
          <cell r="C5182">
            <v>2685</v>
          </cell>
        </row>
        <row r="5183">
          <cell r="A5183" t="str">
            <v>Sillar 2 riel 744 r-aln-387</v>
          </cell>
          <cell r="B5183" t="str">
            <v>Mt</v>
          </cell>
          <cell r="C5183">
            <v>2714</v>
          </cell>
        </row>
        <row r="5184">
          <cell r="A5184" t="str">
            <v>Sillar 1 riel 744 r-aln-763</v>
          </cell>
          <cell r="B5184" t="str">
            <v>Mt</v>
          </cell>
          <cell r="C5184">
            <v>2714</v>
          </cell>
        </row>
        <row r="5185">
          <cell r="A5185" t="str">
            <v>Jamba movil 744 r-aln-393</v>
          </cell>
          <cell r="B5185" t="str">
            <v>Mt</v>
          </cell>
          <cell r="C5185">
            <v>2429</v>
          </cell>
        </row>
        <row r="5186">
          <cell r="A5186" t="str">
            <v>Jamba fija 744 r-aln-766</v>
          </cell>
          <cell r="B5186" t="str">
            <v>Mt</v>
          </cell>
          <cell r="C5186">
            <v>2429</v>
          </cell>
        </row>
        <row r="5187">
          <cell r="A5187" t="str">
            <v>Tapa 744 r-aln-696</v>
          </cell>
          <cell r="B5187" t="str">
            <v>Mt</v>
          </cell>
          <cell r="C5187">
            <v>2130</v>
          </cell>
        </row>
        <row r="5188">
          <cell r="A5188" t="str">
            <v>Traslape 744 r-aln-388</v>
          </cell>
          <cell r="B5188" t="str">
            <v>Mt</v>
          </cell>
          <cell r="C5188">
            <v>3215</v>
          </cell>
        </row>
        <row r="5189">
          <cell r="A5189" t="str">
            <v>Enganche 744 r-aln-391</v>
          </cell>
          <cell r="B5189" t="str">
            <v>Mt</v>
          </cell>
          <cell r="C5189">
            <v>3323</v>
          </cell>
        </row>
        <row r="5190">
          <cell r="A5190" t="str">
            <v>Adaptador 744 r-aln-403</v>
          </cell>
          <cell r="B5190" t="str">
            <v>Mt</v>
          </cell>
          <cell r="C5190">
            <v>5143</v>
          </cell>
        </row>
        <row r="5191">
          <cell r="A5191" t="str">
            <v>Horizontal supe 744 r-aln-389</v>
          </cell>
          <cell r="B5191" t="str">
            <v>Mt</v>
          </cell>
          <cell r="C5191">
            <v>1944</v>
          </cell>
        </row>
        <row r="5192">
          <cell r="A5192" t="str">
            <v>Horiz sup e inf fij744 aln-766</v>
          </cell>
          <cell r="B5192" t="str">
            <v>Mt</v>
          </cell>
          <cell r="C5192">
            <v>2144</v>
          </cell>
        </row>
        <row r="5193">
          <cell r="A5193" t="str">
            <v>Horizontal infe 744 r-aln-390</v>
          </cell>
          <cell r="B5193" t="str">
            <v>Mt</v>
          </cell>
          <cell r="C5193">
            <v>2637</v>
          </cell>
        </row>
        <row r="5194">
          <cell r="A5194" t="str">
            <v>Rodachina 744 metalica</v>
          </cell>
          <cell r="B5194" t="str">
            <v>Un</v>
          </cell>
          <cell r="C5194">
            <v>1270</v>
          </cell>
        </row>
        <row r="5195">
          <cell r="A5195" t="str">
            <v>Rodachina 744 plastica</v>
          </cell>
          <cell r="B5195" t="str">
            <v>Un</v>
          </cell>
          <cell r="C5195">
            <v>1270</v>
          </cell>
        </row>
        <row r="5196">
          <cell r="A5196" t="str">
            <v>Guias plastica 744 fija</v>
          </cell>
          <cell r="B5196" t="str">
            <v>Un</v>
          </cell>
          <cell r="C5196">
            <v>30</v>
          </cell>
        </row>
        <row r="5197">
          <cell r="A5197" t="str">
            <v>Guias plastica 744 movil</v>
          </cell>
          <cell r="B5197" t="str">
            <v>Un</v>
          </cell>
          <cell r="C5197">
            <v>30</v>
          </cell>
        </row>
        <row r="5198">
          <cell r="A5198" t="str">
            <v>Manija 744 cafe</v>
          </cell>
          <cell r="B5198" t="str">
            <v>Un</v>
          </cell>
          <cell r="C5198">
            <v>1700</v>
          </cell>
        </row>
        <row r="5199">
          <cell r="A5199" t="str">
            <v>Manija 744 aluminio</v>
          </cell>
          <cell r="B5199" t="str">
            <v>Un</v>
          </cell>
          <cell r="C5199">
            <v>517.24</v>
          </cell>
        </row>
        <row r="5200">
          <cell r="A5200" t="str">
            <v>Sistema 526</v>
          </cell>
          <cell r="C5200">
            <v>0</v>
          </cell>
        </row>
        <row r="5201">
          <cell r="A5201" t="str">
            <v>Sillar 526 r-aln-350</v>
          </cell>
          <cell r="B5201" t="str">
            <v>Mt</v>
          </cell>
          <cell r="C5201">
            <v>1698</v>
          </cell>
        </row>
        <row r="5202">
          <cell r="A5202" t="str">
            <v>Cabezal y jamba 526 r-aln-351</v>
          </cell>
          <cell r="B5202" t="str">
            <v>Mt</v>
          </cell>
          <cell r="C5202">
            <v>2542</v>
          </cell>
        </row>
        <row r="5203">
          <cell r="A5203" t="str">
            <v>Traslape 526 r-aln-354</v>
          </cell>
          <cell r="B5203" t="str">
            <v>Mt</v>
          </cell>
          <cell r="C5203">
            <v>1575</v>
          </cell>
        </row>
        <row r="5204">
          <cell r="A5204" t="str">
            <v>Enganche 526 r-aln-480</v>
          </cell>
          <cell r="B5204" t="str">
            <v>Mt</v>
          </cell>
          <cell r="C5204">
            <v>1512</v>
          </cell>
        </row>
        <row r="5205">
          <cell r="A5205" t="str">
            <v>Zocalo inferior 526 r-aln-352</v>
          </cell>
          <cell r="B5205" t="str">
            <v>Mt</v>
          </cell>
          <cell r="C5205">
            <v>1784</v>
          </cell>
        </row>
        <row r="5206">
          <cell r="A5206" t="str">
            <v>Zocalo superior 526 r-aln-353</v>
          </cell>
          <cell r="B5206" t="str">
            <v>Mt</v>
          </cell>
          <cell r="C5206">
            <v>1490</v>
          </cell>
        </row>
        <row r="5207">
          <cell r="A5207" t="str">
            <v>Sillar con alfajia 526 aln-582</v>
          </cell>
          <cell r="B5207" t="str">
            <v>Mt</v>
          </cell>
          <cell r="C5207">
            <v>1651</v>
          </cell>
        </row>
        <row r="5208">
          <cell r="A5208" t="str">
            <v>Guias plastica 526 superior</v>
          </cell>
          <cell r="B5208" t="str">
            <v>Un</v>
          </cell>
          <cell r="C5208">
            <v>30</v>
          </cell>
        </row>
        <row r="5209">
          <cell r="A5209" t="str">
            <v>Manija vc-526 n</v>
          </cell>
          <cell r="B5209" t="str">
            <v>Un</v>
          </cell>
          <cell r="C5209">
            <v>350</v>
          </cell>
        </row>
        <row r="5210">
          <cell r="A5210" t="str">
            <v>Rodachina 526</v>
          </cell>
          <cell r="B5210" t="str">
            <v>Un</v>
          </cell>
          <cell r="C5210">
            <v>300</v>
          </cell>
        </row>
        <row r="5211">
          <cell r="A5211" t="str">
            <v>Sistema 3825</v>
          </cell>
          <cell r="C5211">
            <v>0</v>
          </cell>
        </row>
        <row r="5212">
          <cell r="A5212" t="str">
            <v>Sillar 1 riel 3825 r-aln-709</v>
          </cell>
          <cell r="B5212" t="str">
            <v>Mt</v>
          </cell>
          <cell r="C5212">
            <v>1280</v>
          </cell>
        </row>
        <row r="5213">
          <cell r="A5213" t="str">
            <v>Cabezal 1 riel 3825 r-aln-710</v>
          </cell>
          <cell r="B5213" t="str">
            <v>Mt</v>
          </cell>
          <cell r="C5213">
            <v>1194</v>
          </cell>
        </row>
        <row r="5214">
          <cell r="A5214" t="str">
            <v>Jamba cuerpo fijo 3825 aln-711</v>
          </cell>
          <cell r="B5214" t="str">
            <v>Mt</v>
          </cell>
          <cell r="C5214">
            <v>1363</v>
          </cell>
        </row>
        <row r="5215">
          <cell r="A5215" t="str">
            <v>Jamba cuerpo movil 3825aln-712</v>
          </cell>
          <cell r="B5215" t="str">
            <v>Mt</v>
          </cell>
          <cell r="C5215">
            <v>1249</v>
          </cell>
        </row>
        <row r="5216">
          <cell r="A5216" t="str">
            <v>Enganche 3825 r-aln-713</v>
          </cell>
          <cell r="B5216" t="str">
            <v>Mt</v>
          </cell>
          <cell r="C5216">
            <v>1721</v>
          </cell>
        </row>
        <row r="5217">
          <cell r="A5217" t="str">
            <v>Traslape 3825 r-aln-714</v>
          </cell>
          <cell r="B5217" t="str">
            <v>Mt</v>
          </cell>
          <cell r="C5217">
            <v>1513</v>
          </cell>
        </row>
        <row r="5218">
          <cell r="A5218" t="str">
            <v>Horizontal inf.y sup. 3825-715</v>
          </cell>
          <cell r="B5218" t="str">
            <v>Mt</v>
          </cell>
          <cell r="C5218">
            <v>1435</v>
          </cell>
        </row>
        <row r="5219">
          <cell r="A5219" t="str">
            <v>Horizontal inf. Fijo 3825-716</v>
          </cell>
          <cell r="B5219" t="str">
            <v>Mt</v>
          </cell>
          <cell r="C5219">
            <v>876</v>
          </cell>
        </row>
        <row r="5220">
          <cell r="A5220" t="str">
            <v>Sillar 1 riel con alfajia 3825</v>
          </cell>
          <cell r="B5220" t="str">
            <v>Mt</v>
          </cell>
          <cell r="C5220">
            <v>2554</v>
          </cell>
        </row>
        <row r="5221">
          <cell r="A5221" t="str">
            <v>Guias plastica 3825</v>
          </cell>
          <cell r="B5221" t="str">
            <v>Un</v>
          </cell>
          <cell r="C5221">
            <v>30</v>
          </cell>
        </row>
        <row r="5222">
          <cell r="A5222" t="str">
            <v>Rodachina 3825</v>
          </cell>
          <cell r="B5222" t="str">
            <v>Un</v>
          </cell>
          <cell r="C5222">
            <v>200</v>
          </cell>
        </row>
        <row r="5223">
          <cell r="A5223" t="str">
            <v>Sistema 3831</v>
          </cell>
          <cell r="C5223">
            <v>0</v>
          </cell>
        </row>
        <row r="5224">
          <cell r="A5224" t="str">
            <v>Sillar y cabezal 3831 alna-173</v>
          </cell>
          <cell r="B5224" t="str">
            <v>Mt</v>
          </cell>
          <cell r="C5224">
            <v>2127</v>
          </cell>
        </row>
        <row r="5225">
          <cell r="A5225" t="str">
            <v>Jamba 3831 r-alna-174</v>
          </cell>
          <cell r="B5225" t="str">
            <v>Mt</v>
          </cell>
          <cell r="C5225">
            <v>2795</v>
          </cell>
        </row>
        <row r="5226">
          <cell r="A5226" t="str">
            <v>Sillar alfajia 3831 r-alna-616</v>
          </cell>
          <cell r="B5226" t="str">
            <v>Mt</v>
          </cell>
          <cell r="C5226">
            <v>2795</v>
          </cell>
        </row>
        <row r="5227">
          <cell r="A5227" t="str">
            <v>Partidor 3831 r-alna-292</v>
          </cell>
          <cell r="B5227" t="str">
            <v>Mt</v>
          </cell>
          <cell r="C5227">
            <v>4529</v>
          </cell>
        </row>
        <row r="5228">
          <cell r="A5228" t="str">
            <v>Marco nave 3831 r-aln-178</v>
          </cell>
          <cell r="B5228" t="str">
            <v>Mt</v>
          </cell>
          <cell r="C5228">
            <v>4238</v>
          </cell>
        </row>
        <row r="5229">
          <cell r="A5229" t="str">
            <v>Marco nave con pisavidrio -817</v>
          </cell>
          <cell r="B5229" t="str">
            <v>Mt</v>
          </cell>
          <cell r="C5229">
            <v>4238</v>
          </cell>
        </row>
        <row r="5230">
          <cell r="A5230" t="str">
            <v>Pisavidrio 3831 r-aln-177</v>
          </cell>
          <cell r="B5230" t="str">
            <v>Mt</v>
          </cell>
          <cell r="C5230">
            <v>1137</v>
          </cell>
        </row>
        <row r="5231">
          <cell r="A5231" t="str">
            <v>Empaque espagueti 3831</v>
          </cell>
          <cell r="B5231" t="str">
            <v>Mt</v>
          </cell>
          <cell r="C5231">
            <v>180</v>
          </cell>
        </row>
        <row r="5232">
          <cell r="A5232" t="str">
            <v>Aluminios varios</v>
          </cell>
          <cell r="C5232">
            <v>0</v>
          </cell>
        </row>
        <row r="5233">
          <cell r="A5233" t="str">
            <v>Pasamanos aluminio s-387</v>
          </cell>
          <cell r="B5233" t="str">
            <v>Mt</v>
          </cell>
          <cell r="C5233">
            <v>4325</v>
          </cell>
        </row>
        <row r="5234">
          <cell r="A5234" t="str">
            <v>Riel puertas colgantes s-391</v>
          </cell>
          <cell r="B5234" t="str">
            <v>Mt</v>
          </cell>
          <cell r="C5234">
            <v>2809</v>
          </cell>
        </row>
        <row r="5235">
          <cell r="A5235" t="str">
            <v>Zapato aluminio pequeño ta-05</v>
          </cell>
          <cell r="B5235" t="str">
            <v>Mt</v>
          </cell>
          <cell r="C5235">
            <v>8821</v>
          </cell>
        </row>
        <row r="5236">
          <cell r="A5236" t="str">
            <v>Zapato aluminio mediano t-83</v>
          </cell>
          <cell r="B5236" t="str">
            <v>Mt</v>
          </cell>
          <cell r="C5236">
            <v>9143</v>
          </cell>
        </row>
        <row r="5237">
          <cell r="A5237" t="str">
            <v>Partidor puerta aluminio t-82</v>
          </cell>
          <cell r="B5237" t="str">
            <v>Mt</v>
          </cell>
          <cell r="C5237">
            <v>5474</v>
          </cell>
        </row>
        <row r="5238">
          <cell r="A5238" t="str">
            <v>Enchape aluminio f-06</v>
          </cell>
          <cell r="B5238" t="str">
            <v>Mt</v>
          </cell>
          <cell r="C5238">
            <v>1588</v>
          </cell>
        </row>
        <row r="5239">
          <cell r="A5239" t="str">
            <v>Barrote alum. 1-1/2*3/4" ta-97</v>
          </cell>
          <cell r="B5239" t="str">
            <v>Mt</v>
          </cell>
          <cell r="C5239">
            <v>1588</v>
          </cell>
        </row>
        <row r="5240">
          <cell r="A5240" t="str">
            <v>Persiana alum. Grande aln-647</v>
          </cell>
          <cell r="B5240" t="str">
            <v>Mt</v>
          </cell>
          <cell r="C5240">
            <v>1588</v>
          </cell>
        </row>
        <row r="5241">
          <cell r="A5241" t="str">
            <v>Persiana alum. Pequeña aln-315</v>
          </cell>
          <cell r="B5241" t="str">
            <v>Mt</v>
          </cell>
          <cell r="C5241">
            <v>1588</v>
          </cell>
        </row>
        <row r="5242">
          <cell r="A5242" t="str">
            <v>Alfajia aluminio 10 cm aln-612</v>
          </cell>
          <cell r="B5242" t="str">
            <v>Mt</v>
          </cell>
          <cell r="C5242">
            <v>1588</v>
          </cell>
        </row>
        <row r="5243">
          <cell r="A5243" t="str">
            <v>Alfajia aluminio 16 cm aln-413</v>
          </cell>
          <cell r="B5243" t="str">
            <v>Mt</v>
          </cell>
          <cell r="C5243">
            <v>1588</v>
          </cell>
        </row>
        <row r="5244">
          <cell r="A5244" t="str">
            <v>Zocalo puerta aluminio s-351</v>
          </cell>
          <cell r="B5244" t="str">
            <v>Mt</v>
          </cell>
          <cell r="C5244">
            <v>1588</v>
          </cell>
        </row>
        <row r="5245">
          <cell r="A5245" t="str">
            <v>Marco puerta aluminio s-348</v>
          </cell>
          <cell r="B5245" t="str">
            <v>Mt</v>
          </cell>
          <cell r="C5245">
            <v>1588</v>
          </cell>
        </row>
        <row r="5246">
          <cell r="A5246" t="str">
            <v>Bota agua aluminio s-268</v>
          </cell>
          <cell r="B5246" t="str">
            <v>Mt</v>
          </cell>
          <cell r="C5246">
            <v>1588</v>
          </cell>
        </row>
        <row r="5247">
          <cell r="A5247" t="str">
            <v>Sistema ingles aln-511</v>
          </cell>
          <cell r="B5247" t="str">
            <v>Mt</v>
          </cell>
          <cell r="C5247">
            <v>1588</v>
          </cell>
        </row>
        <row r="5248">
          <cell r="A5248" t="str">
            <v>Mosquitero aln-364</v>
          </cell>
          <cell r="B5248" t="str">
            <v>Mt</v>
          </cell>
          <cell r="C5248">
            <v>1005</v>
          </cell>
        </row>
        <row r="5249">
          <cell r="A5249" t="str">
            <v>Tubular aluminio 1-1/2*1-1/2"</v>
          </cell>
          <cell r="B5249" t="str">
            <v>Mt</v>
          </cell>
          <cell r="C5249">
            <v>3639</v>
          </cell>
        </row>
        <row r="5250">
          <cell r="A5250" t="str">
            <v>Tubular aluminio 1*1</v>
          </cell>
          <cell r="B5250" t="str">
            <v>Mt</v>
          </cell>
          <cell r="C5250">
            <v>2185</v>
          </cell>
        </row>
        <row r="5251">
          <cell r="A5251" t="str">
            <v>Tubular alum. 1"*1"-1 aleta</v>
          </cell>
          <cell r="B5251" t="str">
            <v>Mt</v>
          </cell>
          <cell r="C5251">
            <v>1030</v>
          </cell>
        </row>
        <row r="5252">
          <cell r="A5252" t="str">
            <v>Tubular alum. 1"*1"-2 aletas</v>
          </cell>
          <cell r="B5252" t="str">
            <v>Mt</v>
          </cell>
          <cell r="C5252">
            <v>1030</v>
          </cell>
        </row>
        <row r="5253">
          <cell r="A5253" t="str">
            <v>Canal alum. 3"*1-1/2"-1 aleta</v>
          </cell>
          <cell r="B5253" t="str">
            <v>Mt</v>
          </cell>
          <cell r="C5253">
            <v>1030</v>
          </cell>
        </row>
        <row r="5254">
          <cell r="A5254" t="str">
            <v>Tubular aluminio 3*1-1/2</v>
          </cell>
          <cell r="B5254" t="str">
            <v>Mt</v>
          </cell>
          <cell r="C5254">
            <v>6637</v>
          </cell>
        </row>
        <row r="5255">
          <cell r="A5255" t="str">
            <v>Tubular alum. 3"*1-1/2"-1aleta</v>
          </cell>
          <cell r="B5255" t="str">
            <v>Mt</v>
          </cell>
          <cell r="C5255">
            <v>7026</v>
          </cell>
        </row>
        <row r="5256">
          <cell r="A5256" t="str">
            <v>Tubular alum. 3"*1-1/2"-2aleta</v>
          </cell>
          <cell r="B5256" t="str">
            <v>Mt</v>
          </cell>
          <cell r="C5256">
            <v>7418</v>
          </cell>
        </row>
        <row r="5257">
          <cell r="A5257" t="str">
            <v>Canal alum. 2"*1"  u-87</v>
          </cell>
          <cell r="B5257" t="str">
            <v>Mt</v>
          </cell>
          <cell r="C5257">
            <v>1030</v>
          </cell>
        </row>
        <row r="5258">
          <cell r="A5258" t="str">
            <v>Canal alum. 2"*1"-1 aleta</v>
          </cell>
          <cell r="B5258" t="str">
            <v>Mt</v>
          </cell>
          <cell r="C5258">
            <v>1030</v>
          </cell>
        </row>
        <row r="5259">
          <cell r="A5259" t="str">
            <v>Tubular alum. 2"*1" t-117</v>
          </cell>
          <cell r="B5259" t="str">
            <v>Mt</v>
          </cell>
          <cell r="C5259">
            <v>3584</v>
          </cell>
        </row>
        <row r="5260">
          <cell r="A5260" t="str">
            <v>Tubular alum. 2"*1"-1 aleta</v>
          </cell>
          <cell r="B5260" t="str">
            <v>Mt</v>
          </cell>
          <cell r="C5260">
            <v>3948</v>
          </cell>
        </row>
        <row r="5261">
          <cell r="A5261" t="str">
            <v>Tubular alum. 2"*1"-2 aletas</v>
          </cell>
          <cell r="B5261" t="str">
            <v>Mt</v>
          </cell>
          <cell r="C5261">
            <v>3645</v>
          </cell>
        </row>
        <row r="5262">
          <cell r="A5262" t="str">
            <v>Canal alum. 3"*1" u-55</v>
          </cell>
          <cell r="B5262" t="str">
            <v>Mt</v>
          </cell>
          <cell r="C5262">
            <v>1030</v>
          </cell>
        </row>
        <row r="5263">
          <cell r="A5263" t="str">
            <v>Canal alum. 3"*1"-1 aleta u-78</v>
          </cell>
          <cell r="B5263" t="str">
            <v>Mt</v>
          </cell>
          <cell r="C5263">
            <v>1030</v>
          </cell>
        </row>
        <row r="5264">
          <cell r="A5264" t="str">
            <v>Tubular alum. 3"*1" t-94</v>
          </cell>
          <cell r="B5264" t="str">
            <v>Mt</v>
          </cell>
          <cell r="C5264">
            <v>5551</v>
          </cell>
        </row>
        <row r="5265">
          <cell r="A5265" t="str">
            <v>Tubular alum. 3"*1"-1 aleta</v>
          </cell>
          <cell r="B5265" t="str">
            <v>Mt</v>
          </cell>
          <cell r="C5265">
            <v>5919</v>
          </cell>
        </row>
        <row r="5266">
          <cell r="A5266" t="str">
            <v>Tubular alum. 3"*1"-2 aletas</v>
          </cell>
          <cell r="B5266" t="str">
            <v>Mt</v>
          </cell>
          <cell r="C5266">
            <v>6287</v>
          </cell>
        </row>
        <row r="5267">
          <cell r="A5267" t="str">
            <v>Platina aluminio 1/2"*1/8</v>
          </cell>
          <cell r="B5267" t="str">
            <v>Mt</v>
          </cell>
          <cell r="C5267">
            <v>7327.59</v>
          </cell>
        </row>
        <row r="5268">
          <cell r="A5268" t="str">
            <v>Platina aluminio 3/4"*1/8</v>
          </cell>
          <cell r="B5268" t="str">
            <v>Mt</v>
          </cell>
          <cell r="C5268">
            <v>934</v>
          </cell>
        </row>
        <row r="5269">
          <cell r="A5269" t="str">
            <v>Platina aluminio 7/8"*1/8</v>
          </cell>
          <cell r="B5269" t="str">
            <v>Mt</v>
          </cell>
          <cell r="C5269">
            <v>1876</v>
          </cell>
        </row>
        <row r="5270">
          <cell r="A5270" t="str">
            <v>Platina aluminio 1"*1/8</v>
          </cell>
          <cell r="B5270" t="str">
            <v>Mt</v>
          </cell>
          <cell r="C5270">
            <v>2155.17</v>
          </cell>
        </row>
        <row r="5271">
          <cell r="A5271" t="str">
            <v>Barra aluminio 1/4"</v>
          </cell>
          <cell r="B5271" t="str">
            <v>Mt</v>
          </cell>
          <cell r="C5271">
            <v>1371</v>
          </cell>
        </row>
        <row r="5272">
          <cell r="A5272" t="str">
            <v>Barra aluminio 3/8"</v>
          </cell>
          <cell r="B5272" t="str">
            <v>Mt</v>
          </cell>
          <cell r="C5272">
            <v>1094</v>
          </cell>
        </row>
        <row r="5273">
          <cell r="A5273" t="str">
            <v>Barra aluminio 1/2"</v>
          </cell>
          <cell r="B5273" t="str">
            <v>Mt</v>
          </cell>
          <cell r="C5273">
            <v>1940</v>
          </cell>
        </row>
        <row r="5274">
          <cell r="A5274" t="str">
            <v>Barra aluminio 3/4"</v>
          </cell>
          <cell r="B5274" t="str">
            <v>Mt</v>
          </cell>
          <cell r="C5274">
            <v>3035</v>
          </cell>
        </row>
        <row r="5275">
          <cell r="A5275" t="str">
            <v>Barra aluminio 1"</v>
          </cell>
          <cell r="B5275" t="str">
            <v>Mt</v>
          </cell>
          <cell r="C5275">
            <v>17596</v>
          </cell>
        </row>
        <row r="5276">
          <cell r="A5276" t="str">
            <v>PINTURAS</v>
          </cell>
        </row>
        <row r="5277">
          <cell r="A5277" t="str">
            <v>Productos a base de agua</v>
          </cell>
          <cell r="C5277">
            <v>0</v>
          </cell>
        </row>
        <row r="5278">
          <cell r="A5278" t="str">
            <v>Viniltex caneca</v>
          </cell>
          <cell r="B5278" t="str">
            <v>Un</v>
          </cell>
          <cell r="C5278">
            <v>157172.41</v>
          </cell>
        </row>
        <row r="5279">
          <cell r="A5279" t="str">
            <v>Viniltex balde (1/2 caneca)</v>
          </cell>
          <cell r="B5279" t="str">
            <v>Un</v>
          </cell>
          <cell r="C5279">
            <v>74670</v>
          </cell>
        </row>
        <row r="5280">
          <cell r="A5280" t="str">
            <v>Viniltex galon</v>
          </cell>
          <cell r="B5280" t="str">
            <v>Un</v>
          </cell>
          <cell r="C5280">
            <v>25043</v>
          </cell>
        </row>
        <row r="5281">
          <cell r="A5281" t="str">
            <v>Viniltex 1/4 galon</v>
          </cell>
          <cell r="B5281" t="str">
            <v>Un</v>
          </cell>
          <cell r="C5281">
            <v>9791</v>
          </cell>
        </row>
        <row r="5282">
          <cell r="A5282" t="str">
            <v>Viniltex 1/8 galon</v>
          </cell>
          <cell r="B5282" t="str">
            <v>Un</v>
          </cell>
          <cell r="C5282">
            <v>5010</v>
          </cell>
        </row>
        <row r="5283">
          <cell r="A5283" t="str">
            <v>Viniltex 1/16 galon</v>
          </cell>
          <cell r="B5283" t="str">
            <v>Un</v>
          </cell>
          <cell r="C5283">
            <v>2780</v>
          </cell>
        </row>
        <row r="5284">
          <cell r="A5284" t="str">
            <v>Viniltex 1/32 galon</v>
          </cell>
          <cell r="B5284" t="str">
            <v>Un</v>
          </cell>
          <cell r="C5284">
            <v>1470</v>
          </cell>
        </row>
        <row r="5285">
          <cell r="A5285" t="str">
            <v>Intervinilo caneca</v>
          </cell>
          <cell r="B5285" t="str">
            <v>Un</v>
          </cell>
          <cell r="C5285">
            <v>97350</v>
          </cell>
        </row>
        <row r="5286">
          <cell r="A5286" t="str">
            <v>Intervinilo balde (1/2 caneca)</v>
          </cell>
          <cell r="B5286" t="str">
            <v>Un</v>
          </cell>
          <cell r="C5286">
            <v>48670</v>
          </cell>
        </row>
        <row r="5287">
          <cell r="A5287" t="str">
            <v>Intervinilo galon</v>
          </cell>
          <cell r="B5287" t="str">
            <v>Un</v>
          </cell>
          <cell r="C5287">
            <v>20620</v>
          </cell>
        </row>
        <row r="5288">
          <cell r="A5288" t="str">
            <v>Caseina caneca</v>
          </cell>
          <cell r="B5288" t="str">
            <v>Un</v>
          </cell>
          <cell r="C5288">
            <v>100470</v>
          </cell>
        </row>
        <row r="5289">
          <cell r="A5289" t="str">
            <v>Caseina galon</v>
          </cell>
          <cell r="B5289" t="str">
            <v>Un</v>
          </cell>
          <cell r="C5289">
            <v>20320</v>
          </cell>
        </row>
        <row r="5290">
          <cell r="A5290" t="str">
            <v>Caseina 1/4 galon</v>
          </cell>
          <cell r="B5290" t="str">
            <v>Un</v>
          </cell>
          <cell r="C5290">
            <v>6220</v>
          </cell>
        </row>
        <row r="5291">
          <cell r="A5291" t="str">
            <v>Pinturama caneca</v>
          </cell>
          <cell r="B5291" t="str">
            <v>Un</v>
          </cell>
          <cell r="C5291">
            <v>53960</v>
          </cell>
        </row>
        <row r="5292">
          <cell r="A5292" t="str">
            <v>Pinturama balde (1/2 caneca)</v>
          </cell>
          <cell r="B5292" t="str">
            <v>Un</v>
          </cell>
          <cell r="C5292">
            <v>27000</v>
          </cell>
        </row>
        <row r="5293">
          <cell r="A5293" t="str">
            <v>Pinturama galon</v>
          </cell>
          <cell r="B5293" t="str">
            <v>Un</v>
          </cell>
          <cell r="C5293">
            <v>11420</v>
          </cell>
        </row>
        <row r="5294">
          <cell r="A5294" t="str">
            <v>Koraza caneca</v>
          </cell>
          <cell r="B5294" t="str">
            <v>Un</v>
          </cell>
          <cell r="C5294">
            <v>158780</v>
          </cell>
        </row>
        <row r="5295">
          <cell r="A5295" t="str">
            <v>Koraza balde (1/2 caneca)</v>
          </cell>
          <cell r="B5295" t="str">
            <v>Un</v>
          </cell>
          <cell r="C5295">
            <v>79920</v>
          </cell>
        </row>
        <row r="5296">
          <cell r="A5296" t="str">
            <v>Koraza galon</v>
          </cell>
          <cell r="B5296" t="str">
            <v>Un</v>
          </cell>
          <cell r="C5296">
            <v>33844</v>
          </cell>
        </row>
        <row r="5297">
          <cell r="A5297" t="str">
            <v>Koraza texurizada caneca</v>
          </cell>
          <cell r="B5297" t="str">
            <v>Un</v>
          </cell>
          <cell r="C5297">
            <v>137550</v>
          </cell>
        </row>
        <row r="5298">
          <cell r="A5298" t="str">
            <v>Acriltex semimate caneca</v>
          </cell>
          <cell r="B5298" t="str">
            <v>Un</v>
          </cell>
          <cell r="C5298">
            <v>171880</v>
          </cell>
        </row>
        <row r="5299">
          <cell r="A5299" t="str">
            <v>Acriltex semimate galon</v>
          </cell>
          <cell r="B5299" t="str">
            <v>Un</v>
          </cell>
          <cell r="C5299">
            <v>35290</v>
          </cell>
        </row>
        <row r="5300">
          <cell r="A5300" t="str">
            <v>Acriltex semimate 1/4 galon</v>
          </cell>
          <cell r="B5300" t="str">
            <v>Un</v>
          </cell>
          <cell r="C5300">
            <v>10730</v>
          </cell>
        </row>
        <row r="5301">
          <cell r="A5301" t="str">
            <v>Preparadores de superficie</v>
          </cell>
          <cell r="C5301">
            <v>0</v>
          </cell>
        </row>
        <row r="5302">
          <cell r="A5302" t="str">
            <v>Estuco en pasta caneca</v>
          </cell>
          <cell r="B5302" t="str">
            <v>Un</v>
          </cell>
          <cell r="C5302">
            <v>46200</v>
          </cell>
        </row>
        <row r="5303">
          <cell r="A5303" t="str">
            <v>Estuco en pasta galon</v>
          </cell>
          <cell r="B5303" t="str">
            <v>Un</v>
          </cell>
          <cell r="C5303">
            <v>11080</v>
          </cell>
        </row>
        <row r="5304">
          <cell r="A5304" t="str">
            <v>Estucol * 25 Kg</v>
          </cell>
          <cell r="B5304" t="str">
            <v>Bt</v>
          </cell>
          <cell r="C5304">
            <v>14500</v>
          </cell>
        </row>
        <row r="5305">
          <cell r="A5305" t="str">
            <v>Estuco plastico en Polvo*25 Kg</v>
          </cell>
          <cell r="B5305" t="str">
            <v>Bt</v>
          </cell>
          <cell r="C5305">
            <v>18975</v>
          </cell>
        </row>
        <row r="5306">
          <cell r="A5306" t="str">
            <v>Acronal * Gl</v>
          </cell>
          <cell r="B5306" t="str">
            <v>Un</v>
          </cell>
          <cell r="C5306">
            <v>35662</v>
          </cell>
        </row>
        <row r="5307">
          <cell r="A5307" t="str">
            <v>Sellomax caneca</v>
          </cell>
          <cell r="B5307" t="str">
            <v>Un</v>
          </cell>
          <cell r="C5307">
            <v>109967</v>
          </cell>
        </row>
        <row r="5308">
          <cell r="A5308" t="str">
            <v>Sellomax galon</v>
          </cell>
          <cell r="B5308" t="str">
            <v>Un</v>
          </cell>
          <cell r="C5308">
            <v>23153</v>
          </cell>
        </row>
        <row r="5309">
          <cell r="A5309" t="str">
            <v>Imprimante de vinilo caneca</v>
          </cell>
          <cell r="B5309" t="str">
            <v>Un</v>
          </cell>
          <cell r="C5309">
            <v>67050</v>
          </cell>
        </row>
        <row r="5310">
          <cell r="A5310" t="str">
            <v>Imprimante de vinilo galon</v>
          </cell>
          <cell r="B5310" t="str">
            <v>Un</v>
          </cell>
          <cell r="C5310">
            <v>18817</v>
          </cell>
        </row>
        <row r="5311">
          <cell r="A5311" t="str">
            <v>Imprimante de vinilo 1/4 gl</v>
          </cell>
          <cell r="B5311" t="str">
            <v>Un</v>
          </cell>
          <cell r="C5311">
            <v>4240</v>
          </cell>
        </row>
        <row r="5312">
          <cell r="A5312" t="str">
            <v>Imprimante acrilico bco caneca</v>
          </cell>
          <cell r="B5312" t="str">
            <v>Un</v>
          </cell>
          <cell r="C5312">
            <v>141330</v>
          </cell>
        </row>
        <row r="5313">
          <cell r="A5313" t="str">
            <v>Imprimante acrilico bco galon</v>
          </cell>
          <cell r="B5313" t="str">
            <v>Un</v>
          </cell>
          <cell r="C5313">
            <v>29980</v>
          </cell>
        </row>
        <row r="5314">
          <cell r="A5314" t="str">
            <v>Imprimante acrilico bco 1/4 gl</v>
          </cell>
          <cell r="B5314" t="str">
            <v>Un</v>
          </cell>
          <cell r="C5314">
            <v>9040</v>
          </cell>
        </row>
        <row r="5315">
          <cell r="A5315" t="str">
            <v>Murex 1/4 galon</v>
          </cell>
          <cell r="B5315" t="str">
            <v>Un</v>
          </cell>
          <cell r="C5315">
            <v>5640</v>
          </cell>
        </row>
        <row r="5316">
          <cell r="A5316" t="str">
            <v>Murex 180 c.c.</v>
          </cell>
          <cell r="B5316" t="str">
            <v>Un</v>
          </cell>
          <cell r="C5316">
            <v>1300</v>
          </cell>
        </row>
        <row r="5317">
          <cell r="A5317" t="str">
            <v>Texacryl tambor</v>
          </cell>
          <cell r="B5317" t="str">
            <v>Un</v>
          </cell>
          <cell r="C5317">
            <v>854510</v>
          </cell>
        </row>
        <row r="5318">
          <cell r="A5318" t="str">
            <v>Texacryl 750 c.c.</v>
          </cell>
          <cell r="B5318" t="str">
            <v>Un</v>
          </cell>
          <cell r="C5318">
            <v>3990</v>
          </cell>
        </row>
        <row r="5319">
          <cell r="A5319" t="str">
            <v>Hidrofugo</v>
          </cell>
          <cell r="C5319">
            <v>0</v>
          </cell>
        </row>
        <row r="5320">
          <cell r="A5320" t="str">
            <v>Siliconite tambor</v>
          </cell>
          <cell r="B5320" t="str">
            <v>Un</v>
          </cell>
          <cell r="C5320">
            <v>1087980</v>
          </cell>
        </row>
        <row r="5321">
          <cell r="A5321" t="str">
            <v>Siliconite caneca</v>
          </cell>
          <cell r="B5321" t="str">
            <v>Un</v>
          </cell>
          <cell r="C5321">
            <v>109820</v>
          </cell>
        </row>
        <row r="5322">
          <cell r="A5322" t="str">
            <v>Siliconite galon</v>
          </cell>
          <cell r="B5322" t="str">
            <v>Un</v>
          </cell>
          <cell r="C5322">
            <v>23230</v>
          </cell>
        </row>
        <row r="5323">
          <cell r="A5323" t="str">
            <v>Esmaltes</v>
          </cell>
          <cell r="C5323">
            <v>0</v>
          </cell>
        </row>
        <row r="5324">
          <cell r="A5324" t="str">
            <v>Sintetico pintulux galon</v>
          </cell>
          <cell r="B5324" t="str">
            <v>Un</v>
          </cell>
          <cell r="C5324">
            <v>61123</v>
          </cell>
        </row>
        <row r="5325">
          <cell r="A5325" t="str">
            <v>Sintetico pintulux 1/4 galon</v>
          </cell>
          <cell r="B5325" t="str">
            <v>Un</v>
          </cell>
          <cell r="C5325">
            <v>11000</v>
          </cell>
        </row>
        <row r="5326">
          <cell r="A5326" t="str">
            <v>Sintetico pintulux 1/8 galon</v>
          </cell>
          <cell r="B5326" t="str">
            <v>Un</v>
          </cell>
          <cell r="C5326">
            <v>6050</v>
          </cell>
        </row>
        <row r="5327">
          <cell r="A5327" t="str">
            <v>Sintetico pintulux 1/16 galon</v>
          </cell>
          <cell r="B5327" t="str">
            <v>Un</v>
          </cell>
          <cell r="C5327">
            <v>3240</v>
          </cell>
        </row>
        <row r="5328">
          <cell r="A5328" t="str">
            <v>Esmalte domestico galon</v>
          </cell>
          <cell r="B5328" t="str">
            <v>Un</v>
          </cell>
          <cell r="C5328">
            <v>26724</v>
          </cell>
        </row>
        <row r="5329">
          <cell r="A5329" t="str">
            <v>Esmalte domestico 1/4 galon</v>
          </cell>
          <cell r="B5329" t="str">
            <v>Un</v>
          </cell>
          <cell r="C5329">
            <v>8620.69</v>
          </cell>
        </row>
        <row r="5330">
          <cell r="A5330" t="str">
            <v>Esmalte domestico 1/8 galon</v>
          </cell>
          <cell r="B5330" t="str">
            <v>Un</v>
          </cell>
          <cell r="C5330">
            <v>3800</v>
          </cell>
        </row>
        <row r="5331">
          <cell r="A5331" t="str">
            <v>Esmalte domestico 1/16 galon</v>
          </cell>
          <cell r="B5331" t="str">
            <v>Un</v>
          </cell>
          <cell r="C5331">
            <v>3080</v>
          </cell>
        </row>
        <row r="5332">
          <cell r="A5332" t="str">
            <v>Esmalte domestico 1/32 galon</v>
          </cell>
          <cell r="B5332" t="str">
            <v>Un</v>
          </cell>
          <cell r="C5332">
            <v>1770</v>
          </cell>
        </row>
        <row r="5333">
          <cell r="A5333" t="str">
            <v>Esmalte acualux galon</v>
          </cell>
          <cell r="B5333" t="str">
            <v>Un</v>
          </cell>
          <cell r="C5333">
            <v>37180</v>
          </cell>
        </row>
        <row r="5334">
          <cell r="A5334" t="str">
            <v>Esmalte acualux 1/4 galon</v>
          </cell>
          <cell r="B5334" t="str">
            <v>Un</v>
          </cell>
          <cell r="C5334">
            <v>11290</v>
          </cell>
        </row>
        <row r="5335">
          <cell r="A5335" t="str">
            <v>Esmalte semibrillante galon</v>
          </cell>
          <cell r="B5335" t="str">
            <v>Un</v>
          </cell>
          <cell r="C5335">
            <v>33740</v>
          </cell>
        </row>
        <row r="5336">
          <cell r="A5336" t="str">
            <v>Esmalte semibrillante 1/4 gl</v>
          </cell>
          <cell r="B5336" t="str">
            <v>Un</v>
          </cell>
          <cell r="C5336">
            <v>10230</v>
          </cell>
        </row>
        <row r="5337">
          <cell r="A5337" t="str">
            <v>Esmalte mate supersintetica gl</v>
          </cell>
          <cell r="B5337" t="str">
            <v>Un</v>
          </cell>
          <cell r="C5337">
            <v>33650</v>
          </cell>
        </row>
        <row r="5338">
          <cell r="A5338" t="str">
            <v>Esmalte mate supersint. 1/4 gl</v>
          </cell>
          <cell r="B5338" t="str">
            <v>Un</v>
          </cell>
          <cell r="C5338">
            <v>10130</v>
          </cell>
        </row>
        <row r="5339">
          <cell r="A5339" t="str">
            <v>Esmalte dorado galon</v>
          </cell>
          <cell r="B5339" t="str">
            <v>Un</v>
          </cell>
          <cell r="C5339">
            <v>35770</v>
          </cell>
        </row>
        <row r="5340">
          <cell r="A5340" t="str">
            <v>Esmalte dorado 1/4 galon</v>
          </cell>
          <cell r="B5340" t="str">
            <v>Un</v>
          </cell>
          <cell r="C5340">
            <v>10850</v>
          </cell>
        </row>
        <row r="5341">
          <cell r="A5341" t="str">
            <v>Esmalte dorado 1/8 galon</v>
          </cell>
          <cell r="B5341" t="str">
            <v>Un</v>
          </cell>
          <cell r="C5341">
            <v>5850</v>
          </cell>
        </row>
        <row r="5342">
          <cell r="A5342" t="str">
            <v>Esmalte dorado 1/16 galon</v>
          </cell>
          <cell r="B5342" t="str">
            <v>Un</v>
          </cell>
          <cell r="C5342">
            <v>3300</v>
          </cell>
        </row>
        <row r="5343">
          <cell r="A5343" t="str">
            <v>Esmalte dorado 1/32 galon</v>
          </cell>
          <cell r="B5343" t="str">
            <v>Un</v>
          </cell>
          <cell r="C5343">
            <v>1910</v>
          </cell>
        </row>
        <row r="5344">
          <cell r="A5344" t="str">
            <v>Esmalte plateado galon</v>
          </cell>
          <cell r="B5344" t="str">
            <v>Un</v>
          </cell>
          <cell r="C5344">
            <v>37180</v>
          </cell>
        </row>
        <row r="5345">
          <cell r="A5345" t="str">
            <v>Esmalte plateado 1/4 galon</v>
          </cell>
          <cell r="B5345" t="str">
            <v>Un</v>
          </cell>
          <cell r="C5345">
            <v>11250</v>
          </cell>
        </row>
        <row r="5346">
          <cell r="A5346" t="str">
            <v>Esmalte plateado 1/8 galon</v>
          </cell>
          <cell r="B5346" t="str">
            <v>Un</v>
          </cell>
          <cell r="C5346">
            <v>6080</v>
          </cell>
        </row>
        <row r="5347">
          <cell r="A5347" t="str">
            <v>Esmalte plateado 1/16 galon</v>
          </cell>
          <cell r="B5347" t="str">
            <v>Un</v>
          </cell>
          <cell r="C5347">
            <v>3450</v>
          </cell>
        </row>
        <row r="5348">
          <cell r="A5348" t="str">
            <v>Esmalte plateado 1/32 galon</v>
          </cell>
          <cell r="B5348" t="str">
            <v>Un</v>
          </cell>
          <cell r="C5348">
            <v>1960</v>
          </cell>
        </row>
        <row r="5349">
          <cell r="A5349" t="str">
            <v>Pintura negra tableros galon</v>
          </cell>
          <cell r="B5349" t="str">
            <v>Un</v>
          </cell>
          <cell r="C5349">
            <v>30020</v>
          </cell>
        </row>
        <row r="5350">
          <cell r="A5350" t="str">
            <v>Pintura negra tableros 1/4 gl</v>
          </cell>
          <cell r="B5350" t="str">
            <v>Un</v>
          </cell>
          <cell r="C5350">
            <v>9100</v>
          </cell>
        </row>
        <row r="5351">
          <cell r="A5351" t="str">
            <v>Pintura verde tableros galon</v>
          </cell>
          <cell r="B5351" t="str">
            <v>Un</v>
          </cell>
          <cell r="C5351">
            <v>40040</v>
          </cell>
        </row>
        <row r="5352">
          <cell r="A5352" t="str">
            <v>Pintura verde tableros 1/4 gl</v>
          </cell>
          <cell r="B5352" t="str">
            <v>Un</v>
          </cell>
          <cell r="C5352">
            <v>12170</v>
          </cell>
        </row>
        <row r="5353">
          <cell r="A5353" t="str">
            <v>Pintura verde tableros 1/8 gl</v>
          </cell>
          <cell r="B5353" t="str">
            <v>Un</v>
          </cell>
          <cell r="C5353">
            <v>6740</v>
          </cell>
        </row>
        <row r="5354">
          <cell r="A5354" t="str">
            <v>Sistema barnex (uso exterior)</v>
          </cell>
          <cell r="C5354">
            <v>0</v>
          </cell>
        </row>
        <row r="5355">
          <cell r="A5355" t="str">
            <v>Base transparente galon</v>
          </cell>
          <cell r="B5355" t="str">
            <v>Un</v>
          </cell>
          <cell r="C5355">
            <v>24650</v>
          </cell>
        </row>
        <row r="5356">
          <cell r="A5356" t="str">
            <v>Base transparente 1/4 galon</v>
          </cell>
          <cell r="B5356" t="str">
            <v>Un</v>
          </cell>
          <cell r="C5356">
            <v>7330</v>
          </cell>
        </row>
        <row r="5357">
          <cell r="A5357" t="str">
            <v>Barniz transp. Brillante galon</v>
          </cell>
          <cell r="B5357" t="str">
            <v>Un</v>
          </cell>
          <cell r="C5357">
            <v>37990</v>
          </cell>
        </row>
        <row r="5358">
          <cell r="A5358" t="str">
            <v>Barniz transp. Brillante 1/4gl</v>
          </cell>
          <cell r="B5358" t="str">
            <v>Un</v>
          </cell>
          <cell r="C5358">
            <v>11380</v>
          </cell>
        </row>
        <row r="5359">
          <cell r="A5359" t="str">
            <v>Barniz transp.semibrill. Galon</v>
          </cell>
          <cell r="B5359" t="str">
            <v>Un</v>
          </cell>
          <cell r="C5359">
            <v>37990</v>
          </cell>
        </row>
        <row r="5360">
          <cell r="A5360" t="str">
            <v>Barniz transp.semibrill.1/4 gl</v>
          </cell>
          <cell r="B5360" t="str">
            <v>Un</v>
          </cell>
          <cell r="C5360">
            <v>11380</v>
          </cell>
        </row>
        <row r="5361">
          <cell r="A5361" t="str">
            <v>Concentrado tinturar 125 c.c.</v>
          </cell>
          <cell r="B5361" t="str">
            <v>Un</v>
          </cell>
          <cell r="C5361">
            <v>3140</v>
          </cell>
        </row>
        <row r="5362">
          <cell r="A5362" t="str">
            <v>Barnices uso interior</v>
          </cell>
          <cell r="C5362">
            <v>0</v>
          </cell>
        </row>
        <row r="5363">
          <cell r="A5363" t="str">
            <v>Barniz brillante galon</v>
          </cell>
          <cell r="B5363" t="str">
            <v>Un</v>
          </cell>
          <cell r="C5363">
            <v>17640</v>
          </cell>
        </row>
        <row r="5364">
          <cell r="A5364" t="str">
            <v>Barniz brillante 1/4 galon</v>
          </cell>
          <cell r="B5364" t="str">
            <v>Un</v>
          </cell>
          <cell r="C5364">
            <v>5290</v>
          </cell>
        </row>
        <row r="5365">
          <cell r="A5365" t="str">
            <v>Barniz brillante 1/8 galon</v>
          </cell>
          <cell r="B5365" t="str">
            <v>Un</v>
          </cell>
          <cell r="C5365">
            <v>3050</v>
          </cell>
        </row>
        <row r="5366">
          <cell r="A5366" t="str">
            <v>Barniz brillante 1/16 galon</v>
          </cell>
          <cell r="B5366" t="str">
            <v>Un</v>
          </cell>
          <cell r="C5366">
            <v>1830</v>
          </cell>
        </row>
        <row r="5367">
          <cell r="A5367" t="str">
            <v>Spar brillante galon</v>
          </cell>
          <cell r="B5367" t="str">
            <v>Un</v>
          </cell>
          <cell r="C5367">
            <v>26530</v>
          </cell>
        </row>
        <row r="5368">
          <cell r="A5368" t="str">
            <v>Spar brillante 1/4 galon</v>
          </cell>
          <cell r="B5368" t="str">
            <v>Un</v>
          </cell>
          <cell r="C5368">
            <v>7970</v>
          </cell>
        </row>
        <row r="5369">
          <cell r="A5369" t="str">
            <v>Spar brillante 1/8 galon</v>
          </cell>
          <cell r="B5369" t="str">
            <v>Un</v>
          </cell>
          <cell r="C5369">
            <v>4410</v>
          </cell>
        </row>
        <row r="5370">
          <cell r="A5370" t="str">
            <v>Spar brillante 1/16 galon</v>
          </cell>
          <cell r="B5370" t="str">
            <v>Un</v>
          </cell>
          <cell r="C5370">
            <v>2460</v>
          </cell>
        </row>
        <row r="5371">
          <cell r="A5371" t="str">
            <v>Extra mate galon</v>
          </cell>
          <cell r="B5371" t="str">
            <v>Un</v>
          </cell>
          <cell r="C5371">
            <v>24540</v>
          </cell>
        </row>
        <row r="5372">
          <cell r="A5372" t="str">
            <v>Extra mate 1/4 galon</v>
          </cell>
          <cell r="B5372" t="str">
            <v>Un</v>
          </cell>
          <cell r="C5372">
            <v>7490</v>
          </cell>
        </row>
        <row r="5373">
          <cell r="A5373" t="str">
            <v>Extra mate 1/8 galon</v>
          </cell>
          <cell r="B5373" t="str">
            <v>Un</v>
          </cell>
          <cell r="C5373">
            <v>4290</v>
          </cell>
        </row>
        <row r="5374">
          <cell r="A5374" t="str">
            <v>Extra mate 1/16 galon</v>
          </cell>
          <cell r="B5374" t="str">
            <v>Un</v>
          </cell>
          <cell r="C5374">
            <v>2260</v>
          </cell>
        </row>
        <row r="5375">
          <cell r="A5375" t="str">
            <v>Vitriflex barniz brillante gl</v>
          </cell>
          <cell r="B5375" t="str">
            <v>Un</v>
          </cell>
          <cell r="C5375">
            <v>55960</v>
          </cell>
        </row>
        <row r="5376">
          <cell r="A5376" t="str">
            <v>Vitriflex barniz brillante 1/4</v>
          </cell>
          <cell r="B5376" t="str">
            <v>Un</v>
          </cell>
          <cell r="C5376">
            <v>16850</v>
          </cell>
        </row>
        <row r="5377">
          <cell r="A5377" t="str">
            <v>Catalizador para vitriflex gl</v>
          </cell>
          <cell r="B5377" t="str">
            <v>Un</v>
          </cell>
          <cell r="C5377">
            <v>73960</v>
          </cell>
        </row>
        <row r="5378">
          <cell r="A5378" t="str">
            <v>Catalizador para vitriflex 1/4</v>
          </cell>
          <cell r="B5378" t="str">
            <v>Un</v>
          </cell>
          <cell r="C5378">
            <v>22240</v>
          </cell>
        </row>
        <row r="5379">
          <cell r="A5379" t="str">
            <v>Vitriflex barniz semimate gln</v>
          </cell>
          <cell r="B5379" t="str">
            <v>Un</v>
          </cell>
          <cell r="C5379">
            <v>58880</v>
          </cell>
        </row>
        <row r="5380">
          <cell r="A5380" t="str">
            <v>Cataliz vitrif semimate 1/2 gl</v>
          </cell>
          <cell r="B5380" t="str">
            <v>Un</v>
          </cell>
          <cell r="C5380">
            <v>41870</v>
          </cell>
        </row>
        <row r="5381">
          <cell r="A5381" t="str">
            <v>Selladores pintulaca</v>
          </cell>
          <cell r="C5381">
            <v>0</v>
          </cell>
        </row>
        <row r="5382">
          <cell r="A5382" t="str">
            <v>Sellador lijable econom. Galon</v>
          </cell>
          <cell r="B5382" t="str">
            <v>Un</v>
          </cell>
          <cell r="C5382">
            <v>114220</v>
          </cell>
        </row>
        <row r="5383">
          <cell r="A5383" t="str">
            <v>Sellador lijable econom. 1/4gl</v>
          </cell>
          <cell r="B5383" t="str">
            <v>Un</v>
          </cell>
          <cell r="C5383">
            <v>23180</v>
          </cell>
        </row>
        <row r="5384">
          <cell r="A5384" t="str">
            <v>Sellador lijable econom. 1/8gl</v>
          </cell>
          <cell r="B5384" t="str">
            <v>Un</v>
          </cell>
          <cell r="C5384">
            <v>6980</v>
          </cell>
        </row>
        <row r="5385">
          <cell r="A5385" t="str">
            <v>Sellador lijable caneca</v>
          </cell>
          <cell r="B5385" t="str">
            <v>Un</v>
          </cell>
          <cell r="C5385">
            <v>124130</v>
          </cell>
        </row>
        <row r="5386">
          <cell r="A5386" t="str">
            <v>Sellador lijable galon</v>
          </cell>
          <cell r="B5386" t="str">
            <v>Un</v>
          </cell>
          <cell r="C5386">
            <v>25190</v>
          </cell>
        </row>
        <row r="5387">
          <cell r="A5387" t="str">
            <v>Sellador lijable 1/4 galon</v>
          </cell>
          <cell r="B5387" t="str">
            <v>Un</v>
          </cell>
          <cell r="C5387">
            <v>7660</v>
          </cell>
        </row>
        <row r="5388">
          <cell r="A5388" t="str">
            <v>Sellador lijable caneca</v>
          </cell>
          <cell r="B5388" t="str">
            <v>Un</v>
          </cell>
          <cell r="C5388">
            <v>131990</v>
          </cell>
        </row>
        <row r="5389">
          <cell r="A5389" t="str">
            <v>Sellador lijable galon</v>
          </cell>
          <cell r="B5389" t="str">
            <v>Un</v>
          </cell>
          <cell r="C5389">
            <v>26780</v>
          </cell>
        </row>
        <row r="5390">
          <cell r="A5390" t="str">
            <v>Sellador lijable 1/4 galon</v>
          </cell>
          <cell r="B5390" t="str">
            <v>Un</v>
          </cell>
          <cell r="C5390">
            <v>8110</v>
          </cell>
        </row>
        <row r="5391">
          <cell r="A5391" t="str">
            <v>Tapaporos pintulaca</v>
          </cell>
          <cell r="C5391">
            <v>0</v>
          </cell>
        </row>
        <row r="5392">
          <cell r="A5392" t="str">
            <v>Tapaporos incoloro galon</v>
          </cell>
          <cell r="B5392" t="str">
            <v>Un</v>
          </cell>
          <cell r="C5392">
            <v>21090</v>
          </cell>
        </row>
        <row r="5393">
          <cell r="A5393" t="str">
            <v>Tapaporos incoloro 1/4 galon</v>
          </cell>
          <cell r="B5393" t="str">
            <v>Un</v>
          </cell>
          <cell r="C5393">
            <v>6350</v>
          </cell>
        </row>
        <row r="5394">
          <cell r="A5394" t="str">
            <v>Tintes catalizadas ultralac</v>
          </cell>
          <cell r="C5394">
            <v>0</v>
          </cell>
        </row>
        <row r="5395">
          <cell r="A5395" t="str">
            <v>Tintes colores varios 1/4 gl</v>
          </cell>
          <cell r="B5395" t="str">
            <v>Un</v>
          </cell>
          <cell r="C5395">
            <v>15650</v>
          </cell>
        </row>
        <row r="5396">
          <cell r="A5396" t="str">
            <v>Tintes colores varios 1/16 gl</v>
          </cell>
          <cell r="B5396" t="str">
            <v>Un</v>
          </cell>
          <cell r="C5396">
            <v>4040</v>
          </cell>
        </row>
        <row r="5397">
          <cell r="A5397" t="str">
            <v>Tintillas colores varios galon</v>
          </cell>
          <cell r="B5397" t="str">
            <v>Un</v>
          </cell>
          <cell r="C5397">
            <v>24540</v>
          </cell>
        </row>
        <row r="5398">
          <cell r="A5398" t="str">
            <v>Tintillas colores varios 1/4gl</v>
          </cell>
          <cell r="B5398" t="str">
            <v>Un</v>
          </cell>
          <cell r="C5398">
            <v>7230</v>
          </cell>
        </row>
        <row r="5399">
          <cell r="A5399" t="str">
            <v>Sellador catalizado ultralac</v>
          </cell>
          <cell r="C5399">
            <v>0</v>
          </cell>
        </row>
        <row r="5400">
          <cell r="A5400" t="str">
            <v>Sellador catalizado caneca</v>
          </cell>
          <cell r="B5400" t="str">
            <v>Un</v>
          </cell>
          <cell r="C5400">
            <v>90740</v>
          </cell>
        </row>
        <row r="5401">
          <cell r="A5401" t="str">
            <v>Sellador catalizado galon</v>
          </cell>
          <cell r="B5401" t="str">
            <v>Un</v>
          </cell>
          <cell r="C5401">
            <v>18290</v>
          </cell>
        </row>
        <row r="5402">
          <cell r="A5402" t="str">
            <v>Sellador catalizado 1/4 galon</v>
          </cell>
          <cell r="B5402" t="str">
            <v>Un</v>
          </cell>
          <cell r="C5402">
            <v>5360</v>
          </cell>
        </row>
        <row r="5403">
          <cell r="A5403" t="str">
            <v>Base catalizada blanca galon</v>
          </cell>
          <cell r="B5403" t="str">
            <v>Un</v>
          </cell>
          <cell r="C5403">
            <v>27810</v>
          </cell>
        </row>
        <row r="5404">
          <cell r="A5404" t="str">
            <v>Lacas de acabado</v>
          </cell>
          <cell r="C5404">
            <v>0</v>
          </cell>
        </row>
        <row r="5405">
          <cell r="A5405" t="str">
            <v>Pintulaca brillante galon</v>
          </cell>
          <cell r="B5405" t="str">
            <v>Un</v>
          </cell>
          <cell r="C5405">
            <v>27080</v>
          </cell>
        </row>
        <row r="5406">
          <cell r="A5406" t="str">
            <v>Pintulaca brillante 1/4 galon</v>
          </cell>
          <cell r="B5406" t="str">
            <v>Un</v>
          </cell>
          <cell r="C5406">
            <v>8170</v>
          </cell>
        </row>
        <row r="5407">
          <cell r="A5407" t="str">
            <v>Pintulaca mate galon</v>
          </cell>
          <cell r="B5407" t="str">
            <v>Un</v>
          </cell>
          <cell r="C5407">
            <v>28390</v>
          </cell>
        </row>
        <row r="5408">
          <cell r="A5408" t="str">
            <v>Pintulaca mate 1/4 galon</v>
          </cell>
          <cell r="B5408" t="str">
            <v>Un</v>
          </cell>
          <cell r="C5408">
            <v>8600</v>
          </cell>
        </row>
        <row r="5409">
          <cell r="A5409" t="str">
            <v>Pintulaca transparente galon</v>
          </cell>
          <cell r="B5409" t="str">
            <v>Un</v>
          </cell>
          <cell r="C5409">
            <v>31200</v>
          </cell>
        </row>
        <row r="5410">
          <cell r="A5410" t="str">
            <v>Pintulaca transparente 1/4 gl</v>
          </cell>
          <cell r="B5410" t="str">
            <v>Un</v>
          </cell>
          <cell r="C5410">
            <v>9380</v>
          </cell>
        </row>
        <row r="5411">
          <cell r="A5411" t="str">
            <v>Pintulaca blanca galon</v>
          </cell>
          <cell r="B5411" t="str">
            <v>Un</v>
          </cell>
          <cell r="C5411">
            <v>37180</v>
          </cell>
        </row>
        <row r="5412">
          <cell r="A5412" t="str">
            <v>Pintulaca blanca 1/4 galon</v>
          </cell>
          <cell r="B5412" t="str">
            <v>Un</v>
          </cell>
          <cell r="C5412">
            <v>11230</v>
          </cell>
        </row>
        <row r="5413">
          <cell r="A5413" t="str">
            <v>Lacas catalizadas componente a</v>
          </cell>
          <cell r="C5413">
            <v>0</v>
          </cell>
        </row>
        <row r="5414">
          <cell r="A5414" t="str">
            <v>Ultralac brillante galon</v>
          </cell>
          <cell r="B5414" t="str">
            <v>Un</v>
          </cell>
          <cell r="C5414">
            <v>19760</v>
          </cell>
        </row>
        <row r="5415">
          <cell r="A5415" t="str">
            <v>Ultralac brillante 1/4 galon</v>
          </cell>
          <cell r="B5415" t="str">
            <v>Un</v>
          </cell>
          <cell r="C5415">
            <v>5750</v>
          </cell>
        </row>
        <row r="5416">
          <cell r="A5416" t="str">
            <v>Ultralac mate galon</v>
          </cell>
          <cell r="B5416" t="str">
            <v>Un</v>
          </cell>
          <cell r="C5416">
            <v>21830</v>
          </cell>
        </row>
        <row r="5417">
          <cell r="A5417" t="str">
            <v>Ultralac mate 1/4 galon</v>
          </cell>
          <cell r="B5417" t="str">
            <v>Un</v>
          </cell>
          <cell r="C5417">
            <v>6450</v>
          </cell>
        </row>
        <row r="5418">
          <cell r="A5418" t="str">
            <v>Ultralac roja galon</v>
          </cell>
          <cell r="B5418" t="str">
            <v>Un</v>
          </cell>
          <cell r="C5418">
            <v>44100</v>
          </cell>
        </row>
        <row r="5419">
          <cell r="A5419" t="str">
            <v>Ultralac roja 1/4 galon</v>
          </cell>
          <cell r="B5419" t="str">
            <v>Un</v>
          </cell>
          <cell r="C5419">
            <v>12200</v>
          </cell>
        </row>
        <row r="5420">
          <cell r="A5420" t="str">
            <v>Ultralac vinitinto galon</v>
          </cell>
          <cell r="B5420" t="str">
            <v>Un</v>
          </cell>
          <cell r="C5420">
            <v>38020</v>
          </cell>
        </row>
        <row r="5421">
          <cell r="A5421" t="str">
            <v>Ultralac vinotinto 1/4 galon</v>
          </cell>
          <cell r="B5421" t="str">
            <v>Un</v>
          </cell>
          <cell r="C5421">
            <v>10680</v>
          </cell>
        </row>
        <row r="5422">
          <cell r="A5422" t="str">
            <v>Ultralac negro galon</v>
          </cell>
          <cell r="B5422" t="str">
            <v>Un</v>
          </cell>
          <cell r="C5422">
            <v>20650</v>
          </cell>
        </row>
        <row r="5423">
          <cell r="A5423" t="str">
            <v>Ultralac negro 1/4 galon</v>
          </cell>
          <cell r="B5423" t="str">
            <v>Un</v>
          </cell>
          <cell r="C5423">
            <v>6060</v>
          </cell>
        </row>
        <row r="5424">
          <cell r="A5424" t="str">
            <v>Ultralac blanco galon</v>
          </cell>
          <cell r="B5424" t="str">
            <v>Un</v>
          </cell>
          <cell r="C5424">
            <v>24070</v>
          </cell>
        </row>
        <row r="5425">
          <cell r="A5425" t="str">
            <v>Ultralac blanco 1/4 galon</v>
          </cell>
          <cell r="B5425" t="str">
            <v>Un</v>
          </cell>
          <cell r="C5425">
            <v>7090</v>
          </cell>
        </row>
        <row r="5426">
          <cell r="A5426" t="str">
            <v>Catalizador ultralac 950 c.c.</v>
          </cell>
          <cell r="B5426" t="str">
            <v>Un</v>
          </cell>
          <cell r="C5426">
            <v>9510</v>
          </cell>
        </row>
        <row r="5427">
          <cell r="A5427" t="str">
            <v>Catalizador ultralac 192 c.c.</v>
          </cell>
          <cell r="B5427" t="str">
            <v>Un</v>
          </cell>
          <cell r="C5427">
            <v>2130</v>
          </cell>
        </row>
        <row r="5428">
          <cell r="A5428" t="str">
            <v>Catalizador ultralac 48 c.c.</v>
          </cell>
          <cell r="B5428" t="str">
            <v>Un</v>
          </cell>
          <cell r="C5428">
            <v>870</v>
          </cell>
        </row>
        <row r="5429">
          <cell r="A5429" t="str">
            <v>Preparadores de superficie</v>
          </cell>
          <cell r="C5429">
            <v>0</v>
          </cell>
        </row>
        <row r="5430">
          <cell r="A5430" t="str">
            <v>Base gris galon</v>
          </cell>
          <cell r="B5430" t="str">
            <v>Un</v>
          </cell>
          <cell r="C5430">
            <v>31880</v>
          </cell>
        </row>
        <row r="5431">
          <cell r="A5431" t="str">
            <v>Base gris 1/4 galon</v>
          </cell>
          <cell r="B5431" t="str">
            <v>Un</v>
          </cell>
          <cell r="C5431">
            <v>9640</v>
          </cell>
        </row>
        <row r="5432">
          <cell r="A5432" t="str">
            <v>Base blanca galon</v>
          </cell>
          <cell r="B5432" t="str">
            <v>Un</v>
          </cell>
          <cell r="C5432">
            <v>31887.93</v>
          </cell>
        </row>
        <row r="5433">
          <cell r="A5433" t="str">
            <v>Base blanca 1/4 galon</v>
          </cell>
          <cell r="B5433" t="str">
            <v>Un</v>
          </cell>
          <cell r="C5433">
            <v>9640</v>
          </cell>
        </row>
        <row r="5434">
          <cell r="A5434" t="str">
            <v>Base roja anticorrosiva galon</v>
          </cell>
          <cell r="B5434" t="str">
            <v>Un</v>
          </cell>
          <cell r="C5434">
            <v>26450</v>
          </cell>
        </row>
        <row r="5435">
          <cell r="A5435" t="str">
            <v>Base roja anticorrosiva 1/4 gl</v>
          </cell>
          <cell r="B5435" t="str">
            <v>Un</v>
          </cell>
          <cell r="C5435">
            <v>7970</v>
          </cell>
        </row>
        <row r="5436">
          <cell r="A5436" t="str">
            <v>Base verde anticorrosiva galon</v>
          </cell>
          <cell r="B5436" t="str">
            <v>Un</v>
          </cell>
          <cell r="C5436">
            <v>28350</v>
          </cell>
        </row>
        <row r="5437">
          <cell r="A5437" t="str">
            <v>Base verde anticorrosiva 1/4gl</v>
          </cell>
          <cell r="B5437" t="str">
            <v>Un</v>
          </cell>
          <cell r="C5437">
            <v>8540</v>
          </cell>
        </row>
        <row r="5438">
          <cell r="A5438" t="str">
            <v>Acrilac gris galon</v>
          </cell>
          <cell r="B5438" t="str">
            <v>Un</v>
          </cell>
          <cell r="C5438">
            <v>30400</v>
          </cell>
        </row>
        <row r="5439">
          <cell r="A5439" t="str">
            <v>Acrilac gris 1/4 galon</v>
          </cell>
          <cell r="B5439" t="str">
            <v>Un</v>
          </cell>
          <cell r="C5439">
            <v>9210</v>
          </cell>
        </row>
        <row r="5440">
          <cell r="A5440" t="str">
            <v>Base tinteable acrilica galon</v>
          </cell>
          <cell r="B5440" t="str">
            <v>Un</v>
          </cell>
          <cell r="C5440">
            <v>40640</v>
          </cell>
        </row>
        <row r="5441">
          <cell r="A5441" t="str">
            <v>Base tinteable acrilica 1/4 gl</v>
          </cell>
          <cell r="B5441" t="str">
            <v>Un</v>
          </cell>
          <cell r="C5441">
            <v>11005</v>
          </cell>
        </row>
        <row r="5442">
          <cell r="A5442" t="str">
            <v>Acrilac crema galon</v>
          </cell>
          <cell r="B5442" t="str">
            <v>Un</v>
          </cell>
          <cell r="C5442">
            <v>32830</v>
          </cell>
        </row>
        <row r="5443">
          <cell r="A5443" t="str">
            <v>Acrilac crema 1/4 galon</v>
          </cell>
          <cell r="B5443" t="str">
            <v>Un</v>
          </cell>
          <cell r="C5443">
            <v>9950</v>
          </cell>
        </row>
        <row r="5444">
          <cell r="A5444" t="str">
            <v>Base altos solidos gris galon</v>
          </cell>
          <cell r="B5444" t="str">
            <v>Un</v>
          </cell>
          <cell r="C5444">
            <v>38740</v>
          </cell>
        </row>
        <row r="5445">
          <cell r="A5445" t="str">
            <v>Base altos solidos gris 1/4 gl</v>
          </cell>
          <cell r="B5445" t="str">
            <v>Un</v>
          </cell>
          <cell r="C5445">
            <v>10580</v>
          </cell>
        </row>
        <row r="5446">
          <cell r="A5446" t="str">
            <v>Base amarilla duretan galon</v>
          </cell>
          <cell r="B5446" t="str">
            <v>Un</v>
          </cell>
          <cell r="C5446">
            <v>41860</v>
          </cell>
        </row>
        <row r="5447">
          <cell r="A5447" t="str">
            <v>Base amarilla duretan 1/4 gl</v>
          </cell>
          <cell r="B5447" t="str">
            <v>Un</v>
          </cell>
          <cell r="C5447">
            <v>11430</v>
          </cell>
        </row>
        <row r="5448">
          <cell r="A5448" t="str">
            <v>Masillas</v>
          </cell>
          <cell r="C5448">
            <v>0</v>
          </cell>
        </row>
        <row r="5449">
          <cell r="A5449" t="str">
            <v>Masilla ext/rapida gris galon</v>
          </cell>
          <cell r="B5449" t="str">
            <v>Un</v>
          </cell>
          <cell r="C5449">
            <v>32440</v>
          </cell>
        </row>
        <row r="5450">
          <cell r="A5450" t="str">
            <v>Masilla ext/rapida gris 1/4 gl</v>
          </cell>
          <cell r="B5450" t="str">
            <v>Un</v>
          </cell>
          <cell r="C5450">
            <v>9810</v>
          </cell>
        </row>
        <row r="5451">
          <cell r="A5451" t="str">
            <v>Masilla gris concentrada galon</v>
          </cell>
          <cell r="B5451" t="str">
            <v>Un</v>
          </cell>
          <cell r="C5451">
            <v>29680</v>
          </cell>
        </row>
        <row r="5452">
          <cell r="A5452" t="str">
            <v>Masilla gris concentrada 1/4gl</v>
          </cell>
          <cell r="B5452" t="str">
            <v>Un</v>
          </cell>
          <cell r="C5452">
            <v>8940</v>
          </cell>
        </row>
        <row r="5453">
          <cell r="A5453" t="str">
            <v>Masilla poliest.y catal. Galon</v>
          </cell>
          <cell r="B5453" t="str">
            <v>Un</v>
          </cell>
          <cell r="C5453">
            <v>35070</v>
          </cell>
        </row>
        <row r="5454">
          <cell r="A5454" t="str">
            <v>Masilla poliest.y catal. 1/4gl</v>
          </cell>
          <cell r="B5454" t="str">
            <v>Un</v>
          </cell>
          <cell r="C5454">
            <v>11206.9</v>
          </cell>
        </row>
        <row r="5455">
          <cell r="A5455" t="str">
            <v>Masilla acrilac gris galon</v>
          </cell>
          <cell r="B5455" t="str">
            <v>Un</v>
          </cell>
          <cell r="C5455">
            <v>33160</v>
          </cell>
        </row>
        <row r="5456">
          <cell r="A5456" t="str">
            <v>Masilla acrilac gris 1/4 galon</v>
          </cell>
          <cell r="B5456" t="str">
            <v>Un</v>
          </cell>
          <cell r="C5456">
            <v>10060</v>
          </cell>
        </row>
        <row r="5457">
          <cell r="A5457" t="str">
            <v>Masilla roja rapida galon</v>
          </cell>
          <cell r="B5457" t="str">
            <v>Un</v>
          </cell>
          <cell r="C5457">
            <v>40620</v>
          </cell>
        </row>
        <row r="5458">
          <cell r="A5458" t="str">
            <v>Masilla roja rapida 1/4 galon</v>
          </cell>
          <cell r="B5458" t="str">
            <v>Un</v>
          </cell>
          <cell r="C5458">
            <v>10690</v>
          </cell>
        </row>
        <row r="5459">
          <cell r="A5459" t="str">
            <v>Masilla rapida acrilac galon</v>
          </cell>
          <cell r="B5459" t="str">
            <v>Un</v>
          </cell>
          <cell r="C5459">
            <v>32100</v>
          </cell>
        </row>
        <row r="5460">
          <cell r="A5460" t="str">
            <v>Masilla rapida acrilac 1/4 gal</v>
          </cell>
          <cell r="B5460" t="str">
            <v>Un</v>
          </cell>
          <cell r="C5460">
            <v>9730</v>
          </cell>
        </row>
        <row r="5461">
          <cell r="A5461" t="str">
            <v>Masilla plastica 1/4 galon</v>
          </cell>
          <cell r="B5461" t="str">
            <v>Un</v>
          </cell>
          <cell r="C5461">
            <v>9730</v>
          </cell>
        </row>
        <row r="5462">
          <cell r="A5462" t="str">
            <v>Masilla plastica liviana galon</v>
          </cell>
          <cell r="B5462" t="str">
            <v>Un</v>
          </cell>
          <cell r="C5462">
            <v>27130</v>
          </cell>
        </row>
        <row r="5463">
          <cell r="A5463" t="str">
            <v>Masilla plastica liviana 1/4gl</v>
          </cell>
          <cell r="B5463" t="str">
            <v>Un</v>
          </cell>
          <cell r="C5463">
            <v>8790</v>
          </cell>
        </row>
        <row r="5464">
          <cell r="A5464" t="str">
            <v>Complementarios</v>
          </cell>
          <cell r="C5464">
            <v>0</v>
          </cell>
        </row>
        <row r="5465">
          <cell r="A5465" t="str">
            <v>Pasta pulidora roja galon</v>
          </cell>
          <cell r="B5465" t="str">
            <v>Un</v>
          </cell>
          <cell r="C5465">
            <v>19440</v>
          </cell>
        </row>
        <row r="5466">
          <cell r="A5466" t="str">
            <v>Pasta pulidora roja 1/4 galon</v>
          </cell>
          <cell r="B5466" t="str">
            <v>Un</v>
          </cell>
          <cell r="C5466">
            <v>5850</v>
          </cell>
        </row>
        <row r="5467">
          <cell r="A5467" t="str">
            <v>Pasta pulidora roja 1/8 galon</v>
          </cell>
          <cell r="B5467" t="str">
            <v>Un</v>
          </cell>
          <cell r="C5467">
            <v>3270</v>
          </cell>
        </row>
        <row r="5468">
          <cell r="A5468" t="str">
            <v>Pasta pulidora blanca galon</v>
          </cell>
          <cell r="B5468" t="str">
            <v>Un</v>
          </cell>
          <cell r="C5468">
            <v>16970</v>
          </cell>
        </row>
        <row r="5469">
          <cell r="A5469" t="str">
            <v>Pasta pulidora blanca 1/4 gl</v>
          </cell>
          <cell r="B5469" t="str">
            <v>Un</v>
          </cell>
          <cell r="C5469">
            <v>5220</v>
          </cell>
        </row>
        <row r="5470">
          <cell r="A5470" t="str">
            <v>Pasta pulidora blanca 1/8 gl</v>
          </cell>
          <cell r="B5470" t="str">
            <v>Un</v>
          </cell>
          <cell r="C5470">
            <v>2850</v>
          </cell>
        </row>
        <row r="5471">
          <cell r="A5471" t="str">
            <v>Pasta pulidora crema 1/8 gl</v>
          </cell>
          <cell r="B5471" t="str">
            <v>Un</v>
          </cell>
          <cell r="C5471">
            <v>7150</v>
          </cell>
        </row>
        <row r="5472">
          <cell r="A5472" t="str">
            <v>Permex liso galon</v>
          </cell>
          <cell r="B5472" t="str">
            <v>Un</v>
          </cell>
          <cell r="C5472">
            <v>18420</v>
          </cell>
        </row>
        <row r="5473">
          <cell r="A5473" t="str">
            <v>Permex liso 1/4 galon</v>
          </cell>
          <cell r="B5473" t="str">
            <v>Un</v>
          </cell>
          <cell r="C5473">
            <v>6420</v>
          </cell>
        </row>
        <row r="5474">
          <cell r="A5474" t="str">
            <v>Permex corrugado galon</v>
          </cell>
          <cell r="B5474" t="str">
            <v>Un</v>
          </cell>
          <cell r="C5474">
            <v>20030</v>
          </cell>
        </row>
        <row r="5475">
          <cell r="A5475" t="str">
            <v>Permex corrugado 1/4 galon</v>
          </cell>
          <cell r="B5475" t="str">
            <v>Un</v>
          </cell>
          <cell r="C5475">
            <v>6930</v>
          </cell>
        </row>
        <row r="5476">
          <cell r="A5476" t="str">
            <v>Permex a base agua gris galon</v>
          </cell>
          <cell r="B5476" t="str">
            <v>Un</v>
          </cell>
          <cell r="C5476">
            <v>22670</v>
          </cell>
        </row>
        <row r="5477">
          <cell r="A5477" t="str">
            <v>Permex a base agua gris 1/4 gl</v>
          </cell>
          <cell r="B5477" t="str">
            <v>Un</v>
          </cell>
          <cell r="C5477">
            <v>6700</v>
          </cell>
        </row>
        <row r="5478">
          <cell r="A5478" t="str">
            <v>Permex a base agua negro galon</v>
          </cell>
          <cell r="B5478" t="str">
            <v>Un</v>
          </cell>
          <cell r="C5478">
            <v>22670</v>
          </cell>
        </row>
        <row r="5479">
          <cell r="A5479" t="str">
            <v>Permex a base agua negro 1/4gl</v>
          </cell>
          <cell r="B5479" t="str">
            <v>Un</v>
          </cell>
          <cell r="C5479">
            <v>6700</v>
          </cell>
        </row>
        <row r="5480">
          <cell r="A5480" t="str">
            <v>Primer para plasticos 1/4 gl</v>
          </cell>
          <cell r="B5480" t="str">
            <v>Un</v>
          </cell>
          <cell r="C5480">
            <v>7220</v>
          </cell>
        </row>
        <row r="5481">
          <cell r="A5481" t="str">
            <v>Pastas mateantes</v>
          </cell>
          <cell r="C5481">
            <v>0</v>
          </cell>
        </row>
        <row r="5482">
          <cell r="A5482" t="str">
            <v>Pasta mateante pintulaca galon</v>
          </cell>
          <cell r="B5482" t="str">
            <v>Un</v>
          </cell>
          <cell r="C5482">
            <v>44790</v>
          </cell>
        </row>
        <row r="5483">
          <cell r="A5483" t="str">
            <v>Pasta mateante pintulaca 1/4gl</v>
          </cell>
          <cell r="B5483" t="str">
            <v>Un</v>
          </cell>
          <cell r="C5483">
            <v>12120</v>
          </cell>
        </row>
        <row r="5484">
          <cell r="A5484" t="str">
            <v>Pasta mateante acrilac galon</v>
          </cell>
          <cell r="B5484" t="str">
            <v>Un</v>
          </cell>
          <cell r="C5484">
            <v>63140</v>
          </cell>
        </row>
        <row r="5485">
          <cell r="A5485" t="str">
            <v>Pasta mateante acrilac 1/4 gl</v>
          </cell>
          <cell r="B5485" t="str">
            <v>Un</v>
          </cell>
          <cell r="C5485">
            <v>16790</v>
          </cell>
        </row>
        <row r="5486">
          <cell r="A5486" t="str">
            <v>Pasta mateante duretan galon</v>
          </cell>
          <cell r="B5486" t="str">
            <v>Un</v>
          </cell>
          <cell r="C5486">
            <v>69910</v>
          </cell>
        </row>
        <row r="5487">
          <cell r="A5487" t="str">
            <v>Pasta mateante duretan 1/4 gl</v>
          </cell>
          <cell r="B5487" t="str">
            <v>Un</v>
          </cell>
          <cell r="C5487">
            <v>18900</v>
          </cell>
        </row>
        <row r="5488">
          <cell r="A5488" t="str">
            <v>Duretan auxiliares</v>
          </cell>
          <cell r="C5488">
            <v>0</v>
          </cell>
        </row>
        <row r="5489">
          <cell r="A5489" t="str">
            <v>Endurecedor 1/4 galon</v>
          </cell>
          <cell r="B5489" t="str">
            <v>Un</v>
          </cell>
          <cell r="C5489">
            <v>26080</v>
          </cell>
        </row>
        <row r="5490">
          <cell r="A5490" t="str">
            <v>Endurecedor 250 c.c.</v>
          </cell>
          <cell r="B5490" t="str">
            <v>Un</v>
          </cell>
          <cell r="C5490">
            <v>7180</v>
          </cell>
        </row>
        <row r="5491">
          <cell r="A5491" t="str">
            <v>Barniz transparente galon</v>
          </cell>
          <cell r="B5491" t="str">
            <v>Un</v>
          </cell>
          <cell r="C5491">
            <v>74200</v>
          </cell>
        </row>
        <row r="5492">
          <cell r="A5492" t="str">
            <v>Barniz transparente 1/4 galon</v>
          </cell>
          <cell r="B5492" t="str">
            <v>Un</v>
          </cell>
          <cell r="C5492">
            <v>18600</v>
          </cell>
        </row>
        <row r="5493">
          <cell r="A5493" t="str">
            <v>Controlador secamiento galon</v>
          </cell>
          <cell r="B5493" t="str">
            <v>Un</v>
          </cell>
          <cell r="C5493">
            <v>64440</v>
          </cell>
        </row>
        <row r="5494">
          <cell r="A5494" t="str">
            <v>Controlador secamiento 450 c.c</v>
          </cell>
          <cell r="B5494" t="str">
            <v>Un</v>
          </cell>
          <cell r="C5494">
            <v>11070</v>
          </cell>
        </row>
        <row r="5495">
          <cell r="A5495" t="str">
            <v>Thinner colores planos y barni</v>
          </cell>
          <cell r="B5495" t="str">
            <v>Gl</v>
          </cell>
          <cell r="C5495">
            <v>20600</v>
          </cell>
        </row>
        <row r="5496">
          <cell r="A5496" t="str">
            <v>Thinner colores metalizados</v>
          </cell>
          <cell r="B5496" t="str">
            <v>Gl</v>
          </cell>
          <cell r="C5496">
            <v>24800</v>
          </cell>
        </row>
        <row r="5497">
          <cell r="A5497" t="str">
            <v>Thinner</v>
          </cell>
          <cell r="B5497" t="str">
            <v>Gl</v>
          </cell>
          <cell r="C5497">
            <v>17500</v>
          </cell>
        </row>
        <row r="5498">
          <cell r="A5498" t="str">
            <v>Acondicionadores (proteccion)</v>
          </cell>
          <cell r="C5498">
            <v>0</v>
          </cell>
        </row>
        <row r="5499">
          <cell r="A5499" t="str">
            <v>Wash primer pintura 1/4 galon</v>
          </cell>
          <cell r="B5499" t="str">
            <v>Un</v>
          </cell>
          <cell r="C5499">
            <v>11550</v>
          </cell>
        </row>
        <row r="5500">
          <cell r="A5500" t="str">
            <v>Wash primer catalizador 1/4 gl</v>
          </cell>
          <cell r="B5500" t="str">
            <v>Un</v>
          </cell>
          <cell r="C5500">
            <v>6970</v>
          </cell>
        </row>
        <row r="5501">
          <cell r="A5501" t="str">
            <v>Pintoxido galon</v>
          </cell>
          <cell r="B5501" t="str">
            <v>Un</v>
          </cell>
          <cell r="C5501">
            <v>14380</v>
          </cell>
        </row>
        <row r="5502">
          <cell r="A5502" t="str">
            <v>Removedor galon</v>
          </cell>
          <cell r="B5502" t="str">
            <v>Un</v>
          </cell>
          <cell r="C5502">
            <v>38330</v>
          </cell>
        </row>
        <row r="5503">
          <cell r="A5503" t="str">
            <v>Removedor 1/4 galon</v>
          </cell>
          <cell r="B5503" t="str">
            <v>Un</v>
          </cell>
          <cell r="C5503">
            <v>11550</v>
          </cell>
        </row>
        <row r="5504">
          <cell r="A5504" t="str">
            <v>Removedor 1/8 galon</v>
          </cell>
          <cell r="B5504" t="str">
            <v>Un</v>
          </cell>
          <cell r="C5504">
            <v>6990</v>
          </cell>
        </row>
        <row r="5505">
          <cell r="A5505" t="str">
            <v>Pinturas anticorrosivas</v>
          </cell>
          <cell r="C5505">
            <v>0</v>
          </cell>
        </row>
        <row r="5506">
          <cell r="A5506" t="str">
            <v>Anticorrosivo rojo galon</v>
          </cell>
          <cell r="B5506" t="str">
            <v>Un</v>
          </cell>
          <cell r="C5506">
            <v>34800</v>
          </cell>
        </row>
        <row r="5507">
          <cell r="A5507" t="str">
            <v>Anticorrosivo rojo 1/4 galon</v>
          </cell>
          <cell r="B5507" t="str">
            <v>Un</v>
          </cell>
          <cell r="C5507">
            <v>6490</v>
          </cell>
        </row>
        <row r="5508">
          <cell r="A5508" t="str">
            <v>Anticorrosivo rojo 1/8 galon</v>
          </cell>
          <cell r="B5508" t="str">
            <v>Un</v>
          </cell>
          <cell r="C5508">
            <v>3640</v>
          </cell>
        </row>
        <row r="5509">
          <cell r="A5509" t="str">
            <v>Anticorrosivo rojo 1/16 galon</v>
          </cell>
          <cell r="B5509" t="str">
            <v>Un</v>
          </cell>
          <cell r="C5509">
            <v>2290</v>
          </cell>
        </row>
        <row r="5510">
          <cell r="A5510" t="str">
            <v>Minio-crom de zinc rojo galon</v>
          </cell>
          <cell r="B5510" t="str">
            <v>Un</v>
          </cell>
          <cell r="C5510">
            <v>28620</v>
          </cell>
        </row>
        <row r="5511">
          <cell r="A5511" t="str">
            <v>Minio-crom de zinc rojo 1/4 gl</v>
          </cell>
          <cell r="B5511" t="str">
            <v>Un</v>
          </cell>
          <cell r="C5511">
            <v>8660</v>
          </cell>
        </row>
        <row r="5512">
          <cell r="A5512" t="str">
            <v>Minio-puro naranja galon</v>
          </cell>
          <cell r="B5512" t="str">
            <v>Un</v>
          </cell>
          <cell r="C5512">
            <v>36880</v>
          </cell>
        </row>
        <row r="5513">
          <cell r="A5513" t="str">
            <v>Minio-puro naranja 1/4 galon</v>
          </cell>
          <cell r="B5513" t="str">
            <v>Un</v>
          </cell>
          <cell r="C5513">
            <v>11130</v>
          </cell>
        </row>
        <row r="5514">
          <cell r="A5514" t="str">
            <v>Cromato de zinc-amarillo galon</v>
          </cell>
          <cell r="B5514" t="str">
            <v>Un</v>
          </cell>
          <cell r="C5514">
            <v>45160</v>
          </cell>
        </row>
        <row r="5515">
          <cell r="A5515" t="str">
            <v>Cromato de zinc-amarillo 1/4gl</v>
          </cell>
          <cell r="B5515" t="str">
            <v>Un</v>
          </cell>
          <cell r="C5515">
            <v>13560</v>
          </cell>
        </row>
        <row r="5516">
          <cell r="A5516" t="str">
            <v>Anticorrosivo gris galon</v>
          </cell>
          <cell r="B5516" t="str">
            <v>Gl</v>
          </cell>
          <cell r="C5516">
            <v>37550</v>
          </cell>
        </row>
        <row r="5517">
          <cell r="A5517" t="str">
            <v>Anticorrosivo gris 1/4 galon</v>
          </cell>
          <cell r="B5517" t="str">
            <v>Un</v>
          </cell>
          <cell r="C5517">
            <v>2801</v>
          </cell>
        </row>
        <row r="5518">
          <cell r="A5518" t="str">
            <v>Anticorrosivo gris 1/8 galon</v>
          </cell>
          <cell r="B5518" t="str">
            <v>Un</v>
          </cell>
          <cell r="C5518">
            <v>4160</v>
          </cell>
        </row>
        <row r="5519">
          <cell r="A5519" t="str">
            <v>Anticorrosivo gris 1/16 galon</v>
          </cell>
          <cell r="B5519" t="str">
            <v>Un</v>
          </cell>
          <cell r="C5519">
            <v>2360</v>
          </cell>
        </row>
        <row r="5520">
          <cell r="A5520" t="str">
            <v>Primer cromato zinc verde gl</v>
          </cell>
          <cell r="B5520" t="str">
            <v>Un</v>
          </cell>
          <cell r="C5520">
            <v>35560</v>
          </cell>
        </row>
        <row r="5521">
          <cell r="A5521" t="str">
            <v>Primer cromato zinc verde 1/4g</v>
          </cell>
          <cell r="B5521" t="str">
            <v>Un</v>
          </cell>
          <cell r="C5521">
            <v>10750</v>
          </cell>
        </row>
        <row r="5522">
          <cell r="A5522" t="str">
            <v>Anticorrosivo transf. Oxido</v>
          </cell>
          <cell r="B5522" t="str">
            <v>Gl</v>
          </cell>
          <cell r="C5522">
            <v>50940</v>
          </cell>
        </row>
        <row r="5523">
          <cell r="A5523" t="str">
            <v>Esmaltes horneables</v>
          </cell>
          <cell r="C5523">
            <v>0</v>
          </cell>
        </row>
        <row r="5524">
          <cell r="A5524" t="str">
            <v>Esmaltes martillados galon</v>
          </cell>
          <cell r="B5524" t="str">
            <v>Un</v>
          </cell>
          <cell r="C5524">
            <v>44710</v>
          </cell>
        </row>
        <row r="5525">
          <cell r="A5525" t="str">
            <v>Esmaltes martillados 1/4 galon</v>
          </cell>
          <cell r="B5525" t="str">
            <v>Un</v>
          </cell>
          <cell r="C5525">
            <v>13550</v>
          </cell>
        </row>
        <row r="5526">
          <cell r="A5526" t="str">
            <v>Esmaltes corrugados galon</v>
          </cell>
          <cell r="B5526" t="str">
            <v>Un</v>
          </cell>
          <cell r="C5526">
            <v>45060</v>
          </cell>
        </row>
        <row r="5527">
          <cell r="A5527" t="str">
            <v>Esmaltes corrugados 1/4 galon</v>
          </cell>
          <cell r="B5527" t="str">
            <v>Un</v>
          </cell>
          <cell r="C5527">
            <v>13690</v>
          </cell>
        </row>
        <row r="5528">
          <cell r="A5528" t="str">
            <v>Esmaltes lisos galon</v>
          </cell>
          <cell r="B5528" t="str">
            <v>Un</v>
          </cell>
          <cell r="C5528">
            <v>44700</v>
          </cell>
        </row>
        <row r="5529">
          <cell r="A5529" t="str">
            <v>Esmaltes lisos 1/4 galon</v>
          </cell>
          <cell r="B5529" t="str">
            <v>Un</v>
          </cell>
          <cell r="C5529">
            <v>13540</v>
          </cell>
        </row>
        <row r="5530">
          <cell r="A5530" t="str">
            <v>Esmalte base blanca galon</v>
          </cell>
          <cell r="B5530" t="str">
            <v>Un</v>
          </cell>
          <cell r="C5530">
            <v>52810</v>
          </cell>
        </row>
        <row r="5531">
          <cell r="A5531" t="str">
            <v>Esmalte base blanca 1/4 galon</v>
          </cell>
          <cell r="B5531" t="str">
            <v>Un</v>
          </cell>
          <cell r="C5531">
            <v>15890</v>
          </cell>
        </row>
        <row r="5532">
          <cell r="A5532" t="str">
            <v>Esmalte masilla blanca galon</v>
          </cell>
          <cell r="B5532" t="str">
            <v>Un</v>
          </cell>
          <cell r="C5532">
            <v>53100</v>
          </cell>
        </row>
        <row r="5533">
          <cell r="A5533" t="str">
            <v>Esmalte masilla blanca 1/4 gl</v>
          </cell>
          <cell r="B5533" t="str">
            <v>Un</v>
          </cell>
          <cell r="C5533">
            <v>16120</v>
          </cell>
        </row>
        <row r="5534">
          <cell r="A5534" t="str">
            <v>Pintura blanca trafico caneca</v>
          </cell>
          <cell r="B5534" t="str">
            <v>Un</v>
          </cell>
          <cell r="C5534">
            <v>215760</v>
          </cell>
        </row>
        <row r="5535">
          <cell r="A5535" t="str">
            <v>Pintura blanca trafico galon</v>
          </cell>
          <cell r="B5535" t="str">
            <v>Un</v>
          </cell>
          <cell r="C5535">
            <v>43240</v>
          </cell>
        </row>
        <row r="5536">
          <cell r="A5536" t="str">
            <v>Pintura amarilla trafico canec</v>
          </cell>
          <cell r="B5536" t="str">
            <v>Un</v>
          </cell>
          <cell r="C5536">
            <v>213460</v>
          </cell>
        </row>
        <row r="5537">
          <cell r="A5537" t="str">
            <v>Pintura amarilla trafico galon</v>
          </cell>
          <cell r="B5537" t="str">
            <v>Un</v>
          </cell>
          <cell r="C5537">
            <v>42780</v>
          </cell>
        </row>
        <row r="5538">
          <cell r="A5538" t="str">
            <v>Pintura negra trafico galon</v>
          </cell>
          <cell r="B5538" t="str">
            <v>Un</v>
          </cell>
          <cell r="C5538">
            <v>82900</v>
          </cell>
        </row>
        <row r="5539">
          <cell r="A5539" t="str">
            <v>Pintura asfaltica negra 1/4 gl</v>
          </cell>
          <cell r="B5539" t="str">
            <v>Un</v>
          </cell>
          <cell r="C5539">
            <v>7550</v>
          </cell>
        </row>
        <row r="5540">
          <cell r="A5540" t="str">
            <v>Proteccion en medios quimicos</v>
          </cell>
          <cell r="C5540">
            <v>0</v>
          </cell>
        </row>
        <row r="5541">
          <cell r="A5541" t="str">
            <v>Pintu-mastic negro galon</v>
          </cell>
          <cell r="B5541" t="str">
            <v>Un</v>
          </cell>
          <cell r="C5541">
            <v>36130</v>
          </cell>
        </row>
        <row r="5542">
          <cell r="A5542" t="str">
            <v>Catalizador pintu-mastic 1/4gl</v>
          </cell>
          <cell r="B5542" t="str">
            <v>Un</v>
          </cell>
          <cell r="C5542">
            <v>19200</v>
          </cell>
        </row>
        <row r="5543">
          <cell r="A5543" t="str">
            <v>Base anticorrosiva epoxy minio</v>
          </cell>
          <cell r="B5543" t="str">
            <v>Gl</v>
          </cell>
          <cell r="C5543">
            <v>47960</v>
          </cell>
        </row>
        <row r="5544">
          <cell r="A5544" t="str">
            <v>Catalizador epoxy minio 1/8 gl</v>
          </cell>
          <cell r="B5544" t="str">
            <v>Un</v>
          </cell>
          <cell r="C5544">
            <v>10330</v>
          </cell>
        </row>
        <row r="5545">
          <cell r="A5545" t="str">
            <v>Pintucoat</v>
          </cell>
          <cell r="C5545">
            <v>0</v>
          </cell>
        </row>
        <row r="5546">
          <cell r="A5546" t="str">
            <v>Esmalte pintucoat galon</v>
          </cell>
          <cell r="B5546" t="str">
            <v>Un</v>
          </cell>
          <cell r="C5546">
            <v>55550</v>
          </cell>
        </row>
        <row r="5547">
          <cell r="A5547" t="str">
            <v>Catalizador pintucoat 1/8 gl</v>
          </cell>
          <cell r="B5547" t="str">
            <v>Un</v>
          </cell>
          <cell r="C5547">
            <v>10330</v>
          </cell>
        </row>
        <row r="5548">
          <cell r="A5548" t="str">
            <v>Base anticorrosiva epoxy roja</v>
          </cell>
          <cell r="B5548" t="str">
            <v>Gl</v>
          </cell>
          <cell r="C5548">
            <v>35130</v>
          </cell>
        </row>
        <row r="5549">
          <cell r="A5549" t="str">
            <v>Catalizador epoxy roja 1/4 gl</v>
          </cell>
          <cell r="B5549" t="str">
            <v>Un</v>
          </cell>
          <cell r="C5549">
            <v>19200</v>
          </cell>
        </row>
        <row r="5550">
          <cell r="A5550" t="str">
            <v>Linea aroflex</v>
          </cell>
          <cell r="C5550">
            <v>0</v>
          </cell>
        </row>
        <row r="5551">
          <cell r="A5551" t="str">
            <v>Primer caoba galon</v>
          </cell>
          <cell r="B5551" t="str">
            <v>Un</v>
          </cell>
          <cell r="C5551">
            <v>50200</v>
          </cell>
        </row>
        <row r="5552">
          <cell r="A5552" t="str">
            <v>Primer caoba 1/4 galon</v>
          </cell>
          <cell r="B5552" t="str">
            <v>Un</v>
          </cell>
          <cell r="C5552">
            <v>15150</v>
          </cell>
        </row>
        <row r="5553">
          <cell r="A5553" t="str">
            <v>Esmaltes aroflex galon</v>
          </cell>
          <cell r="B5553" t="str">
            <v>Un</v>
          </cell>
          <cell r="C5553">
            <v>61600</v>
          </cell>
        </row>
        <row r="5554">
          <cell r="A5554" t="str">
            <v>Esmaltes aroflex 1/4 galon</v>
          </cell>
          <cell r="B5554" t="str">
            <v>Un</v>
          </cell>
          <cell r="C5554">
            <v>18690</v>
          </cell>
        </row>
        <row r="5555">
          <cell r="A5555" t="str">
            <v>Pintura para alta temperatura</v>
          </cell>
          <cell r="C5555">
            <v>0</v>
          </cell>
        </row>
        <row r="5556">
          <cell r="A5556" t="str">
            <v>Pintura negro  0º a 500ºF GL</v>
          </cell>
          <cell r="B5556" t="str">
            <v>UN</v>
          </cell>
          <cell r="C5556">
            <v>29800</v>
          </cell>
        </row>
        <row r="5557">
          <cell r="A5557" t="str">
            <v>Pintura gris 300º a 800ºF GL</v>
          </cell>
          <cell r="B5557" t="str">
            <v>UN</v>
          </cell>
          <cell r="C5557">
            <v>123430</v>
          </cell>
        </row>
        <row r="5558">
          <cell r="A5558" t="str">
            <v>Pintura alum.300º a 500ºF GL</v>
          </cell>
          <cell r="B5558" t="str">
            <v>UN</v>
          </cell>
          <cell r="C5558">
            <v>59770</v>
          </cell>
        </row>
        <row r="5559">
          <cell r="A5559" t="str">
            <v>Pintura alum.400º a 1100ºF GL</v>
          </cell>
          <cell r="B5559" t="str">
            <v>UN</v>
          </cell>
          <cell r="C5559">
            <v>188740</v>
          </cell>
        </row>
        <row r="5560">
          <cell r="A5560" t="str">
            <v>Pintura alum.400º a 1100ºF 1/4</v>
          </cell>
          <cell r="B5560" t="str">
            <v>UN</v>
          </cell>
          <cell r="C5560">
            <v>57300</v>
          </cell>
        </row>
        <row r="5561">
          <cell r="A5561" t="str">
            <v>Pinturas de aluminio</v>
          </cell>
          <cell r="C5561">
            <v>0</v>
          </cell>
        </row>
        <row r="5562">
          <cell r="A5562" t="str">
            <v>Aluminio liquido brillante gl</v>
          </cell>
          <cell r="B5562" t="str">
            <v>Un</v>
          </cell>
          <cell r="C5562">
            <v>42760</v>
          </cell>
        </row>
        <row r="5563">
          <cell r="A5563" t="str">
            <v>Aluminio liquido brillante 1/4</v>
          </cell>
          <cell r="B5563" t="str">
            <v>Un</v>
          </cell>
          <cell r="C5563">
            <v>12890</v>
          </cell>
        </row>
        <row r="5564">
          <cell r="A5564" t="str">
            <v>Aluminio bituminosa gl</v>
          </cell>
          <cell r="B5564" t="str">
            <v>Un</v>
          </cell>
          <cell r="C5564">
            <v>41430</v>
          </cell>
        </row>
        <row r="5565">
          <cell r="A5565" t="str">
            <v>Barnices dielectricos</v>
          </cell>
          <cell r="C5565">
            <v>0</v>
          </cell>
        </row>
        <row r="5566">
          <cell r="A5566" t="str">
            <v>Barniz horneable  brillante gl</v>
          </cell>
          <cell r="B5566" t="str">
            <v>Un</v>
          </cell>
          <cell r="C5566">
            <v>42010</v>
          </cell>
        </row>
        <row r="5567">
          <cell r="A5567" t="str">
            <v>Barniz dielectrico transp.gl</v>
          </cell>
          <cell r="B5567" t="str">
            <v>Un</v>
          </cell>
          <cell r="C5567">
            <v>64990</v>
          </cell>
        </row>
        <row r="5568">
          <cell r="A5568" t="str">
            <v>Barniz dielectrico transp.1/4g</v>
          </cell>
          <cell r="B5568" t="str">
            <v>Un</v>
          </cell>
          <cell r="C5568">
            <v>19600</v>
          </cell>
        </row>
        <row r="5569">
          <cell r="A5569" t="str">
            <v>Barniz dielectrico rojo galon</v>
          </cell>
          <cell r="B5569" t="str">
            <v>Un</v>
          </cell>
          <cell r="C5569">
            <v>50880</v>
          </cell>
        </row>
        <row r="5570">
          <cell r="A5570" t="str">
            <v>Barniz dielectrico rojo 1/4 gl</v>
          </cell>
          <cell r="B5570" t="str">
            <v>Un</v>
          </cell>
          <cell r="C5570">
            <v>15260</v>
          </cell>
        </row>
        <row r="5571">
          <cell r="A5571" t="str">
            <v>Linea aerosoles</v>
          </cell>
          <cell r="C5571">
            <v>0</v>
          </cell>
        </row>
        <row r="5572">
          <cell r="A5572" t="str">
            <v>Esmalte domestico 430 c.c.</v>
          </cell>
          <cell r="B5572" t="str">
            <v>Un</v>
          </cell>
          <cell r="C5572">
            <v>5450</v>
          </cell>
        </row>
        <row r="5573">
          <cell r="A5573" t="str">
            <v>Esmalte domestico 240 c.c.</v>
          </cell>
          <cell r="B5573" t="str">
            <v>Un</v>
          </cell>
          <cell r="C5573">
            <v>3610</v>
          </cell>
        </row>
        <row r="5574">
          <cell r="A5574" t="str">
            <v>Pintura alta temper. 430 c.c.</v>
          </cell>
          <cell r="B5574" t="str">
            <v>Un</v>
          </cell>
          <cell r="C5574">
            <v>5570</v>
          </cell>
        </row>
        <row r="5575">
          <cell r="A5575" t="str">
            <v>Pintura alta temper. 240 c.c.</v>
          </cell>
          <cell r="B5575" t="str">
            <v>Un</v>
          </cell>
          <cell r="C5575">
            <v>3660</v>
          </cell>
        </row>
        <row r="5576">
          <cell r="A5576" t="str">
            <v>Anticorrosivo 240 c.c.</v>
          </cell>
          <cell r="B5576" t="str">
            <v>Un</v>
          </cell>
          <cell r="C5576">
            <v>3660</v>
          </cell>
        </row>
        <row r="5577">
          <cell r="A5577" t="str">
            <v>Barniz 240 c.c.</v>
          </cell>
          <cell r="B5577" t="str">
            <v>Un</v>
          </cell>
          <cell r="C5577">
            <v>3610</v>
          </cell>
        </row>
        <row r="5578">
          <cell r="A5578" t="str">
            <v>Laca pintulaca 430 c.c.</v>
          </cell>
          <cell r="B5578" t="str">
            <v>Un</v>
          </cell>
          <cell r="C5578">
            <v>5790</v>
          </cell>
        </row>
        <row r="5579">
          <cell r="A5579" t="str">
            <v>Laca pintulaca 240 c.c.</v>
          </cell>
          <cell r="B5579" t="str">
            <v>Un</v>
          </cell>
          <cell r="C5579">
            <v>3810</v>
          </cell>
        </row>
        <row r="5580">
          <cell r="A5580" t="str">
            <v>Base para laca 430 c.c.</v>
          </cell>
          <cell r="B5580" t="str">
            <v>Un</v>
          </cell>
          <cell r="C5580">
            <v>5790</v>
          </cell>
        </row>
        <row r="5581">
          <cell r="A5581" t="str">
            <v>Base para laca 240 c.c.</v>
          </cell>
          <cell r="B5581" t="str">
            <v>Un</v>
          </cell>
          <cell r="C5581">
            <v>3810</v>
          </cell>
        </row>
        <row r="5582">
          <cell r="A5582" t="str">
            <v>Laca policromada 430 c.c.</v>
          </cell>
          <cell r="B5582" t="str">
            <v>Un</v>
          </cell>
          <cell r="C5582">
            <v>6440</v>
          </cell>
        </row>
        <row r="5583">
          <cell r="A5583" t="str">
            <v>Laca policromada 240 c.c.</v>
          </cell>
          <cell r="B5583" t="str">
            <v>Un</v>
          </cell>
          <cell r="C5583">
            <v>4460</v>
          </cell>
        </row>
        <row r="5584">
          <cell r="A5584" t="str">
            <v>Laca fluorescente 430 c.c.</v>
          </cell>
          <cell r="B5584" t="str">
            <v>Un</v>
          </cell>
          <cell r="C5584">
            <v>8690</v>
          </cell>
        </row>
        <row r="5585">
          <cell r="A5585" t="str">
            <v>Laca fluorescente 240 c.c.</v>
          </cell>
          <cell r="B5585" t="str">
            <v>Un</v>
          </cell>
          <cell r="C5585">
            <v>5680</v>
          </cell>
        </row>
        <row r="5586">
          <cell r="A5586" t="str">
            <v>Laca para rin 430 c.c.</v>
          </cell>
          <cell r="B5586" t="str">
            <v>Un</v>
          </cell>
          <cell r="C5586">
            <v>5790</v>
          </cell>
        </row>
        <row r="5587">
          <cell r="A5587" t="str">
            <v>Laca para rin 240 c.c.</v>
          </cell>
          <cell r="B5587" t="str">
            <v>Un</v>
          </cell>
          <cell r="C5587">
            <v>3810</v>
          </cell>
        </row>
        <row r="5588">
          <cell r="A5588" t="str">
            <v>Laca para cuero 430 c.c.</v>
          </cell>
          <cell r="B5588" t="str">
            <v>Un</v>
          </cell>
          <cell r="C5588">
            <v>5790</v>
          </cell>
        </row>
        <row r="5589">
          <cell r="A5589" t="str">
            <v>Laca para cuero 240 c.c.</v>
          </cell>
          <cell r="B5589" t="str">
            <v>Un</v>
          </cell>
          <cell r="C5589">
            <v>3810</v>
          </cell>
        </row>
        <row r="5590">
          <cell r="A5590" t="str">
            <v>Graniplast</v>
          </cell>
          <cell r="B5590" t="str">
            <v>Kg</v>
          </cell>
          <cell r="C5590">
            <v>615</v>
          </cell>
        </row>
        <row r="5591">
          <cell r="A5591" t="str">
            <v>Marmolplast</v>
          </cell>
          <cell r="B5591" t="str">
            <v>Kg</v>
          </cell>
          <cell r="C5591">
            <v>4500</v>
          </cell>
        </row>
        <row r="5592">
          <cell r="A5592" t="str">
            <v>Colorplast</v>
          </cell>
          <cell r="B5592" t="str">
            <v>Kg</v>
          </cell>
          <cell r="C5592">
            <v>1900</v>
          </cell>
        </row>
        <row r="5593">
          <cell r="A5593" t="str">
            <v>Silcoplast</v>
          </cell>
          <cell r="B5593" t="str">
            <v>Kg</v>
          </cell>
          <cell r="C5593">
            <v>2900</v>
          </cell>
        </row>
        <row r="5594">
          <cell r="A5594" t="str">
            <v>Graniacril</v>
          </cell>
          <cell r="B5594" t="str">
            <v>Kg</v>
          </cell>
          <cell r="C5594">
            <v>4700</v>
          </cell>
        </row>
        <row r="5595">
          <cell r="A5595" t="str">
            <v>Talco impalpable</v>
          </cell>
          <cell r="B5595" t="str">
            <v>Bt</v>
          </cell>
          <cell r="C5595">
            <v>72</v>
          </cell>
        </row>
        <row r="5596">
          <cell r="A5596" t="str">
            <v>Carburo</v>
          </cell>
          <cell r="B5596" t="str">
            <v>Bt</v>
          </cell>
          <cell r="C5596">
            <v>3450</v>
          </cell>
        </row>
        <row r="5597">
          <cell r="A5597" t="str">
            <v>Yeso tytan</v>
          </cell>
          <cell r="B5597" t="str">
            <v>Bt</v>
          </cell>
          <cell r="C5597">
            <v>8060</v>
          </cell>
        </row>
        <row r="5598">
          <cell r="A5598" t="str">
            <v>Estuco</v>
          </cell>
          <cell r="B5598" t="str">
            <v>Kg</v>
          </cell>
          <cell r="C5598">
            <v>280</v>
          </cell>
        </row>
        <row r="5599">
          <cell r="A5599" t="str">
            <v>Caolin</v>
          </cell>
          <cell r="B5599" t="str">
            <v>Bt</v>
          </cell>
          <cell r="C5599">
            <v>3276</v>
          </cell>
        </row>
        <row r="5600">
          <cell r="A5600" t="str">
            <v>Marmolina</v>
          </cell>
          <cell r="B5600" t="str">
            <v>Bt</v>
          </cell>
          <cell r="C5600">
            <v>1600</v>
          </cell>
        </row>
        <row r="5601">
          <cell r="A5601" t="str">
            <v>Cal</v>
          </cell>
          <cell r="B5601" t="str">
            <v>Bt</v>
          </cell>
          <cell r="C5601">
            <v>3035</v>
          </cell>
        </row>
        <row r="5602">
          <cell r="A5602" t="str">
            <v>Pintucal</v>
          </cell>
          <cell r="B5602" t="str">
            <v>Bt</v>
          </cell>
          <cell r="C5602">
            <v>0</v>
          </cell>
        </row>
        <row r="5603">
          <cell r="A5603" t="str">
            <v>Lija de agua</v>
          </cell>
          <cell r="B5603" t="str">
            <v>Un</v>
          </cell>
          <cell r="C5603">
            <v>1100</v>
          </cell>
        </row>
        <row r="5604">
          <cell r="A5604" t="str">
            <v>Lija de tela</v>
          </cell>
          <cell r="B5604" t="str">
            <v>Ml</v>
          </cell>
          <cell r="C5604">
            <v>0</v>
          </cell>
        </row>
        <row r="5605">
          <cell r="A5605" t="str">
            <v>PISOS CERAMICA-CEMENTO-VINISOL</v>
          </cell>
          <cell r="C5605">
            <v>0</v>
          </cell>
        </row>
        <row r="5606">
          <cell r="A5606" t="str">
            <v>Piso kendal         31.6*31.6</v>
          </cell>
          <cell r="B5606" t="str">
            <v>M2</v>
          </cell>
          <cell r="C5606">
            <v>0</v>
          </cell>
        </row>
        <row r="5607">
          <cell r="A5607" t="str">
            <v>Piso siroco         31.6*31.6</v>
          </cell>
          <cell r="B5607" t="str">
            <v>M2</v>
          </cell>
          <cell r="C5607">
            <v>0</v>
          </cell>
        </row>
        <row r="5608">
          <cell r="A5608" t="str">
            <v>Piso tauton         31.6*31.6</v>
          </cell>
          <cell r="B5608" t="str">
            <v>M2</v>
          </cell>
          <cell r="C5608">
            <v>0</v>
          </cell>
        </row>
        <row r="5609">
          <cell r="A5609" t="str">
            <v>Piso lancaster      31.6*31.6</v>
          </cell>
          <cell r="B5609" t="str">
            <v>M2</v>
          </cell>
          <cell r="C5609">
            <v>0</v>
          </cell>
        </row>
        <row r="5610">
          <cell r="A5610" t="str">
            <v>Piso ortona         31.6*31.6</v>
          </cell>
          <cell r="B5610" t="str">
            <v>M2</v>
          </cell>
          <cell r="C5610">
            <v>0</v>
          </cell>
        </row>
        <row r="5611">
          <cell r="A5611" t="str">
            <v>Piso roma           31.6*31.6</v>
          </cell>
          <cell r="B5611" t="str">
            <v>M2</v>
          </cell>
          <cell r="C5611">
            <v>0</v>
          </cell>
        </row>
        <row r="5612">
          <cell r="A5612" t="str">
            <v>Piso calabria       31.6*31.6</v>
          </cell>
          <cell r="B5612" t="str">
            <v>M2</v>
          </cell>
          <cell r="C5612">
            <v>0</v>
          </cell>
        </row>
        <row r="5613">
          <cell r="A5613" t="str">
            <v>Piso viterbo        31.6*31.6</v>
          </cell>
          <cell r="B5613" t="str">
            <v>M2</v>
          </cell>
          <cell r="C5613">
            <v>0</v>
          </cell>
        </row>
        <row r="5614">
          <cell r="A5614" t="str">
            <v>Piso barolo         30.0*30.0</v>
          </cell>
          <cell r="B5614" t="str">
            <v>M2</v>
          </cell>
          <cell r="C5614">
            <v>0</v>
          </cell>
        </row>
        <row r="5615">
          <cell r="A5615" t="str">
            <v>Piso piemonti       30.0*30.0</v>
          </cell>
          <cell r="B5615" t="str">
            <v>M2</v>
          </cell>
          <cell r="C5615">
            <v>0</v>
          </cell>
        </row>
        <row r="5616">
          <cell r="A5616" t="str">
            <v>Piso travertino     30.0*30.0</v>
          </cell>
          <cell r="B5616" t="str">
            <v>M2</v>
          </cell>
          <cell r="C5616">
            <v>0</v>
          </cell>
        </row>
        <row r="5617">
          <cell r="A5617" t="str">
            <v>Piso portofino      30.0*30.0</v>
          </cell>
          <cell r="B5617" t="str">
            <v>M2</v>
          </cell>
          <cell r="C5617">
            <v>0</v>
          </cell>
        </row>
        <row r="5618">
          <cell r="A5618" t="str">
            <v>Piso soverato       25.0*25.0</v>
          </cell>
          <cell r="B5618" t="str">
            <v>M2</v>
          </cell>
          <cell r="C5618">
            <v>0</v>
          </cell>
        </row>
        <row r="5619">
          <cell r="A5619" t="str">
            <v>Piso casale         25.0*25.0</v>
          </cell>
          <cell r="B5619" t="str">
            <v>M2</v>
          </cell>
          <cell r="C5619">
            <v>0</v>
          </cell>
        </row>
        <row r="5620">
          <cell r="A5620" t="str">
            <v>Piso verona         25.0*25.0</v>
          </cell>
          <cell r="B5620" t="str">
            <v>M2</v>
          </cell>
          <cell r="C5620">
            <v>0</v>
          </cell>
        </row>
        <row r="5621">
          <cell r="A5621" t="str">
            <v>Piso vicenza        25.0*25.0</v>
          </cell>
          <cell r="B5621" t="str">
            <v>M2</v>
          </cell>
          <cell r="C5621">
            <v>0</v>
          </cell>
        </row>
        <row r="5622">
          <cell r="A5622" t="str">
            <v>Piso modena         25.0*25.0</v>
          </cell>
          <cell r="B5622" t="str">
            <v>M2</v>
          </cell>
          <cell r="C5622">
            <v>0</v>
          </cell>
        </row>
        <row r="5623">
          <cell r="A5623" t="str">
            <v>Piso caicos         50.0*50.0</v>
          </cell>
          <cell r="B5623" t="str">
            <v>M2</v>
          </cell>
          <cell r="C5623">
            <v>0</v>
          </cell>
        </row>
        <row r="5624">
          <cell r="A5624" t="str">
            <v>Piso parana         50.0*50.0</v>
          </cell>
          <cell r="B5624" t="str">
            <v>M2</v>
          </cell>
          <cell r="C5624">
            <v>0</v>
          </cell>
        </row>
        <row r="5625">
          <cell r="A5625" t="str">
            <v>Piso andros         43.0*43.0</v>
          </cell>
          <cell r="B5625" t="str">
            <v>M2</v>
          </cell>
          <cell r="C5625">
            <v>0</v>
          </cell>
        </row>
        <row r="5626">
          <cell r="A5626" t="str">
            <v>Piso gales          43.0*43.0</v>
          </cell>
          <cell r="B5626" t="str">
            <v>M2</v>
          </cell>
          <cell r="C5626">
            <v>0</v>
          </cell>
        </row>
        <row r="5627">
          <cell r="A5627" t="str">
            <v>Piso laponia        43.0*43.0</v>
          </cell>
          <cell r="B5627" t="str">
            <v>M2</v>
          </cell>
          <cell r="C5627">
            <v>0</v>
          </cell>
        </row>
        <row r="5628">
          <cell r="A5628" t="str">
            <v>Piso nakuru         43.0*43.0</v>
          </cell>
          <cell r="B5628" t="str">
            <v>M2</v>
          </cell>
          <cell r="C5628">
            <v>0</v>
          </cell>
        </row>
        <row r="5629">
          <cell r="A5629" t="str">
            <v>Piso astorga        43.0*43.0</v>
          </cell>
          <cell r="B5629" t="str">
            <v>M2</v>
          </cell>
          <cell r="C5629">
            <v>0</v>
          </cell>
        </row>
        <row r="5630">
          <cell r="A5630" t="str">
            <v>Piso kabul          43.0*43.0</v>
          </cell>
          <cell r="B5630" t="str">
            <v>M2</v>
          </cell>
          <cell r="C5630">
            <v>0</v>
          </cell>
        </row>
        <row r="5631">
          <cell r="A5631" t="str">
            <v>Piso guadix         43.0*43.0</v>
          </cell>
          <cell r="B5631" t="str">
            <v>M2</v>
          </cell>
          <cell r="C5631">
            <v>0</v>
          </cell>
        </row>
        <row r="5632">
          <cell r="A5632" t="str">
            <v>Piso bolonia        41.0*41.0</v>
          </cell>
          <cell r="B5632" t="str">
            <v>M2</v>
          </cell>
          <cell r="C5632">
            <v>0</v>
          </cell>
        </row>
        <row r="5633">
          <cell r="A5633" t="str">
            <v>Piso bomporto       41.0*41.0</v>
          </cell>
          <cell r="B5633" t="str">
            <v>M2</v>
          </cell>
          <cell r="C5633">
            <v>0</v>
          </cell>
        </row>
        <row r="5634">
          <cell r="A5634" t="str">
            <v>Piso caprese        41.0*41.0</v>
          </cell>
          <cell r="B5634" t="str">
            <v>M2</v>
          </cell>
          <cell r="C5634">
            <v>0</v>
          </cell>
        </row>
        <row r="5635">
          <cell r="A5635" t="str">
            <v>Piso cervia         41.0*41.0</v>
          </cell>
          <cell r="B5635" t="str">
            <v>M2</v>
          </cell>
          <cell r="C5635">
            <v>0</v>
          </cell>
        </row>
        <row r="5636">
          <cell r="A5636" t="str">
            <v>Piso anzio          41.0*41.0</v>
          </cell>
          <cell r="B5636" t="str">
            <v>M2</v>
          </cell>
          <cell r="C5636">
            <v>0</v>
          </cell>
        </row>
        <row r="5637">
          <cell r="A5637" t="str">
            <v>Piso mesina         41.0*41.0</v>
          </cell>
          <cell r="B5637" t="str">
            <v>M2</v>
          </cell>
          <cell r="C5637">
            <v>0</v>
          </cell>
        </row>
        <row r="5638">
          <cell r="A5638" t="str">
            <v>Piso aquila         33.0*33.0</v>
          </cell>
          <cell r="B5638" t="str">
            <v>M2</v>
          </cell>
          <cell r="C5638">
            <v>0</v>
          </cell>
        </row>
        <row r="5639">
          <cell r="A5639" t="str">
            <v>Piso alassio        33.0*33.0</v>
          </cell>
          <cell r="B5639" t="str">
            <v>M2</v>
          </cell>
          <cell r="C5639">
            <v>0</v>
          </cell>
        </row>
        <row r="5640">
          <cell r="A5640" t="str">
            <v>Piso aprilia        20.5*20.5</v>
          </cell>
          <cell r="B5640" t="str">
            <v>M2</v>
          </cell>
          <cell r="C5640">
            <v>0</v>
          </cell>
        </row>
        <row r="5641">
          <cell r="A5641" t="str">
            <v>Piso orvieto        20.5*20.5</v>
          </cell>
          <cell r="B5641" t="str">
            <v>M2</v>
          </cell>
          <cell r="C5641">
            <v>0</v>
          </cell>
        </row>
        <row r="5642">
          <cell r="A5642" t="str">
            <v>Piso tiber          25.0*25.0</v>
          </cell>
          <cell r="B5642" t="str">
            <v>M2</v>
          </cell>
          <cell r="C5642">
            <v>0</v>
          </cell>
        </row>
        <row r="5643">
          <cell r="A5643" t="str">
            <v>Piso arno           25.0*25.0</v>
          </cell>
          <cell r="B5643" t="str">
            <v>M2</v>
          </cell>
          <cell r="C5643">
            <v>0</v>
          </cell>
        </row>
        <row r="5644">
          <cell r="A5644" t="str">
            <v>Piso palazzio       50.0*50.0</v>
          </cell>
          <cell r="B5644" t="str">
            <v>M2</v>
          </cell>
          <cell r="C5644">
            <v>0</v>
          </cell>
        </row>
        <row r="5645">
          <cell r="A5645" t="str">
            <v>Piso roseton p/zzio 50.0*50.0</v>
          </cell>
          <cell r="B5645" t="str">
            <v>M2</v>
          </cell>
          <cell r="C5645">
            <v>0</v>
          </cell>
        </row>
        <row r="5646">
          <cell r="A5646" t="str">
            <v>Piso sapri          41.0*41.0</v>
          </cell>
          <cell r="B5646" t="str">
            <v>M2</v>
          </cell>
          <cell r="C5646">
            <v>0</v>
          </cell>
        </row>
        <row r="5647">
          <cell r="A5647" t="str">
            <v>Piso sapri laja     33.0*33.0</v>
          </cell>
          <cell r="B5647" t="str">
            <v>M2</v>
          </cell>
          <cell r="C5647">
            <v>0</v>
          </cell>
        </row>
        <row r="5648">
          <cell r="A5648" t="str">
            <v>Piso tarquina       33.0*33.0</v>
          </cell>
          <cell r="B5648" t="str">
            <v>M2</v>
          </cell>
          <cell r="C5648">
            <v>0</v>
          </cell>
        </row>
        <row r="5649">
          <cell r="A5649" t="str">
            <v>Piso dolmen         31.6*31.6</v>
          </cell>
          <cell r="B5649" t="str">
            <v>M2</v>
          </cell>
          <cell r="C5649">
            <v>0</v>
          </cell>
        </row>
        <row r="5650">
          <cell r="A5650" t="str">
            <v>Piso avila          31.6*31.6</v>
          </cell>
          <cell r="B5650" t="str">
            <v>M2</v>
          </cell>
          <cell r="C5650">
            <v>0</v>
          </cell>
        </row>
        <row r="5651">
          <cell r="A5651" t="str">
            <v>Piso fusta          31.6*31.6</v>
          </cell>
          <cell r="B5651" t="str">
            <v>M2</v>
          </cell>
          <cell r="C5651">
            <v>0</v>
          </cell>
        </row>
        <row r="5652">
          <cell r="A5652" t="str">
            <v>Piso prato          31.6*31.6</v>
          </cell>
          <cell r="B5652" t="str">
            <v>M2</v>
          </cell>
          <cell r="C5652">
            <v>0</v>
          </cell>
        </row>
        <row r="5653">
          <cell r="A5653" t="str">
            <v>Piso ducado         31.6*31.6</v>
          </cell>
          <cell r="B5653" t="str">
            <v>M2</v>
          </cell>
          <cell r="C5653">
            <v>0</v>
          </cell>
        </row>
        <row r="5654">
          <cell r="A5654" t="str">
            <v>Piso roseton ducado 31.6*31.6</v>
          </cell>
          <cell r="B5654" t="str">
            <v>M2</v>
          </cell>
          <cell r="C5654">
            <v>0</v>
          </cell>
        </row>
        <row r="5655">
          <cell r="A5655" t="str">
            <v>Piso saltillo       31.6*31.6</v>
          </cell>
          <cell r="B5655" t="str">
            <v>M2</v>
          </cell>
          <cell r="C5655">
            <v>0</v>
          </cell>
        </row>
        <row r="5656">
          <cell r="A5656" t="str">
            <v>Piso eboli          25.0*25.0</v>
          </cell>
          <cell r="B5656" t="str">
            <v>M2</v>
          </cell>
          <cell r="C5656">
            <v>0</v>
          </cell>
        </row>
        <row r="5657">
          <cell r="A5657" t="str">
            <v>Piso carpi          25.0*25.0</v>
          </cell>
          <cell r="B5657" t="str">
            <v>M2</v>
          </cell>
          <cell r="C5657">
            <v>0</v>
          </cell>
        </row>
        <row r="5658">
          <cell r="A5658" t="str">
            <v>Piso corsico        33.0*33.0</v>
          </cell>
          <cell r="B5658" t="str">
            <v>M2</v>
          </cell>
          <cell r="C5658">
            <v>0</v>
          </cell>
        </row>
        <row r="5659">
          <cell r="A5659" t="str">
            <v>Piso isernia        20.5*20.5</v>
          </cell>
          <cell r="B5659" t="str">
            <v>M2</v>
          </cell>
          <cell r="C5659">
            <v>0</v>
          </cell>
        </row>
        <row r="5660">
          <cell r="A5660" t="str">
            <v>Piso sassuolo       41.0*41.0</v>
          </cell>
          <cell r="B5660" t="str">
            <v>M2</v>
          </cell>
          <cell r="C5660">
            <v>0</v>
          </cell>
        </row>
        <row r="5661">
          <cell r="A5661" t="str">
            <v>Piso imola          41.0*41.0</v>
          </cell>
          <cell r="B5661" t="str">
            <v>M2</v>
          </cell>
          <cell r="C5661">
            <v>0</v>
          </cell>
        </row>
        <row r="5662">
          <cell r="A5662" t="str">
            <v>Piso calacata       41.0*41.0</v>
          </cell>
          <cell r="B5662" t="str">
            <v>M2</v>
          </cell>
          <cell r="C5662">
            <v>0</v>
          </cell>
        </row>
        <row r="5663">
          <cell r="A5663" t="str">
            <v>Piso ravena         41.0*41.0</v>
          </cell>
          <cell r="B5663" t="str">
            <v>M2</v>
          </cell>
          <cell r="C5663">
            <v>0</v>
          </cell>
        </row>
        <row r="5664">
          <cell r="A5664" t="str">
            <v>Piso lanciano       30.0*30.0</v>
          </cell>
          <cell r="B5664" t="str">
            <v>M2</v>
          </cell>
          <cell r="C5664">
            <v>0</v>
          </cell>
        </row>
        <row r="5665">
          <cell r="A5665" t="str">
            <v>Piso siena          30.0*30.0</v>
          </cell>
          <cell r="B5665" t="str">
            <v>M2</v>
          </cell>
          <cell r="C5665">
            <v>0</v>
          </cell>
        </row>
        <row r="5666">
          <cell r="A5666" t="str">
            <v>Piso paladio        30.0*30.0</v>
          </cell>
          <cell r="B5666" t="str">
            <v>M2</v>
          </cell>
          <cell r="C5666">
            <v>0</v>
          </cell>
        </row>
        <row r="5667">
          <cell r="A5667" t="str">
            <v>Piso monate         30.0*30.0</v>
          </cell>
          <cell r="B5667" t="str">
            <v>M2</v>
          </cell>
          <cell r="C5667">
            <v>0</v>
          </cell>
        </row>
        <row r="5668">
          <cell r="A5668" t="str">
            <v>Piso teramo         30.0*30.0</v>
          </cell>
          <cell r="B5668" t="str">
            <v>M2</v>
          </cell>
          <cell r="C5668">
            <v>0</v>
          </cell>
        </row>
        <row r="5669">
          <cell r="A5669" t="str">
            <v>Piso milano         30.0*30.0</v>
          </cell>
          <cell r="B5669" t="str">
            <v>M2</v>
          </cell>
          <cell r="C5669">
            <v>0</v>
          </cell>
        </row>
        <row r="5670">
          <cell r="A5670" t="str">
            <v>Piso napoles        30.0*30.0</v>
          </cell>
          <cell r="B5670" t="str">
            <v>M2</v>
          </cell>
          <cell r="C5670">
            <v>0</v>
          </cell>
        </row>
        <row r="5671">
          <cell r="A5671" t="str">
            <v>Piso tripoli        30.0*30.0</v>
          </cell>
          <cell r="B5671" t="str">
            <v>M2</v>
          </cell>
          <cell r="C5671">
            <v>0</v>
          </cell>
        </row>
        <row r="5672">
          <cell r="A5672" t="str">
            <v>Piso olimpia        20.5*20.5</v>
          </cell>
          <cell r="B5672" t="str">
            <v>M2</v>
          </cell>
          <cell r="C5672">
            <v>0</v>
          </cell>
        </row>
        <row r="5673">
          <cell r="A5673" t="str">
            <v>Piso macedonia      25.0*25.0</v>
          </cell>
          <cell r="B5673" t="str">
            <v>M2</v>
          </cell>
          <cell r="C5673">
            <v>0</v>
          </cell>
        </row>
        <row r="5674">
          <cell r="A5674" t="str">
            <v>Piso argos          20.5*20.5</v>
          </cell>
          <cell r="B5674" t="str">
            <v>M2</v>
          </cell>
          <cell r="C5674">
            <v>0</v>
          </cell>
        </row>
        <row r="5675">
          <cell r="A5675" t="str">
            <v>Piso naxos          30.0*30.0</v>
          </cell>
          <cell r="B5675" t="str">
            <v>M2</v>
          </cell>
          <cell r="C5675">
            <v>0</v>
          </cell>
        </row>
        <row r="5676">
          <cell r="A5676" t="str">
            <v>Piso esmirna        30.0*30.0</v>
          </cell>
          <cell r="B5676" t="str">
            <v>M2</v>
          </cell>
          <cell r="C5676">
            <v>0</v>
          </cell>
        </row>
        <row r="5677">
          <cell r="A5677" t="str">
            <v>Piso estambul       33.0*33.0</v>
          </cell>
          <cell r="B5677" t="str">
            <v>M2</v>
          </cell>
          <cell r="C5677">
            <v>0</v>
          </cell>
        </row>
        <row r="5678">
          <cell r="A5678" t="str">
            <v>Piso trypolis       31.6*31.6</v>
          </cell>
          <cell r="B5678" t="str">
            <v>M2</v>
          </cell>
          <cell r="C5678">
            <v>0</v>
          </cell>
        </row>
        <row r="5679">
          <cell r="A5679" t="str">
            <v>Piso aldino         31.6*31.6</v>
          </cell>
          <cell r="B5679" t="str">
            <v>M2</v>
          </cell>
          <cell r="C5679">
            <v>0</v>
          </cell>
        </row>
        <row r="5680">
          <cell r="A5680" t="str">
            <v>Piso galena         20.5*20.5</v>
          </cell>
          <cell r="B5680" t="str">
            <v>M2</v>
          </cell>
          <cell r="C5680">
            <v>0</v>
          </cell>
        </row>
        <row r="5681">
          <cell r="A5681" t="str">
            <v>Piso lauria         33.0*33.0</v>
          </cell>
          <cell r="B5681" t="str">
            <v>M2</v>
          </cell>
          <cell r="C5681">
            <v>0</v>
          </cell>
        </row>
        <row r="5682">
          <cell r="A5682" t="str">
            <v>Piso lithos         31.6*31.6</v>
          </cell>
          <cell r="B5682" t="str">
            <v>M2</v>
          </cell>
          <cell r="C5682">
            <v>0</v>
          </cell>
        </row>
        <row r="5683">
          <cell r="A5683" t="str">
            <v>Piso pietra         31.6*31.6</v>
          </cell>
          <cell r="B5683" t="str">
            <v>M2</v>
          </cell>
          <cell r="C5683">
            <v>0</v>
          </cell>
        </row>
        <row r="5684">
          <cell r="A5684" t="str">
            <v>Piso imperia        31.6*31.6</v>
          </cell>
          <cell r="B5684" t="str">
            <v>M2</v>
          </cell>
          <cell r="C5684">
            <v>0</v>
          </cell>
        </row>
        <row r="5685">
          <cell r="A5685" t="str">
            <v>Piso cartago        31.6*31.6</v>
          </cell>
          <cell r="B5685" t="str">
            <v>M2</v>
          </cell>
          <cell r="C5685">
            <v>0</v>
          </cell>
        </row>
        <row r="5686">
          <cell r="A5686" t="str">
            <v>Piso roca           30.0*30.0</v>
          </cell>
          <cell r="B5686" t="str">
            <v>M2</v>
          </cell>
          <cell r="C5686">
            <v>0</v>
          </cell>
        </row>
        <row r="5687">
          <cell r="A5687" t="str">
            <v>Piso le pietre      30.0*30.0</v>
          </cell>
          <cell r="B5687" t="str">
            <v>M2</v>
          </cell>
          <cell r="C5687">
            <v>0</v>
          </cell>
        </row>
        <row r="5688">
          <cell r="A5688" t="str">
            <v>Piso le rocche      30.0*30.0</v>
          </cell>
          <cell r="B5688" t="str">
            <v>M2</v>
          </cell>
          <cell r="C5688">
            <v>0</v>
          </cell>
        </row>
        <row r="5689">
          <cell r="A5689" t="str">
            <v>Piso parket  3      20.5*20.5</v>
          </cell>
          <cell r="B5689" t="str">
            <v>M2</v>
          </cell>
          <cell r="C5689">
            <v>0</v>
          </cell>
        </row>
        <row r="5690">
          <cell r="A5690" t="str">
            <v>Piso parket  4      20.5*20.5</v>
          </cell>
          <cell r="B5690" t="str">
            <v>M2</v>
          </cell>
          <cell r="C5690">
            <v>0</v>
          </cell>
        </row>
        <row r="5691">
          <cell r="A5691" t="str">
            <v>Piso parket  6      30.0*30.0</v>
          </cell>
          <cell r="B5691" t="str">
            <v>M2</v>
          </cell>
          <cell r="C5691">
            <v>0</v>
          </cell>
        </row>
        <row r="5692">
          <cell r="A5692" t="str">
            <v>Piso parket  7      30.0*30.0</v>
          </cell>
          <cell r="B5692" t="str">
            <v>M2</v>
          </cell>
          <cell r="C5692">
            <v>0</v>
          </cell>
        </row>
        <row r="5693">
          <cell r="A5693" t="str">
            <v>Piso parket  8      30.0*30.0</v>
          </cell>
          <cell r="B5693" t="str">
            <v>M2</v>
          </cell>
          <cell r="C5693">
            <v>0</v>
          </cell>
        </row>
        <row r="5694">
          <cell r="A5694" t="str">
            <v>Piso parket  9      41.0*41.0</v>
          </cell>
          <cell r="B5694" t="str">
            <v>M2</v>
          </cell>
          <cell r="C5694">
            <v>0</v>
          </cell>
        </row>
        <row r="5695">
          <cell r="A5695" t="str">
            <v>Piso parket 10      41.0*41.0</v>
          </cell>
          <cell r="B5695" t="str">
            <v>M2</v>
          </cell>
          <cell r="C5695">
            <v>0</v>
          </cell>
        </row>
        <row r="5696">
          <cell r="A5696" t="str">
            <v>Piso parket 11      41.0*41.0</v>
          </cell>
          <cell r="B5696" t="str">
            <v>M2</v>
          </cell>
          <cell r="C5696">
            <v>0</v>
          </cell>
        </row>
        <row r="5697">
          <cell r="A5697" t="str">
            <v>Piso teruel         20.0*20.0</v>
          </cell>
          <cell r="B5697" t="str">
            <v>M2</v>
          </cell>
          <cell r="C5697">
            <v>0</v>
          </cell>
        </row>
        <row r="5698">
          <cell r="A5698" t="str">
            <v>Piso granada        30.0*30.0</v>
          </cell>
          <cell r="B5698" t="str">
            <v>M2</v>
          </cell>
          <cell r="C5698">
            <v>0</v>
          </cell>
        </row>
        <row r="5699">
          <cell r="A5699" t="str">
            <v>Piso toledo corte 1 30.0*30.0</v>
          </cell>
          <cell r="B5699" t="str">
            <v>M2</v>
          </cell>
          <cell r="C5699">
            <v>0</v>
          </cell>
        </row>
        <row r="5700">
          <cell r="A5700" t="str">
            <v>Pisos ceramica mancesa</v>
          </cell>
          <cell r="C5700">
            <v>0</v>
          </cell>
        </row>
        <row r="5701">
          <cell r="A5701" t="str">
            <v>Piso jonico         15.0*22.5</v>
          </cell>
          <cell r="B5701" t="str">
            <v>M2</v>
          </cell>
          <cell r="C5701">
            <v>14923</v>
          </cell>
        </row>
        <row r="5702">
          <cell r="A5702" t="str">
            <v>Piso egeo           20.5*20.5</v>
          </cell>
          <cell r="B5702" t="str">
            <v>M2</v>
          </cell>
          <cell r="C5702">
            <v>10776</v>
          </cell>
        </row>
        <row r="5703">
          <cell r="A5703" t="str">
            <v>Piso egeo pastel    20.5*20.5</v>
          </cell>
          <cell r="B5703" t="str">
            <v>M2</v>
          </cell>
          <cell r="C5703">
            <v>14923</v>
          </cell>
        </row>
        <row r="5704">
          <cell r="A5704" t="str">
            <v>Piso esparta        20.5*20.5</v>
          </cell>
          <cell r="B5704" t="str">
            <v>M2</v>
          </cell>
          <cell r="C5704">
            <v>1197</v>
          </cell>
        </row>
        <row r="5705">
          <cell r="A5705" t="str">
            <v>Piso castellon      20.5*20.5</v>
          </cell>
          <cell r="B5705" t="str">
            <v>M2</v>
          </cell>
          <cell r="C5705">
            <v>12757</v>
          </cell>
        </row>
        <row r="5706">
          <cell r="A5706" t="str">
            <v>Piso ebro           20.5*20.5</v>
          </cell>
          <cell r="B5706" t="str">
            <v>M2</v>
          </cell>
          <cell r="C5706">
            <v>12073</v>
          </cell>
        </row>
        <row r="5707">
          <cell r="A5707" t="str">
            <v>Piso alhama         20.5*20.5</v>
          </cell>
          <cell r="B5707" t="str">
            <v>M2</v>
          </cell>
          <cell r="C5707">
            <v>6031</v>
          </cell>
        </row>
        <row r="5708">
          <cell r="A5708" t="str">
            <v>Piso torrijo        20.5*20.5</v>
          </cell>
          <cell r="B5708" t="str">
            <v>M2</v>
          </cell>
          <cell r="C5708">
            <v>12757</v>
          </cell>
        </row>
        <row r="5709">
          <cell r="A5709" t="str">
            <v>Piso travertino     20.5*20.5</v>
          </cell>
          <cell r="B5709" t="str">
            <v>M2</v>
          </cell>
          <cell r="C5709">
            <v>12073</v>
          </cell>
        </row>
        <row r="5710">
          <cell r="A5710" t="str">
            <v>Piso macael         20.5*20.5</v>
          </cell>
          <cell r="B5710" t="str">
            <v>M2</v>
          </cell>
          <cell r="C5710">
            <v>6031</v>
          </cell>
        </row>
        <row r="5711">
          <cell r="A5711" t="str">
            <v>Piso galio          30.0*30.0</v>
          </cell>
          <cell r="B5711" t="str">
            <v>M2</v>
          </cell>
          <cell r="C5711">
            <v>12644</v>
          </cell>
        </row>
        <row r="5712">
          <cell r="A5712" t="str">
            <v>Piso mediterraneo   30.0*30.0</v>
          </cell>
          <cell r="B5712" t="str">
            <v>M2</v>
          </cell>
          <cell r="C5712">
            <v>11457</v>
          </cell>
        </row>
        <row r="5713">
          <cell r="A5713" t="str">
            <v>Piso bosque         30.0*30.0</v>
          </cell>
          <cell r="B5713" t="str">
            <v>M2</v>
          </cell>
          <cell r="C5713">
            <v>6031</v>
          </cell>
        </row>
        <row r="5714">
          <cell r="A5714" t="str">
            <v>Piso bosque 1       30.0*30.0</v>
          </cell>
          <cell r="B5714" t="str">
            <v>M2</v>
          </cell>
          <cell r="C5714">
            <v>12073</v>
          </cell>
        </row>
        <row r="5715">
          <cell r="A5715" t="str">
            <v>Piso duropiso       20.5*20.5</v>
          </cell>
          <cell r="B5715" t="str">
            <v>M2</v>
          </cell>
          <cell r="C5715">
            <v>13623</v>
          </cell>
        </row>
        <row r="5716">
          <cell r="A5716" t="str">
            <v>Piso duropiso       33.3*33.3</v>
          </cell>
          <cell r="B5716" t="str">
            <v>M2</v>
          </cell>
          <cell r="C5716">
            <v>12821</v>
          </cell>
        </row>
        <row r="5717">
          <cell r="A5717" t="str">
            <v>Piso opal           20.5*20.5</v>
          </cell>
          <cell r="B5717" t="str">
            <v>M2</v>
          </cell>
          <cell r="C5717">
            <v>13623</v>
          </cell>
        </row>
        <row r="5718">
          <cell r="A5718" t="str">
            <v>Piso opal           33.3*33.3</v>
          </cell>
          <cell r="B5718" t="str">
            <v>M2</v>
          </cell>
          <cell r="C5718">
            <v>11457</v>
          </cell>
        </row>
        <row r="5719">
          <cell r="A5719" t="str">
            <v>Piso quarzo         30.0*30.0</v>
          </cell>
          <cell r="B5719" t="str">
            <v>M2</v>
          </cell>
          <cell r="C5719">
            <v>13993</v>
          </cell>
        </row>
        <row r="5720">
          <cell r="A5720" t="str">
            <v>Piso topacio        30.0*30.0</v>
          </cell>
          <cell r="B5720" t="str">
            <v>M2</v>
          </cell>
          <cell r="C5720">
            <v>11457</v>
          </cell>
        </row>
        <row r="5721">
          <cell r="A5721" t="str">
            <v>Piso granito astra  33.3*33.3</v>
          </cell>
          <cell r="B5721" t="str">
            <v>M2</v>
          </cell>
          <cell r="C5721">
            <v>11001</v>
          </cell>
        </row>
        <row r="5722">
          <cell r="A5722" t="str">
            <v>Piso granito astra  41.0*41.0</v>
          </cell>
          <cell r="B5722" t="str">
            <v>M2</v>
          </cell>
          <cell r="C5722">
            <v>7125</v>
          </cell>
        </row>
        <row r="5723">
          <cell r="A5723" t="str">
            <v>Piso granito clasico33.3*33.3</v>
          </cell>
          <cell r="B5723" t="str">
            <v>M2</v>
          </cell>
          <cell r="C5723">
            <v>9405</v>
          </cell>
        </row>
        <row r="5724">
          <cell r="A5724" t="str">
            <v>Piso acera          33.3*33.3</v>
          </cell>
          <cell r="B5724" t="str">
            <v>M2</v>
          </cell>
          <cell r="C5724">
            <v>9405</v>
          </cell>
        </row>
        <row r="5725">
          <cell r="A5725" t="str">
            <v>Piso selenio        33.3*33.3</v>
          </cell>
          <cell r="B5725" t="str">
            <v>M2</v>
          </cell>
          <cell r="C5725">
            <v>8534</v>
          </cell>
        </row>
        <row r="5726">
          <cell r="A5726" t="str">
            <v>Piso diamante       41.0*41.0</v>
          </cell>
          <cell r="B5726" t="str">
            <v>M2</v>
          </cell>
          <cell r="C5726">
            <v>11001</v>
          </cell>
        </row>
        <row r="5727">
          <cell r="A5727" t="str">
            <v>Piso porcelanato point 30*30</v>
          </cell>
          <cell r="B5727" t="str">
            <v>M2</v>
          </cell>
          <cell r="C5727">
            <v>10705</v>
          </cell>
        </row>
        <row r="5728">
          <cell r="A5728" t="str">
            <v>Piso mayolica toledo   20*20</v>
          </cell>
          <cell r="B5728" t="str">
            <v>M2</v>
          </cell>
          <cell r="C5728">
            <v>9405</v>
          </cell>
        </row>
        <row r="5729">
          <cell r="A5729" t="str">
            <v>Piso mayolica galicia  20*20</v>
          </cell>
          <cell r="B5729" t="str">
            <v>M2</v>
          </cell>
          <cell r="C5729">
            <v>10021</v>
          </cell>
        </row>
        <row r="5730">
          <cell r="A5730" t="str">
            <v>Piso mayolica castilla 20*20</v>
          </cell>
          <cell r="B5730" t="str">
            <v>M2</v>
          </cell>
          <cell r="C5730">
            <v>8197</v>
          </cell>
        </row>
        <row r="5731">
          <cell r="A5731" t="str">
            <v>Piso mayolica toledo   30*30</v>
          </cell>
          <cell r="B5731" t="str">
            <v>M2</v>
          </cell>
          <cell r="C5731">
            <v>8197</v>
          </cell>
        </row>
        <row r="5732">
          <cell r="A5732" t="str">
            <v>G/escoba caicos       9*50.0</v>
          </cell>
          <cell r="B5732" t="str">
            <v>Un</v>
          </cell>
          <cell r="C5732">
            <v>0</v>
          </cell>
        </row>
        <row r="5733">
          <cell r="A5733" t="str">
            <v>G/escoba parana       9*50.0</v>
          </cell>
          <cell r="B5733" t="str">
            <v>Un</v>
          </cell>
          <cell r="C5733">
            <v>0</v>
          </cell>
        </row>
        <row r="5734">
          <cell r="A5734" t="str">
            <v>G/escoba andros       8*43.0</v>
          </cell>
          <cell r="B5734" t="str">
            <v>Un</v>
          </cell>
          <cell r="C5734">
            <v>0</v>
          </cell>
        </row>
        <row r="5735">
          <cell r="A5735" t="str">
            <v>G/escoba gales        8*43.0</v>
          </cell>
          <cell r="B5735" t="str">
            <v>Un</v>
          </cell>
          <cell r="C5735">
            <v>0</v>
          </cell>
        </row>
        <row r="5736">
          <cell r="A5736" t="str">
            <v>G/escoba laponia      8*43.0</v>
          </cell>
          <cell r="B5736" t="str">
            <v>Un</v>
          </cell>
          <cell r="C5736">
            <v>0</v>
          </cell>
        </row>
        <row r="5737">
          <cell r="A5737" t="str">
            <v>G/escoba nakuru       8*43.0</v>
          </cell>
          <cell r="B5737" t="str">
            <v>Un</v>
          </cell>
          <cell r="C5737">
            <v>0</v>
          </cell>
        </row>
        <row r="5738">
          <cell r="A5738" t="str">
            <v>G/escoba astorga      8*43.0</v>
          </cell>
          <cell r="B5738" t="str">
            <v>Un</v>
          </cell>
          <cell r="C5738">
            <v>0</v>
          </cell>
        </row>
        <row r="5739">
          <cell r="A5739" t="str">
            <v>G/escoba kabul        8*43.0</v>
          </cell>
          <cell r="B5739" t="str">
            <v>Un</v>
          </cell>
          <cell r="C5739">
            <v>0</v>
          </cell>
        </row>
        <row r="5740">
          <cell r="A5740" t="str">
            <v>G/escoba guadix       8*43.0</v>
          </cell>
          <cell r="B5740" t="str">
            <v>Un</v>
          </cell>
          <cell r="C5740">
            <v>0</v>
          </cell>
        </row>
        <row r="5741">
          <cell r="A5741" t="str">
            <v>G/escoba palazzio     9*50.0</v>
          </cell>
          <cell r="B5741" t="str">
            <v>Un</v>
          </cell>
          <cell r="C5741">
            <v>0</v>
          </cell>
        </row>
        <row r="5742">
          <cell r="A5742" t="str">
            <v>G/escoba dolmen       8*31.6</v>
          </cell>
          <cell r="B5742" t="str">
            <v>Un</v>
          </cell>
          <cell r="C5742">
            <v>0</v>
          </cell>
        </row>
        <row r="5743">
          <cell r="A5743" t="str">
            <v>G/escoba avila        8*31.6</v>
          </cell>
          <cell r="B5743" t="str">
            <v>Un</v>
          </cell>
          <cell r="C5743">
            <v>0</v>
          </cell>
        </row>
        <row r="5744">
          <cell r="A5744" t="str">
            <v>G/escoba fusta        8*31.6</v>
          </cell>
          <cell r="B5744" t="str">
            <v>Un</v>
          </cell>
          <cell r="C5744">
            <v>0</v>
          </cell>
        </row>
        <row r="5745">
          <cell r="A5745" t="str">
            <v>G/escoba prato        8*31.6</v>
          </cell>
          <cell r="B5745" t="str">
            <v>Un</v>
          </cell>
          <cell r="C5745">
            <v>0</v>
          </cell>
        </row>
        <row r="5746">
          <cell r="A5746" t="str">
            <v>G/escoba ducado       8*31.6</v>
          </cell>
          <cell r="B5746" t="str">
            <v>Un</v>
          </cell>
          <cell r="C5746">
            <v>0</v>
          </cell>
        </row>
        <row r="5747">
          <cell r="A5747" t="str">
            <v>G/escoba lithos       8*31.6</v>
          </cell>
          <cell r="B5747" t="str">
            <v>Un</v>
          </cell>
          <cell r="C5747">
            <v>0</v>
          </cell>
        </row>
        <row r="5748">
          <cell r="A5748" t="str">
            <v>G/escoba pietra       8*31.6</v>
          </cell>
          <cell r="B5748" t="str">
            <v>Un</v>
          </cell>
          <cell r="C5748">
            <v>0</v>
          </cell>
        </row>
        <row r="5749">
          <cell r="A5749" t="str">
            <v>G/escoba imperia      8*31.6</v>
          </cell>
          <cell r="B5749" t="str">
            <v>Un</v>
          </cell>
          <cell r="C5749">
            <v>0</v>
          </cell>
        </row>
        <row r="5750">
          <cell r="A5750" t="str">
            <v>G/escoba cartago      8*31.6</v>
          </cell>
          <cell r="B5750" t="str">
            <v>Un</v>
          </cell>
          <cell r="C5750">
            <v>0</v>
          </cell>
        </row>
        <row r="5751">
          <cell r="A5751" t="str">
            <v>G/escoba duropiso     8*33.3</v>
          </cell>
          <cell r="B5751" t="str">
            <v>Un</v>
          </cell>
          <cell r="C5751">
            <v>6994.8</v>
          </cell>
        </row>
        <row r="5752">
          <cell r="A5752" t="str">
            <v>G/escoba opal         8*33.3</v>
          </cell>
          <cell r="B5752" t="str">
            <v>Un</v>
          </cell>
          <cell r="C5752">
            <v>7125</v>
          </cell>
        </row>
        <row r="5753">
          <cell r="A5753" t="str">
            <v>G/escoba granito astra8*33.3</v>
          </cell>
          <cell r="B5753" t="str">
            <v>Un</v>
          </cell>
          <cell r="C5753">
            <v>7125</v>
          </cell>
        </row>
        <row r="5754">
          <cell r="A5754" t="str">
            <v>G/escoba granito astra8*41.0</v>
          </cell>
          <cell r="B5754" t="str">
            <v>Un</v>
          </cell>
          <cell r="C5754">
            <v>7125</v>
          </cell>
        </row>
        <row r="5755">
          <cell r="A5755" t="str">
            <v>G/escoba granito clasi8*33.3</v>
          </cell>
          <cell r="B5755" t="str">
            <v>Un</v>
          </cell>
          <cell r="C5755">
            <v>8197</v>
          </cell>
        </row>
        <row r="5756">
          <cell r="A5756" t="str">
            <v>G/escoba selenio      8*33.3</v>
          </cell>
          <cell r="B5756" t="str">
            <v>Un</v>
          </cell>
          <cell r="C5756">
            <v>8197</v>
          </cell>
        </row>
        <row r="5757">
          <cell r="A5757" t="str">
            <v>G/escoba diamante     8*41.0</v>
          </cell>
          <cell r="B5757" t="str">
            <v>Un</v>
          </cell>
          <cell r="C5757">
            <v>8607</v>
          </cell>
        </row>
        <row r="5758">
          <cell r="A5758" t="str">
            <v>Cenefa astorga      14.0*43.0</v>
          </cell>
          <cell r="B5758" t="str">
            <v>Un</v>
          </cell>
          <cell r="C5758">
            <v>0</v>
          </cell>
        </row>
        <row r="5759">
          <cell r="A5759" t="str">
            <v>Cenefa kabul        14.0*43.0</v>
          </cell>
          <cell r="B5759" t="str">
            <v>Un</v>
          </cell>
          <cell r="C5759">
            <v>0</v>
          </cell>
        </row>
        <row r="5760">
          <cell r="A5760" t="str">
            <v>Cenefa guadix       14.0*43.0</v>
          </cell>
          <cell r="B5760" t="str">
            <v>Un</v>
          </cell>
          <cell r="C5760">
            <v>0</v>
          </cell>
        </row>
        <row r="5761">
          <cell r="A5761" t="str">
            <v>Cenefa bomporto     13.5*41.0</v>
          </cell>
          <cell r="B5761" t="str">
            <v>Un</v>
          </cell>
          <cell r="C5761">
            <v>0</v>
          </cell>
        </row>
        <row r="5762">
          <cell r="A5762" t="str">
            <v>Cenefa aquila 1     16.5*33.0</v>
          </cell>
          <cell r="B5762" t="str">
            <v>Un</v>
          </cell>
          <cell r="C5762">
            <v>0</v>
          </cell>
        </row>
        <row r="5763">
          <cell r="A5763" t="str">
            <v>Cenefa aquila 2     16.5*33.0</v>
          </cell>
          <cell r="B5763" t="str">
            <v>Un</v>
          </cell>
          <cell r="C5763">
            <v>0</v>
          </cell>
        </row>
        <row r="5764">
          <cell r="A5764" t="str">
            <v>Cenefa alassio      16.5*33.0</v>
          </cell>
          <cell r="B5764" t="str">
            <v>Un</v>
          </cell>
          <cell r="C5764">
            <v>0</v>
          </cell>
        </row>
        <row r="5765">
          <cell r="A5765" t="str">
            <v>Cenefa dec.palazzio 50.0*50.0</v>
          </cell>
          <cell r="B5765" t="str">
            <v>Un</v>
          </cell>
          <cell r="C5765">
            <v>0</v>
          </cell>
        </row>
        <row r="5766">
          <cell r="A5766" t="str">
            <v>Cenefa sapri        13.5*41.0</v>
          </cell>
          <cell r="B5766" t="str">
            <v>Un</v>
          </cell>
          <cell r="C5766">
            <v>0</v>
          </cell>
        </row>
        <row r="5767">
          <cell r="A5767" t="str">
            <v>Cenefa sapri laja   16.5*33.0</v>
          </cell>
          <cell r="B5767" t="str">
            <v>Un</v>
          </cell>
          <cell r="C5767">
            <v>0</v>
          </cell>
        </row>
        <row r="5768">
          <cell r="A5768" t="str">
            <v>Cenefa tarquina     16.5*33.0</v>
          </cell>
          <cell r="B5768" t="str">
            <v>Un</v>
          </cell>
          <cell r="C5768">
            <v>0</v>
          </cell>
        </row>
        <row r="5769">
          <cell r="A5769" t="str">
            <v>Cenefa dolmen       15.8*31.6</v>
          </cell>
          <cell r="B5769" t="str">
            <v>Un</v>
          </cell>
          <cell r="C5769">
            <v>0</v>
          </cell>
        </row>
        <row r="5770">
          <cell r="A5770" t="str">
            <v>Cenefa avila        15.8*31.6</v>
          </cell>
          <cell r="B5770" t="str">
            <v>Un</v>
          </cell>
          <cell r="C5770">
            <v>0</v>
          </cell>
        </row>
        <row r="5771">
          <cell r="A5771" t="str">
            <v>Cenefa fusta        15.8*31.6</v>
          </cell>
          <cell r="B5771" t="str">
            <v>Un</v>
          </cell>
          <cell r="C5771">
            <v>0</v>
          </cell>
        </row>
        <row r="5772">
          <cell r="A5772" t="str">
            <v>Cenefa prato        15.8*31.6</v>
          </cell>
          <cell r="B5772" t="str">
            <v>Un</v>
          </cell>
          <cell r="C5772">
            <v>0</v>
          </cell>
        </row>
        <row r="5773">
          <cell r="A5773" t="str">
            <v>Cenefa ducado       15.8*31.6</v>
          </cell>
          <cell r="B5773" t="str">
            <v>Un</v>
          </cell>
          <cell r="C5773">
            <v>0</v>
          </cell>
        </row>
        <row r="5774">
          <cell r="A5774" t="str">
            <v>Cenefa paladio      15.0*30.0</v>
          </cell>
          <cell r="B5774" t="str">
            <v>Un</v>
          </cell>
          <cell r="C5774">
            <v>0</v>
          </cell>
        </row>
        <row r="5775">
          <cell r="A5775" t="str">
            <v>Cenefa estambul     33.0*33.0</v>
          </cell>
          <cell r="B5775" t="str">
            <v>Un</v>
          </cell>
          <cell r="C5775">
            <v>0</v>
          </cell>
        </row>
        <row r="5776">
          <cell r="A5776" t="str">
            <v>Cenefa lauria       16.5*33.0</v>
          </cell>
          <cell r="B5776" t="str">
            <v>Un</v>
          </cell>
          <cell r="C5776">
            <v>0</v>
          </cell>
        </row>
        <row r="5777">
          <cell r="A5777" t="str">
            <v>Cenefa lithos       15.8*31.6</v>
          </cell>
          <cell r="B5777" t="str">
            <v>Un</v>
          </cell>
          <cell r="C5777">
            <v>0</v>
          </cell>
        </row>
        <row r="5778">
          <cell r="A5778" t="str">
            <v>Cenefa pietra       15.8*31.6</v>
          </cell>
          <cell r="B5778" t="str">
            <v>Un</v>
          </cell>
          <cell r="C5778">
            <v>0</v>
          </cell>
        </row>
        <row r="5779">
          <cell r="A5779" t="str">
            <v>Cenefa imperia      15.8*31.6</v>
          </cell>
          <cell r="B5779" t="str">
            <v>Un</v>
          </cell>
          <cell r="C5779">
            <v>0</v>
          </cell>
        </row>
        <row r="5780">
          <cell r="A5780" t="str">
            <v>Cenefa cartago      15.8*31.6</v>
          </cell>
          <cell r="B5780" t="str">
            <v>Un</v>
          </cell>
          <cell r="C5780">
            <v>0</v>
          </cell>
        </row>
        <row r="5781">
          <cell r="A5781" t="str">
            <v>Cenefa sevilla      10.0*20.0</v>
          </cell>
          <cell r="B5781" t="str">
            <v>Un</v>
          </cell>
          <cell r="C5781">
            <v>0</v>
          </cell>
        </row>
        <row r="5782">
          <cell r="A5782" t="str">
            <v>Cenefa sevilla       6.0*30.0</v>
          </cell>
          <cell r="B5782" t="str">
            <v>Un</v>
          </cell>
          <cell r="C5782">
            <v>0</v>
          </cell>
        </row>
        <row r="5783">
          <cell r="A5783" t="str">
            <v>Cenefa duropiso     16.0*33.0</v>
          </cell>
          <cell r="B5783" t="str">
            <v>Un</v>
          </cell>
          <cell r="C5783">
            <v>8607</v>
          </cell>
        </row>
        <row r="5784">
          <cell r="A5784" t="str">
            <v>Cenefa duropiso 2   16.0*33.0</v>
          </cell>
          <cell r="B5784" t="str">
            <v>Un</v>
          </cell>
          <cell r="C5784">
            <v>8607</v>
          </cell>
        </row>
        <row r="5785">
          <cell r="A5785" t="str">
            <v>Cenefa duropiso 3   16.0*33.0</v>
          </cell>
          <cell r="B5785" t="str">
            <v>Un</v>
          </cell>
          <cell r="C5785">
            <v>8197</v>
          </cell>
        </row>
        <row r="5786">
          <cell r="A5786" t="str">
            <v>Angulo astorga      14.0*14.0</v>
          </cell>
          <cell r="B5786" t="str">
            <v>Un</v>
          </cell>
          <cell r="C5786">
            <v>0</v>
          </cell>
        </row>
        <row r="5787">
          <cell r="A5787" t="str">
            <v>Angulo kabul        14.0*14.0</v>
          </cell>
          <cell r="B5787" t="str">
            <v>Un</v>
          </cell>
          <cell r="C5787">
            <v>0</v>
          </cell>
        </row>
        <row r="5788">
          <cell r="A5788" t="str">
            <v>Angulo guadix       14.0*14.0</v>
          </cell>
          <cell r="B5788" t="str">
            <v>Un</v>
          </cell>
          <cell r="C5788">
            <v>0</v>
          </cell>
        </row>
        <row r="5789">
          <cell r="A5789" t="str">
            <v>Angulo bolonia      13.5*13.5</v>
          </cell>
          <cell r="B5789" t="str">
            <v>Un</v>
          </cell>
          <cell r="C5789">
            <v>0</v>
          </cell>
        </row>
        <row r="5790">
          <cell r="A5790" t="str">
            <v>Angulo bomporto     13.5*13.5</v>
          </cell>
          <cell r="B5790" t="str">
            <v>Un</v>
          </cell>
          <cell r="C5790">
            <v>0</v>
          </cell>
        </row>
        <row r="5791">
          <cell r="A5791" t="str">
            <v>Angulo aquila 1     16.5*16.5</v>
          </cell>
          <cell r="B5791" t="str">
            <v>Un</v>
          </cell>
          <cell r="C5791">
            <v>0</v>
          </cell>
        </row>
        <row r="5792">
          <cell r="A5792" t="str">
            <v>Angulo aquila 2     16.5*16.5</v>
          </cell>
          <cell r="B5792" t="str">
            <v>Un</v>
          </cell>
          <cell r="C5792">
            <v>0</v>
          </cell>
        </row>
        <row r="5793">
          <cell r="A5793" t="str">
            <v>Angulo alassio      16.5*16.5</v>
          </cell>
          <cell r="B5793" t="str">
            <v>Un</v>
          </cell>
          <cell r="C5793">
            <v>0</v>
          </cell>
        </row>
        <row r="5794">
          <cell r="A5794" t="str">
            <v>Angulo dec.palazzio 50.0*50.0</v>
          </cell>
          <cell r="B5794" t="str">
            <v>Un</v>
          </cell>
          <cell r="C5794">
            <v>0</v>
          </cell>
        </row>
        <row r="5795">
          <cell r="A5795" t="str">
            <v>Angulo sapri        13.5*13.5</v>
          </cell>
          <cell r="B5795" t="str">
            <v>Un</v>
          </cell>
          <cell r="C5795">
            <v>0</v>
          </cell>
        </row>
        <row r="5796">
          <cell r="A5796" t="str">
            <v>Angulo sapri laja   16.5*16.5</v>
          </cell>
          <cell r="B5796" t="str">
            <v>Un</v>
          </cell>
          <cell r="C5796">
            <v>0</v>
          </cell>
        </row>
        <row r="5797">
          <cell r="A5797" t="str">
            <v>Angulo tarquina     16.5*16.5</v>
          </cell>
          <cell r="B5797" t="str">
            <v>Un</v>
          </cell>
          <cell r="C5797">
            <v>0</v>
          </cell>
        </row>
        <row r="5798">
          <cell r="A5798" t="str">
            <v>Angulo dolmen       15.8*15.8</v>
          </cell>
          <cell r="B5798" t="str">
            <v>Un</v>
          </cell>
          <cell r="C5798">
            <v>0</v>
          </cell>
        </row>
        <row r="5799">
          <cell r="A5799" t="str">
            <v>Angulo avila        15.8*15.8</v>
          </cell>
          <cell r="B5799" t="str">
            <v>Un</v>
          </cell>
          <cell r="C5799">
            <v>0</v>
          </cell>
        </row>
        <row r="5800">
          <cell r="A5800" t="str">
            <v>Angulo fusta        15.8*15.8</v>
          </cell>
          <cell r="B5800" t="str">
            <v>Un</v>
          </cell>
          <cell r="C5800">
            <v>0</v>
          </cell>
        </row>
        <row r="5801">
          <cell r="A5801" t="str">
            <v>Angulo prato        15.8*15.8</v>
          </cell>
          <cell r="B5801" t="str">
            <v>Un</v>
          </cell>
          <cell r="C5801">
            <v>0</v>
          </cell>
        </row>
        <row r="5802">
          <cell r="A5802" t="str">
            <v>Angulo ducado       15.8*15.8</v>
          </cell>
          <cell r="B5802" t="str">
            <v>Un</v>
          </cell>
          <cell r="C5802">
            <v>0</v>
          </cell>
        </row>
        <row r="5803">
          <cell r="A5803" t="str">
            <v>Angulo ravena       13.5*13.5</v>
          </cell>
          <cell r="B5803" t="str">
            <v>Un</v>
          </cell>
          <cell r="C5803">
            <v>0</v>
          </cell>
        </row>
        <row r="5804">
          <cell r="A5804" t="str">
            <v>Angulo paladio      15.0*15.0</v>
          </cell>
          <cell r="B5804" t="str">
            <v>Un</v>
          </cell>
          <cell r="C5804">
            <v>0</v>
          </cell>
        </row>
        <row r="5805">
          <cell r="A5805" t="str">
            <v>Angulo estambul     33.0*33.0</v>
          </cell>
          <cell r="B5805" t="str">
            <v>Un</v>
          </cell>
          <cell r="C5805">
            <v>0</v>
          </cell>
        </row>
        <row r="5806">
          <cell r="A5806" t="str">
            <v>Angulo lauria       16.5*16.5</v>
          </cell>
          <cell r="B5806" t="str">
            <v>Un</v>
          </cell>
          <cell r="C5806">
            <v>0</v>
          </cell>
        </row>
        <row r="5807">
          <cell r="A5807" t="str">
            <v>Angulo lithos       15.8*15.8</v>
          </cell>
          <cell r="B5807" t="str">
            <v>Un</v>
          </cell>
          <cell r="C5807">
            <v>0</v>
          </cell>
        </row>
        <row r="5808">
          <cell r="A5808" t="str">
            <v>Angulo pietra       15.8*15.8</v>
          </cell>
          <cell r="B5808" t="str">
            <v>Un</v>
          </cell>
          <cell r="C5808">
            <v>0</v>
          </cell>
        </row>
        <row r="5809">
          <cell r="A5809" t="str">
            <v>Angulo imperia      15.8*15.8</v>
          </cell>
          <cell r="B5809" t="str">
            <v>Un</v>
          </cell>
          <cell r="C5809">
            <v>0</v>
          </cell>
        </row>
        <row r="5810">
          <cell r="A5810" t="str">
            <v>Angulo cartago      15.8*15.8</v>
          </cell>
          <cell r="B5810" t="str">
            <v>Un</v>
          </cell>
          <cell r="C5810">
            <v>0</v>
          </cell>
        </row>
        <row r="5811">
          <cell r="A5811" t="str">
            <v>Angulo sevilla      10.0*10.0</v>
          </cell>
          <cell r="B5811" t="str">
            <v>Un</v>
          </cell>
          <cell r="C5811">
            <v>0</v>
          </cell>
        </row>
        <row r="5812">
          <cell r="A5812" t="str">
            <v>Angulo sevilla       6.0* 6.0</v>
          </cell>
          <cell r="B5812" t="str">
            <v>Un</v>
          </cell>
          <cell r="C5812">
            <v>0</v>
          </cell>
        </row>
        <row r="5813">
          <cell r="A5813" t="str">
            <v>Angulo duropiso     16.0*16.0</v>
          </cell>
          <cell r="B5813" t="str">
            <v>Un</v>
          </cell>
          <cell r="C5813">
            <v>8607</v>
          </cell>
        </row>
        <row r="5814">
          <cell r="A5814" t="str">
            <v>Angulo duropiso 2   16.0*16.0</v>
          </cell>
          <cell r="B5814" t="str">
            <v>Un</v>
          </cell>
          <cell r="C5814">
            <v>8607</v>
          </cell>
        </row>
        <row r="5815">
          <cell r="A5815" t="str">
            <v>Angulo duropiso 3   16.0*16.0</v>
          </cell>
          <cell r="B5815" t="str">
            <v>Un</v>
          </cell>
          <cell r="C5815">
            <v>8197</v>
          </cell>
        </row>
        <row r="5816">
          <cell r="A5816" t="str">
            <v>Triangulo andalucia 1  15*30</v>
          </cell>
          <cell r="B5816" t="str">
            <v>Un</v>
          </cell>
          <cell r="C5816">
            <v>0</v>
          </cell>
        </row>
        <row r="5817">
          <cell r="A5817" t="str">
            <v>Triangulo andalucia 2  15*30</v>
          </cell>
          <cell r="B5817" t="str">
            <v>Un</v>
          </cell>
          <cell r="C5817">
            <v>0</v>
          </cell>
        </row>
        <row r="5818">
          <cell r="A5818" t="str">
            <v>Triangulo andalucia 3  15*30</v>
          </cell>
          <cell r="B5818" t="str">
            <v>Un</v>
          </cell>
          <cell r="C5818">
            <v>0</v>
          </cell>
        </row>
        <row r="5819">
          <cell r="A5819" t="str">
            <v>Adoquin concreto ar-6 10*6*20</v>
          </cell>
          <cell r="B5819" t="str">
            <v>Un</v>
          </cell>
          <cell r="C5819">
            <v>60</v>
          </cell>
        </row>
        <row r="5820">
          <cell r="A5820" t="str">
            <v>Adoquin concreto ac-6 10*6*20</v>
          </cell>
          <cell r="B5820" t="str">
            <v>Un</v>
          </cell>
          <cell r="C5820">
            <v>60</v>
          </cell>
        </row>
        <row r="5821">
          <cell r="A5821" t="str">
            <v>Adoquin concreto ar-8 10*8*20</v>
          </cell>
          <cell r="B5821" t="str">
            <v>Un</v>
          </cell>
          <cell r="C5821">
            <v>68</v>
          </cell>
        </row>
        <row r="5822">
          <cell r="A5822" t="str">
            <v>Adoquin concreto ac-8 10*8*20</v>
          </cell>
          <cell r="B5822" t="str">
            <v>Un</v>
          </cell>
          <cell r="C5822">
            <v>68</v>
          </cell>
        </row>
        <row r="5823">
          <cell r="A5823" t="str">
            <v>Pisos gres moore</v>
          </cell>
          <cell r="C5823">
            <v>17053.41</v>
          </cell>
        </row>
        <row r="5824">
          <cell r="A5824" t="str">
            <v>Adoquin gres moore</v>
          </cell>
          <cell r="B5824" t="str">
            <v>M2</v>
          </cell>
          <cell r="C5824">
            <v>2686</v>
          </cell>
        </row>
        <row r="5825">
          <cell r="A5825" t="str">
            <v>Adoquin gres moore i</v>
          </cell>
          <cell r="B5825" t="str">
            <v>M2</v>
          </cell>
          <cell r="C5825">
            <v>2686</v>
          </cell>
        </row>
        <row r="5826">
          <cell r="A5826" t="str">
            <v>Tableta gres moore cte 20*20</v>
          </cell>
          <cell r="B5826" t="str">
            <v>M2</v>
          </cell>
          <cell r="C5826">
            <v>3050</v>
          </cell>
        </row>
        <row r="5827">
          <cell r="A5827" t="str">
            <v>Tableta gres moore cte 25*12</v>
          </cell>
          <cell r="B5827" t="str">
            <v>M2</v>
          </cell>
          <cell r="C5827">
            <v>4500</v>
          </cell>
        </row>
        <row r="5828">
          <cell r="A5828" t="str">
            <v>Tableta gres moore cte 25*25</v>
          </cell>
          <cell r="B5828" t="str">
            <v>M2</v>
          </cell>
          <cell r="C5828">
            <v>2489</v>
          </cell>
        </row>
        <row r="5829">
          <cell r="A5829" t="str">
            <v>Tableta gres moore cte 30*30</v>
          </cell>
          <cell r="B5829" t="str">
            <v>M2</v>
          </cell>
          <cell r="C5829">
            <v>2508</v>
          </cell>
        </row>
        <row r="5830">
          <cell r="A5830" t="str">
            <v>Tableta gres moore g/da 25*25</v>
          </cell>
          <cell r="B5830" t="str">
            <v>M2</v>
          </cell>
          <cell r="C5830">
            <v>5534</v>
          </cell>
        </row>
        <row r="5831">
          <cell r="A5831" t="str">
            <v>Tableta gres moore g/da 30*30</v>
          </cell>
          <cell r="B5831" t="str">
            <v>M2</v>
          </cell>
          <cell r="C5831">
            <v>3854</v>
          </cell>
        </row>
        <row r="5832">
          <cell r="A5832" t="str">
            <v>Tablon gres moore cte 33*33</v>
          </cell>
          <cell r="B5832" t="str">
            <v>M2</v>
          </cell>
          <cell r="C5832">
            <v>12600</v>
          </cell>
        </row>
        <row r="5833">
          <cell r="A5833" t="str">
            <v>Tablon gres moore cte 25*25</v>
          </cell>
          <cell r="B5833" t="str">
            <v>M2</v>
          </cell>
          <cell r="C5833">
            <v>2723</v>
          </cell>
        </row>
        <row r="5834">
          <cell r="A5834" t="str">
            <v>Tablon gres moore cte 30*15</v>
          </cell>
          <cell r="B5834" t="str">
            <v>M2</v>
          </cell>
          <cell r="C5834">
            <v>3854</v>
          </cell>
        </row>
        <row r="5835">
          <cell r="A5835" t="str">
            <v>Tablon gres moore gr/do 33*33</v>
          </cell>
          <cell r="B5835" t="str">
            <v>M2</v>
          </cell>
          <cell r="C5835">
            <v>6500</v>
          </cell>
        </row>
        <row r="5836">
          <cell r="A5836" t="str">
            <v>Tablon gres moore gr/do 25*25</v>
          </cell>
          <cell r="B5836" t="str">
            <v>M2</v>
          </cell>
          <cell r="C5836">
            <v>5689</v>
          </cell>
        </row>
        <row r="5837">
          <cell r="A5837" t="str">
            <v>Tablon gres moore es/do 25*25</v>
          </cell>
          <cell r="B5837" t="str">
            <v>M2</v>
          </cell>
          <cell r="C5837">
            <v>2791</v>
          </cell>
        </row>
        <row r="5838">
          <cell r="A5838" t="str">
            <v>Tablon gres moore es/do 33*33</v>
          </cell>
          <cell r="B5838" t="str">
            <v>M2</v>
          </cell>
          <cell r="C5838">
            <v>5689</v>
          </cell>
        </row>
        <row r="5839">
          <cell r="A5839" t="str">
            <v>Piso gres moore m-30cte 30*30</v>
          </cell>
          <cell r="B5839" t="str">
            <v>M2</v>
          </cell>
          <cell r="C5839">
            <v>5689</v>
          </cell>
        </row>
        <row r="5840">
          <cell r="A5840" t="str">
            <v>Piso gres moore m-30cte 30*15</v>
          </cell>
          <cell r="B5840" t="str">
            <v>M2</v>
          </cell>
          <cell r="C5840">
            <v>5689</v>
          </cell>
        </row>
        <row r="5841">
          <cell r="A5841" t="str">
            <v>Piso gres moore m-30cte 15*15</v>
          </cell>
          <cell r="B5841" t="str">
            <v>M2</v>
          </cell>
          <cell r="C5841">
            <v>5689</v>
          </cell>
        </row>
        <row r="5842">
          <cell r="A5842" t="str">
            <v>Piso gres moore m-20cte 20*20</v>
          </cell>
          <cell r="B5842" t="str">
            <v>M2</v>
          </cell>
          <cell r="C5842">
            <v>5689</v>
          </cell>
        </row>
        <row r="5843">
          <cell r="A5843" t="str">
            <v>Piso gres moore m-20cte 20*10</v>
          </cell>
          <cell r="B5843" t="str">
            <v>M2</v>
          </cell>
          <cell r="C5843">
            <v>5689</v>
          </cell>
        </row>
        <row r="5844">
          <cell r="A5844" t="str">
            <v>Piso gres moore m-20cte 10*10</v>
          </cell>
          <cell r="B5844" t="str">
            <v>M2</v>
          </cell>
          <cell r="C5844">
            <v>5689</v>
          </cell>
        </row>
        <row r="5845">
          <cell r="A5845" t="str">
            <v>Piso gres moore rustico 10*10</v>
          </cell>
          <cell r="B5845" t="str">
            <v>M2</v>
          </cell>
          <cell r="C5845">
            <v>5689</v>
          </cell>
        </row>
        <row r="5846">
          <cell r="A5846" t="str">
            <v>Piso gres moore rustico 10*20</v>
          </cell>
          <cell r="B5846" t="str">
            <v>M2</v>
          </cell>
          <cell r="C5846">
            <v>5689</v>
          </cell>
        </row>
        <row r="5847">
          <cell r="A5847" t="str">
            <v>Tableta gres moore r/ca 10*10</v>
          </cell>
          <cell r="B5847" t="str">
            <v>M2</v>
          </cell>
          <cell r="C5847">
            <v>5689</v>
          </cell>
        </row>
        <row r="5848">
          <cell r="A5848" t="str">
            <v>Tableta gres moore r/ca 10*20</v>
          </cell>
          <cell r="B5848" t="str">
            <v>M2</v>
          </cell>
          <cell r="C5848">
            <v>5689</v>
          </cell>
        </row>
        <row r="5849">
          <cell r="A5849" t="str">
            <v>Tablon gres moore r/co 15*15</v>
          </cell>
          <cell r="B5849" t="str">
            <v>M2</v>
          </cell>
          <cell r="C5849">
            <v>5689</v>
          </cell>
        </row>
        <row r="5850">
          <cell r="A5850" t="str">
            <v>Tablon gres moore r/co 15*30</v>
          </cell>
          <cell r="B5850" t="str">
            <v>M2</v>
          </cell>
          <cell r="C5850">
            <v>5689</v>
          </cell>
        </row>
        <row r="5851">
          <cell r="A5851" t="str">
            <v>Tablon gres moore r/co 25*25</v>
          </cell>
          <cell r="B5851" t="str">
            <v>M2</v>
          </cell>
          <cell r="C5851">
            <v>5689</v>
          </cell>
        </row>
        <row r="5852">
          <cell r="A5852" t="str">
            <v>Tablon gres cucuta liso 20*20</v>
          </cell>
          <cell r="B5852" t="str">
            <v>M2</v>
          </cell>
          <cell r="C5852">
            <v>5689</v>
          </cell>
        </row>
        <row r="5853">
          <cell r="A5853" t="str">
            <v>Tablon gres cucuta gr/do 20*20</v>
          </cell>
          <cell r="B5853" t="str">
            <v>M2</v>
          </cell>
          <cell r="C5853">
            <v>5689</v>
          </cell>
        </row>
        <row r="5854">
          <cell r="A5854" t="str">
            <v>Tablon gres cucuta liso 25*25</v>
          </cell>
          <cell r="B5854" t="str">
            <v>M2</v>
          </cell>
          <cell r="C5854">
            <v>5689</v>
          </cell>
        </row>
        <row r="5855">
          <cell r="A5855" t="str">
            <v>Tablon gres cucuta gr/do 25*25</v>
          </cell>
          <cell r="B5855" t="str">
            <v>M2</v>
          </cell>
          <cell r="C5855">
            <v>5689</v>
          </cell>
        </row>
        <row r="5856">
          <cell r="A5856" t="str">
            <v>Tablon gres cucuta liso 30*30</v>
          </cell>
          <cell r="B5856" t="str">
            <v>M2</v>
          </cell>
          <cell r="C5856">
            <v>5689</v>
          </cell>
        </row>
        <row r="5857">
          <cell r="A5857" t="str">
            <v>Tablon gres cucuta gr/do 30*30</v>
          </cell>
          <cell r="B5857" t="str">
            <v>M2</v>
          </cell>
          <cell r="C5857">
            <v>5689</v>
          </cell>
        </row>
        <row r="5858">
          <cell r="A5858" t="str">
            <v>Tablon gres cucuta liso 33*33</v>
          </cell>
          <cell r="B5858" t="str">
            <v>M2</v>
          </cell>
          <cell r="C5858">
            <v>5689</v>
          </cell>
        </row>
        <row r="5859">
          <cell r="A5859" t="str">
            <v>Tablon gres cucuta gr/do 33*33</v>
          </cell>
          <cell r="B5859" t="str">
            <v>M2</v>
          </cell>
          <cell r="C5859">
            <v>5689</v>
          </cell>
        </row>
        <row r="5860">
          <cell r="A5860" t="str">
            <v>G/escoba gres cucuta 7*25</v>
          </cell>
          <cell r="B5860" t="str">
            <v>Ml</v>
          </cell>
          <cell r="C5860">
            <v>5689</v>
          </cell>
        </row>
        <row r="5861">
          <cell r="A5861" t="str">
            <v>Pisos en baldosin retal marmol</v>
          </cell>
          <cell r="C5861">
            <v>5689</v>
          </cell>
        </row>
        <row r="5862">
          <cell r="A5862" t="str">
            <v>Baldosa marmol gr20 c/b 40*40</v>
          </cell>
          <cell r="B5862" t="str">
            <v>M2</v>
          </cell>
          <cell r="C5862">
            <v>8500</v>
          </cell>
        </row>
        <row r="5863">
          <cell r="A5863" t="str">
            <v>Baldosa marmol gr7 c/b 40*40</v>
          </cell>
          <cell r="B5863" t="str">
            <v>M2</v>
          </cell>
          <cell r="C5863">
            <v>4500</v>
          </cell>
        </row>
        <row r="5864">
          <cell r="A5864" t="str">
            <v>Baldosa marmol gr4 c/b 30*30</v>
          </cell>
          <cell r="B5864" t="str">
            <v>M2</v>
          </cell>
          <cell r="C5864">
            <v>55794</v>
          </cell>
        </row>
        <row r="5865">
          <cell r="A5865" t="str">
            <v>Baldosa marmol gr2 c/b 30*30</v>
          </cell>
          <cell r="B5865" t="str">
            <v>M2</v>
          </cell>
          <cell r="C5865">
            <v>4250</v>
          </cell>
        </row>
        <row r="5866">
          <cell r="A5866" t="str">
            <v>Baldosa marmol gr7 c/g 40*40</v>
          </cell>
          <cell r="B5866" t="str">
            <v>M2</v>
          </cell>
          <cell r="C5866">
            <v>4000</v>
          </cell>
        </row>
        <row r="5867">
          <cell r="A5867" t="str">
            <v>Baldosa marmol gr4 c/g 30*30</v>
          </cell>
          <cell r="B5867" t="str">
            <v>M2</v>
          </cell>
          <cell r="C5867">
            <v>3300</v>
          </cell>
        </row>
        <row r="5868">
          <cell r="A5868" t="str">
            <v>Baldosa marmol gr2 c/g 30*30</v>
          </cell>
          <cell r="B5868" t="str">
            <v>M2</v>
          </cell>
          <cell r="C5868">
            <v>2900</v>
          </cell>
        </row>
        <row r="5869">
          <cell r="A5869" t="str">
            <v>Boquilla para Baldosa</v>
          </cell>
          <cell r="B5869" t="str">
            <v>Kg</v>
          </cell>
          <cell r="C5869">
            <v>2600</v>
          </cell>
        </row>
        <row r="5870">
          <cell r="A5870" t="str">
            <v>Guardaescoba marmol sin bisel</v>
          </cell>
          <cell r="B5870" t="str">
            <v>Ml</v>
          </cell>
          <cell r="C5870">
            <v>12301</v>
          </cell>
        </row>
        <row r="5871">
          <cell r="A5871" t="str">
            <v>Baldosa m/mol f/gris 30*30</v>
          </cell>
          <cell r="B5871" t="str">
            <v>M2</v>
          </cell>
          <cell r="C5871">
            <v>4000</v>
          </cell>
        </row>
        <row r="5872">
          <cell r="A5872" t="str">
            <v>Baldosa m/mol f/bco-ama 30*30</v>
          </cell>
          <cell r="B5872" t="str">
            <v>M2</v>
          </cell>
          <cell r="C5872">
            <v>4800</v>
          </cell>
        </row>
        <row r="5873">
          <cell r="A5873" t="str">
            <v>Baldosa m/mol f/rosado 30*30</v>
          </cell>
          <cell r="B5873" t="str">
            <v>M2</v>
          </cell>
          <cell r="C5873">
            <v>5200</v>
          </cell>
        </row>
        <row r="5874">
          <cell r="A5874" t="str">
            <v>Baldosa m/mol f/gris-bco 40*40</v>
          </cell>
          <cell r="B5874" t="str">
            <v>M2</v>
          </cell>
          <cell r="C5874">
            <v>4800</v>
          </cell>
        </row>
        <row r="5875">
          <cell r="A5875" t="str">
            <v>Baldosa m/mol f/rosado 40*40</v>
          </cell>
          <cell r="B5875" t="str">
            <v>M2</v>
          </cell>
          <cell r="C5875">
            <v>6200</v>
          </cell>
        </row>
        <row r="5876">
          <cell r="A5876" t="str">
            <v>Baldosa marmol acanalada 40*40</v>
          </cell>
          <cell r="B5876" t="str">
            <v>M2</v>
          </cell>
          <cell r="C5876">
            <v>5000</v>
          </cell>
        </row>
        <row r="5877">
          <cell r="A5877" t="str">
            <v>G/escoba gris-blanco-amarillo</v>
          </cell>
          <cell r="B5877" t="str">
            <v>Ml</v>
          </cell>
          <cell r="C5877">
            <v>1300</v>
          </cell>
        </row>
        <row r="5878">
          <cell r="A5878" t="str">
            <v>G/escoba marmol rosado</v>
          </cell>
          <cell r="B5878" t="str">
            <v>Ml</v>
          </cell>
          <cell r="C5878">
            <v>1600</v>
          </cell>
        </row>
        <row r="5879">
          <cell r="A5879" t="str">
            <v>G/escoba retal de marmol</v>
          </cell>
          <cell r="B5879" t="str">
            <v>Ml</v>
          </cell>
          <cell r="C5879">
            <v>1600</v>
          </cell>
        </row>
        <row r="5880">
          <cell r="A5880" t="str">
            <v>Baldosa cemento 25*25-30*30</v>
          </cell>
          <cell r="B5880" t="str">
            <v>M2</v>
          </cell>
          <cell r="C5880">
            <v>3375</v>
          </cell>
        </row>
        <row r="5881">
          <cell r="A5881" t="str">
            <v>Baldosa cemento terrazo</v>
          </cell>
          <cell r="B5881" t="str">
            <v>M2</v>
          </cell>
          <cell r="C5881">
            <v>3100</v>
          </cell>
        </row>
        <row r="5882">
          <cell r="A5882" t="str">
            <v>Baldosa cemento 20*20 lisa</v>
          </cell>
          <cell r="B5882" t="str">
            <v>M2</v>
          </cell>
          <cell r="C5882">
            <v>3100</v>
          </cell>
        </row>
        <row r="5883">
          <cell r="A5883" t="str">
            <v>Tableta cemento 30*15</v>
          </cell>
          <cell r="B5883" t="str">
            <v>M2</v>
          </cell>
          <cell r="C5883">
            <v>3100</v>
          </cell>
        </row>
        <row r="5884">
          <cell r="A5884" t="str">
            <v>Baldosa cemento 20*20 cartulin</v>
          </cell>
          <cell r="B5884" t="str">
            <v>M2</v>
          </cell>
          <cell r="C5884">
            <v>3650</v>
          </cell>
        </row>
        <row r="5885">
          <cell r="A5885" t="str">
            <v>G/escoba cemento unicolor</v>
          </cell>
          <cell r="B5885" t="str">
            <v>Ml</v>
          </cell>
          <cell r="C5885">
            <v>450</v>
          </cell>
        </row>
        <row r="5886">
          <cell r="A5886" t="str">
            <v>G/escoba cemento jaspeado</v>
          </cell>
          <cell r="B5886" t="str">
            <v>Ml</v>
          </cell>
          <cell r="C5886">
            <v>500</v>
          </cell>
        </row>
        <row r="5887">
          <cell r="A5887" t="str">
            <v>Retal de marmol gris</v>
          </cell>
          <cell r="B5887" t="str">
            <v>M2</v>
          </cell>
          <cell r="C5887">
            <v>2500</v>
          </cell>
        </row>
        <row r="5888">
          <cell r="A5888" t="str">
            <v>Retal de marmol negro cebra</v>
          </cell>
          <cell r="B5888" t="str">
            <v>M2</v>
          </cell>
          <cell r="C5888">
            <v>4500</v>
          </cell>
        </row>
        <row r="5889">
          <cell r="A5889" t="str">
            <v>Retal de marmol blanco extra</v>
          </cell>
          <cell r="B5889" t="str">
            <v>M2</v>
          </cell>
          <cell r="C5889">
            <v>5500</v>
          </cell>
        </row>
        <row r="5890">
          <cell r="A5890" t="str">
            <v>Retal de marmol rosado claro</v>
          </cell>
          <cell r="B5890" t="str">
            <v>M2</v>
          </cell>
          <cell r="C5890">
            <v>4900</v>
          </cell>
        </row>
        <row r="5891">
          <cell r="A5891" t="str">
            <v>Retal de marmol mandarina</v>
          </cell>
          <cell r="B5891" t="str">
            <v>M2</v>
          </cell>
          <cell r="C5891">
            <v>7500</v>
          </cell>
        </row>
        <row r="5892">
          <cell r="A5892" t="str">
            <v>Retal de marmol verde champana</v>
          </cell>
          <cell r="B5892" t="str">
            <v>M2</v>
          </cell>
          <cell r="C5892">
            <v>15000</v>
          </cell>
        </row>
        <row r="5893">
          <cell r="A5893" t="str">
            <v>Retal de marmol verde mostaza</v>
          </cell>
          <cell r="B5893" t="str">
            <v>M2</v>
          </cell>
          <cell r="C5893">
            <v>5900</v>
          </cell>
        </row>
        <row r="5894">
          <cell r="A5894" t="str">
            <v>Retal de marmol 33*33 grano 1b</v>
          </cell>
          <cell r="B5894" t="str">
            <v>M2</v>
          </cell>
          <cell r="C5894">
            <v>10000</v>
          </cell>
        </row>
        <row r="5895">
          <cell r="A5895" t="str">
            <v>Retal de marmol 33*33 grano m1</v>
          </cell>
          <cell r="B5895" t="str">
            <v>M2</v>
          </cell>
          <cell r="C5895">
            <v>14000</v>
          </cell>
        </row>
        <row r="5896">
          <cell r="A5896" t="str">
            <v>Retal de marmol 33*33 grano 1</v>
          </cell>
          <cell r="B5896" t="str">
            <v>M2</v>
          </cell>
          <cell r="C5896">
            <v>11000</v>
          </cell>
        </row>
        <row r="5897">
          <cell r="A5897" t="str">
            <v>Retal marmol 33*33 grano bh 1</v>
          </cell>
          <cell r="B5897" t="str">
            <v>M2</v>
          </cell>
          <cell r="C5897">
            <v>13700</v>
          </cell>
        </row>
        <row r="5898">
          <cell r="A5898" t="str">
            <v>Retal marmol 33*33 grano pcl 1</v>
          </cell>
          <cell r="B5898" t="str">
            <v>M2</v>
          </cell>
          <cell r="C5898">
            <v>11800</v>
          </cell>
        </row>
        <row r="5899">
          <cell r="A5899" t="str">
            <v>Retal marmol 33*33 grano 5 b</v>
          </cell>
          <cell r="B5899" t="str">
            <v>M2</v>
          </cell>
          <cell r="C5899">
            <v>10200</v>
          </cell>
        </row>
        <row r="5900">
          <cell r="A5900" t="str">
            <v>Retal marmol 33*33 grano m 5</v>
          </cell>
          <cell r="B5900" t="str">
            <v>M2</v>
          </cell>
          <cell r="C5900">
            <v>14250</v>
          </cell>
        </row>
        <row r="5901">
          <cell r="A5901" t="str">
            <v>Retal marmol 33*33 grano 5</v>
          </cell>
          <cell r="B5901" t="str">
            <v>M2</v>
          </cell>
          <cell r="C5901">
            <v>11300</v>
          </cell>
        </row>
        <row r="5902">
          <cell r="A5902" t="str">
            <v>Retal marmol 33*33 grano bh 5</v>
          </cell>
          <cell r="B5902" t="str">
            <v>M2</v>
          </cell>
          <cell r="C5902">
            <v>14000</v>
          </cell>
        </row>
        <row r="5903">
          <cell r="A5903" t="str">
            <v>Retal marmol 33*33 grano pcl 5</v>
          </cell>
          <cell r="B5903" t="str">
            <v>M2</v>
          </cell>
          <cell r="C5903">
            <v>16500</v>
          </cell>
        </row>
        <row r="5904">
          <cell r="A5904" t="str">
            <v>Retal marmol 33*33 grano 5 rc</v>
          </cell>
          <cell r="B5904" t="str">
            <v>M2</v>
          </cell>
          <cell r="C5904">
            <v>13000</v>
          </cell>
        </row>
        <row r="5905">
          <cell r="A5905" t="str">
            <v>Retal marmol 33*33 grano 5 rsh</v>
          </cell>
          <cell r="B5905" t="str">
            <v>M2</v>
          </cell>
          <cell r="C5905">
            <v>14850</v>
          </cell>
        </row>
        <row r="5906">
          <cell r="A5906" t="str">
            <v>Zocalo 33*7 grano 1 b</v>
          </cell>
          <cell r="B5906" t="str">
            <v>Ml</v>
          </cell>
          <cell r="C5906">
            <v>2600</v>
          </cell>
        </row>
        <row r="5907">
          <cell r="A5907" t="str">
            <v>Zocalo 33*7 grano m 1</v>
          </cell>
          <cell r="B5907" t="str">
            <v>Ml</v>
          </cell>
          <cell r="C5907">
            <v>3350</v>
          </cell>
        </row>
        <row r="5908">
          <cell r="A5908" t="str">
            <v>Zocalo 33*7 grano 1</v>
          </cell>
          <cell r="B5908" t="str">
            <v>Ml</v>
          </cell>
          <cell r="C5908">
            <v>3000</v>
          </cell>
        </row>
        <row r="5909">
          <cell r="A5909" t="str">
            <v>Zocalo 33*7 grano bh 1</v>
          </cell>
          <cell r="B5909" t="str">
            <v>Ml</v>
          </cell>
          <cell r="C5909">
            <v>3300</v>
          </cell>
        </row>
        <row r="5910">
          <cell r="A5910" t="str">
            <v>Zocalo 33*7 grano 5 b</v>
          </cell>
          <cell r="B5910" t="str">
            <v>Ml</v>
          </cell>
          <cell r="C5910">
            <v>2800</v>
          </cell>
        </row>
        <row r="5911">
          <cell r="A5911" t="str">
            <v>Zocalo 33*7 grano m 5</v>
          </cell>
          <cell r="B5911" t="str">
            <v>Ml</v>
          </cell>
          <cell r="C5911">
            <v>4000</v>
          </cell>
        </row>
        <row r="5912">
          <cell r="A5912" t="str">
            <v>Zocalo 33*7 grano 5</v>
          </cell>
          <cell r="B5912" t="str">
            <v>Ml</v>
          </cell>
          <cell r="C5912">
            <v>3300</v>
          </cell>
        </row>
        <row r="5913">
          <cell r="A5913" t="str">
            <v>Zocalo 33*7 grano bh 5</v>
          </cell>
          <cell r="B5913" t="str">
            <v>Ml</v>
          </cell>
          <cell r="C5913">
            <v>3800</v>
          </cell>
        </row>
        <row r="5914">
          <cell r="A5914" t="str">
            <v>Zocalo 33*7 grano pcl 5</v>
          </cell>
          <cell r="B5914" t="str">
            <v>Ml</v>
          </cell>
          <cell r="C5914">
            <v>4000</v>
          </cell>
        </row>
        <row r="5915">
          <cell r="A5915" t="str">
            <v>Tablon gris rojo 30*30</v>
          </cell>
          <cell r="B5915" t="str">
            <v>M2</v>
          </cell>
          <cell r="C5915">
            <v>8990</v>
          </cell>
        </row>
        <row r="5916">
          <cell r="A5916" t="str">
            <v>Tablon gris salmon 30*30</v>
          </cell>
          <cell r="B5916" t="str">
            <v>M2</v>
          </cell>
          <cell r="C5916">
            <v>8990</v>
          </cell>
        </row>
        <row r="5917">
          <cell r="A5917" t="str">
            <v>Tablon tradicional sahara 30*30</v>
          </cell>
          <cell r="B5917" t="str">
            <v>M2</v>
          </cell>
          <cell r="C5917">
            <v>33200</v>
          </cell>
        </row>
        <row r="5918">
          <cell r="A5918" t="str">
            <v>Tablon rojo o salmon 20*20</v>
          </cell>
          <cell r="B5918" t="str">
            <v>M2</v>
          </cell>
          <cell r="C5918">
            <v>7150</v>
          </cell>
        </row>
        <row r="5919">
          <cell r="A5919" t="str">
            <v>Tablon rojo o salmon 30*15</v>
          </cell>
          <cell r="B5919" t="str">
            <v>M2</v>
          </cell>
          <cell r="C5919">
            <v>7150</v>
          </cell>
        </row>
        <row r="5920">
          <cell r="A5920" t="str">
            <v>Tablon rojo o salmon 15*15</v>
          </cell>
          <cell r="B5920" t="str">
            <v>M2</v>
          </cell>
          <cell r="C5920">
            <v>7150</v>
          </cell>
        </row>
        <row r="5921">
          <cell r="A5921" t="str">
            <v>Tablon rojo o salmon 20*10</v>
          </cell>
          <cell r="B5921" t="str">
            <v>M2</v>
          </cell>
          <cell r="C5921">
            <v>7150</v>
          </cell>
        </row>
        <row r="5922">
          <cell r="A5922" t="str">
            <v>Tableta roma roja 20*10</v>
          </cell>
          <cell r="B5922" t="str">
            <v>M2</v>
          </cell>
          <cell r="C5922">
            <v>6450</v>
          </cell>
        </row>
        <row r="5923">
          <cell r="A5923" t="str">
            <v>Tableta etrusca roja 25*7</v>
          </cell>
          <cell r="B5923" t="str">
            <v>M2</v>
          </cell>
          <cell r="C5923">
            <v>6450</v>
          </cell>
        </row>
        <row r="5924">
          <cell r="A5924" t="str">
            <v>Tableta etrusca salmon 25*7</v>
          </cell>
          <cell r="B5924" t="str">
            <v>M2</v>
          </cell>
          <cell r="C5924">
            <v>6450</v>
          </cell>
        </row>
        <row r="5925">
          <cell r="A5925" t="str">
            <v>Tableta egipcia roja 10*10</v>
          </cell>
          <cell r="B5925" t="str">
            <v>M2</v>
          </cell>
          <cell r="C5925">
            <v>6450</v>
          </cell>
        </row>
        <row r="5926">
          <cell r="A5926" t="str">
            <v>Tableta roma sahacra 20*10</v>
          </cell>
          <cell r="B5926" t="str">
            <v>M2</v>
          </cell>
          <cell r="C5926">
            <v>8850</v>
          </cell>
        </row>
        <row r="5927">
          <cell r="A5927" t="str">
            <v>Tableta etrusca sahara 25*7</v>
          </cell>
          <cell r="B5927" t="str">
            <v>M2</v>
          </cell>
          <cell r="C5927">
            <v>8850</v>
          </cell>
        </row>
        <row r="5928">
          <cell r="A5928" t="str">
            <v>Tableta egipcia sahara 10*10</v>
          </cell>
          <cell r="B5928" t="str">
            <v>M2</v>
          </cell>
          <cell r="C5928">
            <v>8850</v>
          </cell>
        </row>
        <row r="5929">
          <cell r="A5929" t="str">
            <v>Tableta etrusca moro 25*7</v>
          </cell>
          <cell r="B5929" t="str">
            <v>M2</v>
          </cell>
          <cell r="C5929">
            <v>7300</v>
          </cell>
        </row>
        <row r="5930">
          <cell r="A5930" t="str">
            <v>Tableta guayacan 20*10</v>
          </cell>
          <cell r="B5930" t="str">
            <v>M2</v>
          </cell>
          <cell r="C5930">
            <v>8450</v>
          </cell>
        </row>
        <row r="5931">
          <cell r="A5931" t="str">
            <v>Escalgres rojo 20*17</v>
          </cell>
          <cell r="B5931" t="str">
            <v>Ml</v>
          </cell>
          <cell r="C5931">
            <v>2600</v>
          </cell>
        </row>
        <row r="5932">
          <cell r="A5932" t="str">
            <v>Escalgres sahara 20*17</v>
          </cell>
          <cell r="B5932" t="str">
            <v>Ml</v>
          </cell>
          <cell r="C5932">
            <v>3000</v>
          </cell>
        </row>
        <row r="5933">
          <cell r="A5933" t="str">
            <v>Cotoforte mocca 20*20</v>
          </cell>
          <cell r="B5933" t="str">
            <v>M2</v>
          </cell>
          <cell r="C5933">
            <v>6150</v>
          </cell>
        </row>
        <row r="5934">
          <cell r="A5934" t="str">
            <v>Cotoforte 24*6</v>
          </cell>
          <cell r="B5934" t="str">
            <v>M2</v>
          </cell>
          <cell r="C5934">
            <v>5800</v>
          </cell>
        </row>
        <row r="5935">
          <cell r="A5935" t="str">
            <v>Cotoforte 30*30</v>
          </cell>
          <cell r="B5935" t="str">
            <v>M2</v>
          </cell>
          <cell r="C5935">
            <v>6500</v>
          </cell>
        </row>
        <row r="5936">
          <cell r="A5936" t="str">
            <v>Esmaltado klinker liso 20*20</v>
          </cell>
          <cell r="B5936" t="str">
            <v>M2</v>
          </cell>
          <cell r="C5936">
            <v>12500</v>
          </cell>
        </row>
        <row r="5937">
          <cell r="A5937" t="str">
            <v>Esmaltado klinker liso 30*15</v>
          </cell>
          <cell r="B5937" t="str">
            <v>M2</v>
          </cell>
          <cell r="C5937">
            <v>12500</v>
          </cell>
        </row>
        <row r="5938">
          <cell r="A5938" t="str">
            <v>Esmaltado toceto liso 10*10</v>
          </cell>
          <cell r="B5938" t="str">
            <v>M2</v>
          </cell>
          <cell r="C5938">
            <v>12500</v>
          </cell>
        </row>
        <row r="5939">
          <cell r="A5939" t="str">
            <v>Esmaltado klinker natura 15*15</v>
          </cell>
          <cell r="B5939" t="str">
            <v>M2</v>
          </cell>
          <cell r="C5939">
            <v>12500</v>
          </cell>
        </row>
        <row r="5940">
          <cell r="A5940" t="str">
            <v>Esmaltado toceto natura 10*10</v>
          </cell>
          <cell r="B5940" t="str">
            <v>M2</v>
          </cell>
          <cell r="C5940">
            <v>12500</v>
          </cell>
        </row>
        <row r="5941">
          <cell r="A5941" t="str">
            <v>Esmaltado toceto decorad 10*10</v>
          </cell>
          <cell r="B5941" t="str">
            <v>Un</v>
          </cell>
          <cell r="C5941">
            <v>1500</v>
          </cell>
        </row>
        <row r="5942">
          <cell r="A5942" t="str">
            <v>Esmalt. Liston decorado 30*7.5</v>
          </cell>
          <cell r="B5942" t="str">
            <v>Un</v>
          </cell>
          <cell r="C5942">
            <v>3000</v>
          </cell>
        </row>
        <row r="5943">
          <cell r="A5943" t="str">
            <v>Ceramica texturizada 30*30</v>
          </cell>
          <cell r="B5943" t="str">
            <v>M2</v>
          </cell>
          <cell r="C5943">
            <v>9850</v>
          </cell>
        </row>
        <row r="5944">
          <cell r="A5944" t="str">
            <v>Ceramica lisa 30*30</v>
          </cell>
          <cell r="B5944" t="str">
            <v>M2</v>
          </cell>
          <cell r="C5944">
            <v>9850</v>
          </cell>
        </row>
        <row r="5945">
          <cell r="A5945" t="str">
            <v>Ceramica texturizada 20*20</v>
          </cell>
          <cell r="B5945" t="str">
            <v>M2</v>
          </cell>
          <cell r="C5945">
            <v>8200</v>
          </cell>
        </row>
        <row r="5946">
          <cell r="A5946" t="str">
            <v>Ceramica lisa 20*20</v>
          </cell>
          <cell r="B5946" t="str">
            <v>M2</v>
          </cell>
          <cell r="C5946">
            <v>8200</v>
          </cell>
        </row>
        <row r="5947">
          <cell r="A5947" t="str">
            <v>Ceramica granilla 30.5*30.5</v>
          </cell>
          <cell r="B5947" t="str">
            <v>M2</v>
          </cell>
          <cell r="C5947">
            <v>25128</v>
          </cell>
        </row>
        <row r="5948">
          <cell r="A5948" t="str">
            <v>Marmol negro san gil 30*30</v>
          </cell>
          <cell r="B5948" t="str">
            <v>M2</v>
          </cell>
          <cell r="C5948">
            <v>33600</v>
          </cell>
        </row>
        <row r="5949">
          <cell r="A5949" t="str">
            <v>Marmol negro san gil 30*15</v>
          </cell>
          <cell r="B5949" t="str">
            <v>M2</v>
          </cell>
          <cell r="C5949">
            <v>33600</v>
          </cell>
        </row>
        <row r="5950">
          <cell r="A5950" t="str">
            <v>Marmol negro san gil 30*7.5</v>
          </cell>
          <cell r="B5950" t="str">
            <v>M2</v>
          </cell>
          <cell r="C5950">
            <v>33600</v>
          </cell>
        </row>
        <row r="5951">
          <cell r="A5951" t="str">
            <v>Marmol payande/payarino 30*30</v>
          </cell>
          <cell r="B5951" t="str">
            <v>M2</v>
          </cell>
          <cell r="C5951">
            <v>41800</v>
          </cell>
        </row>
        <row r="5952">
          <cell r="A5952" t="str">
            <v>Marmol payande/payarino 30*15</v>
          </cell>
          <cell r="B5952" t="str">
            <v>M2</v>
          </cell>
          <cell r="C5952">
            <v>41800</v>
          </cell>
        </row>
        <row r="5953">
          <cell r="A5953" t="str">
            <v>Marmol payande/payarino 30*7.5</v>
          </cell>
          <cell r="B5953" t="str">
            <v>M2</v>
          </cell>
          <cell r="C5953">
            <v>41800</v>
          </cell>
        </row>
        <row r="5954">
          <cell r="A5954" t="str">
            <v>Marmol cafe/humo pinta 30*30</v>
          </cell>
          <cell r="B5954" t="str">
            <v>M2</v>
          </cell>
          <cell r="C5954">
            <v>45900</v>
          </cell>
        </row>
        <row r="5955">
          <cell r="A5955" t="str">
            <v>Marmol cafe/humo pinta 30*15</v>
          </cell>
          <cell r="B5955" t="str">
            <v>M2</v>
          </cell>
          <cell r="C5955">
            <v>45900</v>
          </cell>
        </row>
        <row r="5956">
          <cell r="A5956" t="str">
            <v>Marmol cafe/humo pinta 30*7.5</v>
          </cell>
          <cell r="B5956" t="str">
            <v>M2</v>
          </cell>
          <cell r="C5956">
            <v>45900</v>
          </cell>
        </row>
        <row r="5957">
          <cell r="A5957" t="str">
            <v>Marmol rio claro 30*30</v>
          </cell>
          <cell r="B5957" t="str">
            <v>M2</v>
          </cell>
          <cell r="C5957">
            <v>35900</v>
          </cell>
        </row>
        <row r="5958">
          <cell r="A5958" t="str">
            <v>Marmol rio claro 30*15</v>
          </cell>
          <cell r="B5958" t="str">
            <v>M2</v>
          </cell>
          <cell r="C5958">
            <v>35900</v>
          </cell>
        </row>
        <row r="5959">
          <cell r="A5959" t="str">
            <v>Marmol rio claro 30*7.5</v>
          </cell>
          <cell r="B5959" t="str">
            <v>M2</v>
          </cell>
          <cell r="C5959">
            <v>35900</v>
          </cell>
        </row>
        <row r="5960">
          <cell r="A5960" t="str">
            <v>Marmol bronce 30*30</v>
          </cell>
          <cell r="B5960" t="str">
            <v>M2</v>
          </cell>
          <cell r="C5960">
            <v>46800</v>
          </cell>
        </row>
        <row r="5961">
          <cell r="A5961" t="str">
            <v>Marmol bronce 30*15</v>
          </cell>
          <cell r="B5961" t="str">
            <v>M2</v>
          </cell>
          <cell r="C5961">
            <v>46800</v>
          </cell>
        </row>
        <row r="5962">
          <cell r="A5962" t="str">
            <v>Marmol bronce 30*7.5</v>
          </cell>
          <cell r="B5962" t="str">
            <v>M2</v>
          </cell>
          <cell r="C5962">
            <v>46800</v>
          </cell>
        </row>
        <row r="5963">
          <cell r="A5963" t="str">
            <v>Marmol perlato claro o crema</v>
          </cell>
          <cell r="B5963" t="str">
            <v>M2</v>
          </cell>
          <cell r="C5963">
            <v>34200</v>
          </cell>
        </row>
        <row r="5964">
          <cell r="A5964" t="str">
            <v>Marmol brecociato azul huila</v>
          </cell>
          <cell r="B5964" t="str">
            <v>M2</v>
          </cell>
          <cell r="C5964">
            <v>35700</v>
          </cell>
        </row>
        <row r="5965">
          <cell r="A5965" t="str">
            <v>Marmol brecociato rosado huila</v>
          </cell>
          <cell r="B5965" t="str">
            <v>M2</v>
          </cell>
          <cell r="C5965">
            <v>35000</v>
          </cell>
        </row>
        <row r="5966">
          <cell r="A5966" t="str">
            <v>Marmol brecociato blanco huila</v>
          </cell>
          <cell r="B5966" t="str">
            <v>M2</v>
          </cell>
          <cell r="C5966">
            <v>32400</v>
          </cell>
        </row>
        <row r="5967">
          <cell r="A5967" t="str">
            <v>Marmol botticino ital. 30*30</v>
          </cell>
          <cell r="B5967" t="str">
            <v>M2</v>
          </cell>
          <cell r="C5967">
            <v>49800</v>
          </cell>
        </row>
        <row r="5968">
          <cell r="A5968" t="str">
            <v>Marmol crema marfil 30*30</v>
          </cell>
          <cell r="B5968" t="str">
            <v>M2</v>
          </cell>
          <cell r="C5968">
            <v>49800</v>
          </cell>
        </row>
        <row r="5969">
          <cell r="A5969" t="str">
            <v>Spatello blanco granizado 15*3</v>
          </cell>
          <cell r="B5969" t="str">
            <v>M2</v>
          </cell>
          <cell r="C5969">
            <v>42000</v>
          </cell>
        </row>
        <row r="5970">
          <cell r="A5970" t="str">
            <v>Spatello azul y rosado 15*3</v>
          </cell>
          <cell r="B5970" t="str">
            <v>M2</v>
          </cell>
          <cell r="C5970">
            <v>43000</v>
          </cell>
        </row>
        <row r="5971">
          <cell r="A5971" t="str">
            <v>Spatello blanco payarino 15*3</v>
          </cell>
          <cell r="B5971" t="str">
            <v>M2</v>
          </cell>
          <cell r="C5971">
            <v>33500</v>
          </cell>
        </row>
        <row r="5972">
          <cell r="A5972" t="str">
            <v>Spatello perlato crema 15*3</v>
          </cell>
          <cell r="B5972" t="str">
            <v>M2</v>
          </cell>
          <cell r="C5972">
            <v>22200</v>
          </cell>
        </row>
        <row r="5973">
          <cell r="A5973" t="str">
            <v>Spatello villa de leyva 15*3</v>
          </cell>
          <cell r="B5973" t="str">
            <v>M2</v>
          </cell>
          <cell r="C5973">
            <v>21300</v>
          </cell>
        </row>
        <row r="5974">
          <cell r="A5974" t="str">
            <v>Spatello payande 15*3</v>
          </cell>
          <cell r="B5974" t="str">
            <v>M2</v>
          </cell>
          <cell r="C5974">
            <v>21300</v>
          </cell>
        </row>
        <row r="5975">
          <cell r="A5975" t="str">
            <v>Spatello blanco huila 15*3</v>
          </cell>
          <cell r="B5975" t="str">
            <v>M2</v>
          </cell>
          <cell r="C5975">
            <v>22200</v>
          </cell>
        </row>
        <row r="5976">
          <cell r="A5976" t="str">
            <v>Spatello pineda carolina 30*15</v>
          </cell>
          <cell r="B5976" t="str">
            <v>M2</v>
          </cell>
          <cell r="C5976">
            <v>24300</v>
          </cell>
        </row>
        <row r="5977">
          <cell r="A5977" t="str">
            <v>Porcelanato brillante .25*.25</v>
          </cell>
          <cell r="B5977" t="str">
            <v>M2</v>
          </cell>
          <cell r="C5977">
            <v>30000</v>
          </cell>
        </row>
        <row r="5978">
          <cell r="A5978" t="str">
            <v>Pisos vinisol</v>
          </cell>
          <cell r="C5978">
            <v>0</v>
          </cell>
        </row>
        <row r="5979">
          <cell r="A5979" t="str">
            <v>Terrazo 1.6 mm 30*30</v>
          </cell>
          <cell r="B5979" t="str">
            <v>M2</v>
          </cell>
          <cell r="C5979">
            <v>10800</v>
          </cell>
        </row>
        <row r="5980">
          <cell r="A5980" t="str">
            <v>Terrazo 2.0 mm 30*30</v>
          </cell>
          <cell r="B5980" t="str">
            <v>M2</v>
          </cell>
          <cell r="C5980">
            <v>11725</v>
          </cell>
        </row>
        <row r="5981">
          <cell r="A5981" t="str">
            <v>Terrazo 3.0 mm 30*30</v>
          </cell>
          <cell r="B5981" t="str">
            <v>M2</v>
          </cell>
          <cell r="C5981">
            <v>14443</v>
          </cell>
        </row>
        <row r="5982">
          <cell r="A5982" t="str">
            <v>Rocas 1.6 mm 30*3</v>
          </cell>
          <cell r="B5982" t="str">
            <v>M2</v>
          </cell>
          <cell r="C5982">
            <v>11617</v>
          </cell>
        </row>
        <row r="5983">
          <cell r="A5983" t="str">
            <v>Rocas 2.0 mm 30*30</v>
          </cell>
          <cell r="B5983" t="str">
            <v>M2</v>
          </cell>
          <cell r="C5983">
            <v>11398</v>
          </cell>
        </row>
        <row r="5984">
          <cell r="A5984" t="str">
            <v>Rocas 3.0 mm 30*30</v>
          </cell>
          <cell r="B5984" t="str">
            <v>M2</v>
          </cell>
          <cell r="C5984">
            <v>16049</v>
          </cell>
        </row>
        <row r="5985">
          <cell r="A5985" t="str">
            <v>Maderas 1.6 mm 30*30</v>
          </cell>
          <cell r="B5985" t="str">
            <v>M2</v>
          </cell>
          <cell r="C5985">
            <v>11617</v>
          </cell>
        </row>
        <row r="5986">
          <cell r="A5986" t="str">
            <v>Terrazo brocatel 1.5 mm 25*25</v>
          </cell>
          <cell r="B5986" t="str">
            <v>M2</v>
          </cell>
          <cell r="C5986">
            <v>7107</v>
          </cell>
        </row>
        <row r="5987">
          <cell r="A5987" t="str">
            <v>Guardaescoba vinisol residenc.</v>
          </cell>
          <cell r="B5987" t="str">
            <v>Ml</v>
          </cell>
          <cell r="C5987">
            <v>1029</v>
          </cell>
        </row>
        <row r="5988">
          <cell r="A5988" t="str">
            <v>Guardaescoba vinisol comercial</v>
          </cell>
          <cell r="B5988" t="str">
            <v>Ml</v>
          </cell>
          <cell r="C5988">
            <v>1860</v>
          </cell>
        </row>
        <row r="5989">
          <cell r="A5989" t="str">
            <v>Paso vinisol 30cm*3mt</v>
          </cell>
          <cell r="B5989" t="str">
            <v>Un</v>
          </cell>
          <cell r="C5989">
            <v>22613</v>
          </cell>
        </row>
        <row r="5990">
          <cell r="A5990" t="str">
            <v>Contrapaso vinisol 20cm*3mt</v>
          </cell>
          <cell r="B5990" t="str">
            <v>Un</v>
          </cell>
          <cell r="C5990">
            <v>11306</v>
          </cell>
        </row>
        <row r="5991">
          <cell r="A5991" t="str">
            <v>Pirlan vinisol 4.1cm*3mt</v>
          </cell>
          <cell r="B5991" t="str">
            <v>Un</v>
          </cell>
          <cell r="C5991">
            <v>4572</v>
          </cell>
        </row>
        <row r="5992">
          <cell r="A5992" t="str">
            <v>Bocel reductor vinisol 1.6mm</v>
          </cell>
          <cell r="B5992" t="str">
            <v>UN</v>
          </cell>
          <cell r="C5992">
            <v>3097</v>
          </cell>
        </row>
        <row r="5993">
          <cell r="A5993" t="str">
            <v>Bocel reductor vinisol 2.0mm</v>
          </cell>
          <cell r="B5993" t="str">
            <v>UN</v>
          </cell>
          <cell r="C5993">
            <v>3097</v>
          </cell>
        </row>
        <row r="5994">
          <cell r="A5994" t="str">
            <v>Bocel reductor vinisol 3.0mm</v>
          </cell>
          <cell r="B5994" t="str">
            <v>UN</v>
          </cell>
          <cell r="C5994">
            <v>3097</v>
          </cell>
        </row>
        <row r="5995">
          <cell r="A5995" t="str">
            <v>Adhesivo vinisol n.10 *5gl</v>
          </cell>
          <cell r="B5995" t="str">
            <v>Un</v>
          </cell>
          <cell r="C5995">
            <v>77586</v>
          </cell>
        </row>
        <row r="5996">
          <cell r="A5996" t="str">
            <v>Adhesivo vinisol n.10 *1gl</v>
          </cell>
          <cell r="B5996" t="str">
            <v>Un</v>
          </cell>
          <cell r="C5996">
            <v>12666</v>
          </cell>
        </row>
        <row r="5997">
          <cell r="A5997" t="str">
            <v>Adhesivo vinisol n.10 *1/2gl</v>
          </cell>
          <cell r="B5997" t="str">
            <v>Un</v>
          </cell>
          <cell r="C5997">
            <v>7726</v>
          </cell>
        </row>
        <row r="5998">
          <cell r="A5998" t="str">
            <v>Adhesivo vinisol n.10 *1/4gl</v>
          </cell>
          <cell r="B5998" t="str">
            <v>Un</v>
          </cell>
          <cell r="C5998">
            <v>3856</v>
          </cell>
        </row>
        <row r="5999">
          <cell r="A5999" t="str">
            <v>Adhesivo alfombra n.14 *5gl</v>
          </cell>
          <cell r="B5999" t="str">
            <v>Un</v>
          </cell>
          <cell r="C5999">
            <v>62675</v>
          </cell>
        </row>
        <row r="6000">
          <cell r="A6000" t="str">
            <v>Adhesivo alfombra n.14 *1gl</v>
          </cell>
          <cell r="C6000">
            <v>14144</v>
          </cell>
        </row>
        <row r="6001">
          <cell r="A6001" t="str">
            <v>Pegante standar *gl</v>
          </cell>
          <cell r="B6001" t="str">
            <v>Un</v>
          </cell>
          <cell r="C6001">
            <v>22842</v>
          </cell>
        </row>
        <row r="6002">
          <cell r="A6002" t="str">
            <v>Pegante standar *1/8gl</v>
          </cell>
          <cell r="B6002" t="str">
            <v>Un</v>
          </cell>
          <cell r="C6002">
            <v>3895</v>
          </cell>
        </row>
        <row r="6003">
          <cell r="A6003" t="str">
            <v>Mastico liquido *1gl</v>
          </cell>
          <cell r="B6003" t="str">
            <v>Un</v>
          </cell>
          <cell r="C6003">
            <v>6529</v>
          </cell>
        </row>
        <row r="6004">
          <cell r="A6004" t="str">
            <v>Mastico liquido *1/2gl</v>
          </cell>
          <cell r="B6004" t="str">
            <v>Un</v>
          </cell>
          <cell r="C6004">
            <v>4019</v>
          </cell>
        </row>
        <row r="6005">
          <cell r="A6005" t="str">
            <v>Mastico polvo *15kg</v>
          </cell>
          <cell r="B6005" t="str">
            <v>Un</v>
          </cell>
          <cell r="C6005">
            <v>7191</v>
          </cell>
        </row>
        <row r="6006">
          <cell r="A6006" t="str">
            <v>Mastico polvo *7.5kg</v>
          </cell>
          <cell r="B6006" t="str">
            <v>Un</v>
          </cell>
          <cell r="C6006">
            <v>4946</v>
          </cell>
        </row>
        <row r="6007">
          <cell r="A6007" t="str">
            <v>Polisec *210m2</v>
          </cell>
          <cell r="B6007" t="str">
            <v>Un</v>
          </cell>
          <cell r="C6007">
            <v>77632</v>
          </cell>
        </row>
        <row r="6008">
          <cell r="A6008" t="str">
            <v>Detergente perfex *700cc</v>
          </cell>
          <cell r="B6008" t="str">
            <v>UN</v>
          </cell>
          <cell r="C6008">
            <v>2696</v>
          </cell>
        </row>
        <row r="6009">
          <cell r="A6009" t="str">
            <v>Sellador acrylpiso *700cc</v>
          </cell>
          <cell r="B6009" t="str">
            <v>UN</v>
          </cell>
          <cell r="C6009">
            <v>7781</v>
          </cell>
        </row>
        <row r="6010">
          <cell r="A6010" t="str">
            <v>Sellador acrylpiso *1/2gl</v>
          </cell>
          <cell r="B6010" t="str">
            <v>Un</v>
          </cell>
          <cell r="C6010">
            <v>18396</v>
          </cell>
        </row>
        <row r="6011">
          <cell r="A6011" t="str">
            <v>Sellador acrylpiso *1gl</v>
          </cell>
          <cell r="B6011" t="str">
            <v>Un</v>
          </cell>
          <cell r="C6011">
            <v>34048</v>
          </cell>
        </row>
        <row r="6012">
          <cell r="A6012" t="str">
            <v>Sellador acrylpiso *20lt</v>
          </cell>
          <cell r="B6012" t="str">
            <v>Un</v>
          </cell>
          <cell r="C6012">
            <v>158028</v>
          </cell>
        </row>
        <row r="6013">
          <cell r="A6013" t="str">
            <v>Cera plastica vinisol *700cm</v>
          </cell>
          <cell r="B6013" t="str">
            <v>Un</v>
          </cell>
          <cell r="C6013">
            <v>5277</v>
          </cell>
        </row>
        <row r="6014">
          <cell r="A6014" t="str">
            <v>Cera plastica vinisol *1/2gl</v>
          </cell>
          <cell r="B6014" t="str">
            <v>Un</v>
          </cell>
          <cell r="C6014">
            <v>8750</v>
          </cell>
        </row>
        <row r="6015">
          <cell r="A6015" t="str">
            <v>Cera plastica vinisol *1gl</v>
          </cell>
          <cell r="B6015" t="str">
            <v>Un</v>
          </cell>
          <cell r="C6015">
            <v>14683</v>
          </cell>
        </row>
        <row r="6016">
          <cell r="A6016" t="str">
            <v>Cera plastica vinisol *20lt</v>
          </cell>
          <cell r="B6016" t="str">
            <v>Un</v>
          </cell>
          <cell r="C6016">
            <v>62963</v>
          </cell>
        </row>
        <row r="6017">
          <cell r="A6017" t="str">
            <v>Removedor vinisol *700cc.</v>
          </cell>
          <cell r="B6017" t="str">
            <v>UN</v>
          </cell>
          <cell r="C6017">
            <v>3323</v>
          </cell>
        </row>
        <row r="6018">
          <cell r="A6018" t="str">
            <v>Removedor vinisol *1/2gl</v>
          </cell>
          <cell r="B6018" t="str">
            <v>Un</v>
          </cell>
          <cell r="C6018">
            <v>6357</v>
          </cell>
        </row>
        <row r="6019">
          <cell r="A6019" t="str">
            <v>Removedor vinisol *1gl</v>
          </cell>
          <cell r="B6019" t="str">
            <v>Un</v>
          </cell>
          <cell r="C6019">
            <v>11340</v>
          </cell>
        </row>
        <row r="6020">
          <cell r="A6020" t="str">
            <v>Removedor vinisol *20lt</v>
          </cell>
          <cell r="B6020" t="str">
            <v>Un</v>
          </cell>
          <cell r="C6020">
            <v>51816</v>
          </cell>
        </row>
        <row r="6021">
          <cell r="A6021" t="str">
            <v>Emeflex 50*50</v>
          </cell>
          <cell r="B6021" t="str">
            <v>M2</v>
          </cell>
          <cell r="C6021">
            <v>4397</v>
          </cell>
        </row>
        <row r="6022">
          <cell r="A6022" t="str">
            <v>Guardaescoba en madera 6cm</v>
          </cell>
          <cell r="B6022" t="str">
            <v>Un</v>
          </cell>
          <cell r="C6022">
            <v>1300</v>
          </cell>
        </row>
        <row r="6023">
          <cell r="A6023" t="str">
            <v>Guardaescoba en madera 8cm</v>
          </cell>
          <cell r="B6023" t="str">
            <v>Un</v>
          </cell>
          <cell r="C6023">
            <v>1300</v>
          </cell>
        </row>
        <row r="6024">
          <cell r="A6024" t="str">
            <v>Guardaescoba en madera 10cm</v>
          </cell>
          <cell r="B6024" t="str">
            <v>Un</v>
          </cell>
          <cell r="C6024">
            <v>1400</v>
          </cell>
        </row>
        <row r="6025">
          <cell r="A6025" t="str">
            <v>POSTES Y PREFABRICADOS</v>
          </cell>
          <cell r="C6025">
            <v>0</v>
          </cell>
        </row>
        <row r="6026">
          <cell r="A6026" t="str">
            <v>Poste concreto 14 mt-1350 kg</v>
          </cell>
          <cell r="B6026" t="str">
            <v>Un</v>
          </cell>
          <cell r="C6026">
            <v>0</v>
          </cell>
        </row>
        <row r="6027">
          <cell r="A6027" t="str">
            <v>Poste concreto 14 mt-1050 kg</v>
          </cell>
          <cell r="B6027" t="str">
            <v>Un</v>
          </cell>
          <cell r="C6027">
            <v>0</v>
          </cell>
        </row>
        <row r="6028">
          <cell r="A6028" t="str">
            <v>Poste concreto 14 mt-750 kg</v>
          </cell>
          <cell r="B6028" t="str">
            <v>Un</v>
          </cell>
          <cell r="C6028">
            <v>1431380</v>
          </cell>
        </row>
        <row r="6029">
          <cell r="A6029" t="str">
            <v>Poste concreto 12 mt-1050 kg</v>
          </cell>
          <cell r="B6029" t="str">
            <v>Un</v>
          </cell>
          <cell r="C6029">
            <v>1051540</v>
          </cell>
        </row>
        <row r="6030">
          <cell r="A6030" t="str">
            <v>Poste concreto 12 mt-750 kg</v>
          </cell>
          <cell r="B6030" t="str">
            <v>Un</v>
          </cell>
          <cell r="C6030">
            <v>0</v>
          </cell>
        </row>
        <row r="6031">
          <cell r="A6031" t="str">
            <v>Poste concreto 12 mt-510 kg</v>
          </cell>
          <cell r="B6031" t="str">
            <v>Un</v>
          </cell>
          <cell r="C6031">
            <v>622500</v>
          </cell>
        </row>
        <row r="6032">
          <cell r="A6032" t="str">
            <v>Poste concreto 10 mt-1050 kg</v>
          </cell>
          <cell r="B6032" t="str">
            <v>Un</v>
          </cell>
          <cell r="C6032">
            <v>0</v>
          </cell>
        </row>
        <row r="6033">
          <cell r="A6033" t="str">
            <v>Poste concreto 10 mt-750 kg</v>
          </cell>
          <cell r="B6033" t="str">
            <v>Un</v>
          </cell>
          <cell r="C6033">
            <v>0</v>
          </cell>
        </row>
        <row r="6034">
          <cell r="A6034" t="str">
            <v>Poste concreto 10 mt-510 kg</v>
          </cell>
          <cell r="B6034" t="str">
            <v>Un</v>
          </cell>
          <cell r="C6034">
            <v>78000</v>
          </cell>
        </row>
        <row r="6035">
          <cell r="A6035" t="str">
            <v>Poste concreto 8 mt-1050 kg</v>
          </cell>
          <cell r="B6035" t="str">
            <v>Un</v>
          </cell>
          <cell r="C6035">
            <v>0</v>
          </cell>
        </row>
        <row r="6036">
          <cell r="A6036" t="str">
            <v>Poste concreto 8 mt-750 kg</v>
          </cell>
          <cell r="B6036" t="str">
            <v>Un</v>
          </cell>
          <cell r="C6036">
            <v>0</v>
          </cell>
        </row>
        <row r="6037">
          <cell r="A6037" t="str">
            <v>Poste concreto 8 mt-510 kg</v>
          </cell>
          <cell r="B6037" t="str">
            <v>Un</v>
          </cell>
          <cell r="C6037">
            <v>55000</v>
          </cell>
        </row>
        <row r="6038">
          <cell r="A6038" t="str">
            <v>Torrecilla metalica 10 mt</v>
          </cell>
          <cell r="B6038" t="str">
            <v>Un</v>
          </cell>
          <cell r="C6038">
            <v>50000</v>
          </cell>
        </row>
        <row r="6039">
          <cell r="A6039" t="str">
            <v>Postes madera 12 mt</v>
          </cell>
          <cell r="B6039" t="str">
            <v>Un</v>
          </cell>
          <cell r="C6039">
            <v>50000</v>
          </cell>
        </row>
        <row r="6040">
          <cell r="A6040" t="str">
            <v>Postes madera 10 mt</v>
          </cell>
          <cell r="B6040" t="str">
            <v>Un</v>
          </cell>
          <cell r="C6040">
            <v>40000</v>
          </cell>
        </row>
        <row r="6041">
          <cell r="A6041" t="str">
            <v>Postes madera 8 mt</v>
          </cell>
          <cell r="B6041" t="str">
            <v>Un</v>
          </cell>
          <cell r="C6041">
            <v>30000</v>
          </cell>
        </row>
        <row r="6042">
          <cell r="A6042" t="str">
            <v>Postes para cerramiento</v>
          </cell>
          <cell r="C6042">
            <v>0</v>
          </cell>
        </row>
        <row r="6043">
          <cell r="A6043" t="str">
            <v>Poste cemento cerr/to h=1.5Mt</v>
          </cell>
          <cell r="B6043" t="str">
            <v>UN</v>
          </cell>
          <cell r="C6043">
            <v>3000</v>
          </cell>
        </row>
        <row r="6044">
          <cell r="A6044" t="str">
            <v>Poste cemento cerr/to h=2.0Mt</v>
          </cell>
          <cell r="B6044" t="str">
            <v>Un</v>
          </cell>
          <cell r="C6044">
            <v>18000</v>
          </cell>
        </row>
        <row r="6045">
          <cell r="A6045" t="str">
            <v>Poste cemento cerr/to h=3.0Mt</v>
          </cell>
          <cell r="B6045" t="str">
            <v>UN</v>
          </cell>
          <cell r="C6045">
            <v>4500</v>
          </cell>
        </row>
        <row r="6046">
          <cell r="A6046" t="str">
            <v>Torrecilla metalica 8 mt</v>
          </cell>
          <cell r="B6046" t="str">
            <v>Un</v>
          </cell>
          <cell r="C6046">
            <v>0</v>
          </cell>
        </row>
        <row r="6047">
          <cell r="A6047" t="str">
            <v>Plantulas Limon Swinglia</v>
          </cell>
          <cell r="B6047" t="str">
            <v>Un</v>
          </cell>
          <cell r="C6047">
            <v>800</v>
          </cell>
        </row>
        <row r="6048">
          <cell r="A6048" t="str">
            <v>Gargolas Pequeña</v>
          </cell>
          <cell r="B6048" t="str">
            <v>Un</v>
          </cell>
          <cell r="C6048">
            <v>800</v>
          </cell>
        </row>
        <row r="6049">
          <cell r="A6049" t="str">
            <v>Gargolas Mediana</v>
          </cell>
          <cell r="B6049" t="str">
            <v>Un</v>
          </cell>
          <cell r="C6049">
            <v>12000</v>
          </cell>
        </row>
        <row r="6050">
          <cell r="A6050" t="str">
            <v>Gargolas Grande</v>
          </cell>
          <cell r="B6050" t="str">
            <v>Un</v>
          </cell>
          <cell r="C6050">
            <v>800</v>
          </cell>
        </row>
        <row r="6051">
          <cell r="A6051" t="str">
            <v>PRODUCTOS QUIMICOS</v>
          </cell>
        </row>
        <row r="6052">
          <cell r="A6052" t="str">
            <v>Carpeta asfaltica e=1"</v>
          </cell>
          <cell r="B6052" t="str">
            <v>M2</v>
          </cell>
          <cell r="C6052">
            <v>0</v>
          </cell>
        </row>
        <row r="6053">
          <cell r="A6053" t="str">
            <v>Carpeta asfaltica e=1-1/2"</v>
          </cell>
          <cell r="B6053" t="str">
            <v>M2</v>
          </cell>
          <cell r="C6053">
            <v>0</v>
          </cell>
        </row>
        <row r="6054">
          <cell r="A6054" t="str">
            <v>Carpeta asfaltica e=2"</v>
          </cell>
          <cell r="B6054" t="str">
            <v>M2</v>
          </cell>
          <cell r="C6054">
            <v>6500</v>
          </cell>
        </row>
        <row r="6055">
          <cell r="A6055" t="str">
            <v>Carpeta asfaltica e=2-1/2"</v>
          </cell>
          <cell r="B6055" t="str">
            <v>M2</v>
          </cell>
          <cell r="C6055">
            <v>0</v>
          </cell>
        </row>
        <row r="6056">
          <cell r="A6056" t="str">
            <v>Carpeta asfaltica e=3"</v>
          </cell>
          <cell r="B6056" t="str">
            <v>M2</v>
          </cell>
          <cell r="C6056">
            <v>0</v>
          </cell>
        </row>
        <row r="6057">
          <cell r="A6057" t="str">
            <v>Carpeta asfaltica e=4"</v>
          </cell>
          <cell r="B6057" t="str">
            <v>M2</v>
          </cell>
          <cell r="C6057">
            <v>0</v>
          </cell>
        </row>
        <row r="6058">
          <cell r="A6058" t="str">
            <v>Carpeta asfaltica e=5"</v>
          </cell>
          <cell r="B6058" t="str">
            <v>M2</v>
          </cell>
          <cell r="C6058">
            <v>0</v>
          </cell>
        </row>
        <row r="6059">
          <cell r="A6059" t="str">
            <v>Carpeta asfaltica e=6"</v>
          </cell>
          <cell r="B6059" t="str">
            <v>M2</v>
          </cell>
          <cell r="C6059">
            <v>0</v>
          </cell>
        </row>
        <row r="6060">
          <cell r="A6060" t="str">
            <v>Asfalto 190</v>
          </cell>
          <cell r="B6060" t="str">
            <v>Kg</v>
          </cell>
          <cell r="C6060">
            <v>400</v>
          </cell>
        </row>
        <row r="6061">
          <cell r="A6061" t="str">
            <v>Asfalto (mezcla en planta)</v>
          </cell>
          <cell r="B6061" t="str">
            <v>M3</v>
          </cell>
          <cell r="C6061">
            <v>380000</v>
          </cell>
        </row>
        <row r="6062">
          <cell r="A6062" t="str">
            <v>Liga asfaltica</v>
          </cell>
          <cell r="B6062" t="str">
            <v>M2</v>
          </cell>
          <cell r="C6062">
            <v>650</v>
          </cell>
        </row>
        <row r="6063">
          <cell r="A6063" t="str">
            <v>Liga crudo de castilla</v>
          </cell>
          <cell r="B6063" t="str">
            <v>M2</v>
          </cell>
          <cell r="C6063">
            <v>0</v>
          </cell>
        </row>
        <row r="6064">
          <cell r="A6064" t="str">
            <v>Riego de liga(Emulsión,crudo, etc)</v>
          </cell>
          <cell r="B6064" t="str">
            <v>Gl</v>
          </cell>
          <cell r="C6064">
            <v>4640</v>
          </cell>
        </row>
        <row r="6065">
          <cell r="A6065" t="str">
            <v>Imprimación(emulsión,crudo, etc.)</v>
          </cell>
          <cell r="B6065" t="str">
            <v>Gl</v>
          </cell>
          <cell r="C6065">
            <v>4640</v>
          </cell>
        </row>
        <row r="6066">
          <cell r="A6066" t="str">
            <v>Geotextil NT 1400 3.5*140</v>
          </cell>
          <cell r="B6066" t="str">
            <v>M2</v>
          </cell>
          <cell r="C6066">
            <v>864</v>
          </cell>
        </row>
        <row r="6067">
          <cell r="A6067" t="str">
            <v>Geotextil NT 1400 3.8*140</v>
          </cell>
          <cell r="B6067" t="str">
            <v>M2</v>
          </cell>
          <cell r="C6067">
            <v>864</v>
          </cell>
        </row>
        <row r="6068">
          <cell r="A6068" t="str">
            <v>Geotextil NT 1600 3.5*120</v>
          </cell>
          <cell r="B6068" t="str">
            <v>M2</v>
          </cell>
          <cell r="C6068">
            <v>4320</v>
          </cell>
        </row>
        <row r="6069">
          <cell r="A6069" t="str">
            <v>Geotextil NT 1600 3.8*120</v>
          </cell>
          <cell r="B6069" t="str">
            <v>M2</v>
          </cell>
          <cell r="C6069">
            <v>933</v>
          </cell>
        </row>
        <row r="6070">
          <cell r="A6070" t="str">
            <v>Geotextil NT 1800 3.5*150</v>
          </cell>
          <cell r="B6070" t="str">
            <v>M2</v>
          </cell>
          <cell r="C6070">
            <v>1107</v>
          </cell>
        </row>
        <row r="6071">
          <cell r="A6071" t="str">
            <v>Geotextil NT 1800 3.8*150</v>
          </cell>
          <cell r="B6071" t="str">
            <v>M2</v>
          </cell>
          <cell r="C6071">
            <v>1107</v>
          </cell>
        </row>
        <row r="6072">
          <cell r="A6072" t="str">
            <v>Geotextil NT 2000 3.5*130</v>
          </cell>
          <cell r="B6072" t="str">
            <v>M2</v>
          </cell>
          <cell r="C6072">
            <v>1311</v>
          </cell>
        </row>
        <row r="6073">
          <cell r="A6073" t="str">
            <v>Geotextil NT 2000 3.8*130</v>
          </cell>
          <cell r="B6073" t="str">
            <v>M2</v>
          </cell>
          <cell r="C6073">
            <v>1311</v>
          </cell>
        </row>
        <row r="6074">
          <cell r="A6074" t="str">
            <v>Geotextil NT 3000 3.5*100</v>
          </cell>
          <cell r="B6074" t="str">
            <v>M2</v>
          </cell>
          <cell r="C6074">
            <v>1729</v>
          </cell>
        </row>
        <row r="6075">
          <cell r="A6075" t="str">
            <v>Geotextil NT 3000 3.8*100</v>
          </cell>
          <cell r="B6075" t="str">
            <v>M2</v>
          </cell>
          <cell r="C6075">
            <v>1729</v>
          </cell>
        </row>
        <row r="6076">
          <cell r="A6076" t="str">
            <v>Geotextil NT 4000 3.5*120</v>
          </cell>
          <cell r="B6076" t="str">
            <v>M2</v>
          </cell>
          <cell r="C6076">
            <v>2236</v>
          </cell>
        </row>
        <row r="6077">
          <cell r="A6077" t="str">
            <v>Geotextil NT 4000 3.8*120</v>
          </cell>
          <cell r="B6077" t="str">
            <v>M2</v>
          </cell>
          <cell r="C6077">
            <v>2236</v>
          </cell>
        </row>
        <row r="6078">
          <cell r="A6078" t="str">
            <v>Geotextil NT 5000 3.5*100</v>
          </cell>
          <cell r="B6078" t="str">
            <v>M2</v>
          </cell>
          <cell r="C6078">
            <v>2776</v>
          </cell>
        </row>
        <row r="6079">
          <cell r="A6079" t="str">
            <v>Geotextil NT 5000 3.8*100</v>
          </cell>
          <cell r="B6079" t="str">
            <v>M2</v>
          </cell>
          <cell r="C6079">
            <v>2776</v>
          </cell>
        </row>
        <row r="6080">
          <cell r="A6080" t="str">
            <v>Geotextil NT 6000 3.5*90</v>
          </cell>
          <cell r="B6080" t="str">
            <v>M2</v>
          </cell>
          <cell r="C6080">
            <v>3173</v>
          </cell>
        </row>
        <row r="6081">
          <cell r="A6081" t="str">
            <v>Geotextil NT 6000 3.8*90</v>
          </cell>
          <cell r="B6081" t="str">
            <v>M2</v>
          </cell>
          <cell r="C6081">
            <v>3173</v>
          </cell>
        </row>
        <row r="6082">
          <cell r="A6082" t="str">
            <v>Geotextil NT 7000 3.5*80</v>
          </cell>
          <cell r="B6082" t="str">
            <v>M2</v>
          </cell>
          <cell r="C6082">
            <v>3964</v>
          </cell>
        </row>
        <row r="6083">
          <cell r="A6083" t="str">
            <v>Geotextil NT 7000 3.8*80</v>
          </cell>
          <cell r="B6083" t="str">
            <v>M2</v>
          </cell>
          <cell r="C6083">
            <v>3964</v>
          </cell>
        </row>
        <row r="6084">
          <cell r="A6084" t="str">
            <v>Geotextil repav 400 3.8*180</v>
          </cell>
          <cell r="B6084" t="str">
            <v>M2</v>
          </cell>
          <cell r="C6084">
            <v>933</v>
          </cell>
        </row>
        <row r="6085">
          <cell r="A6085" t="str">
            <v>Geotextil repav 450 3.8*150</v>
          </cell>
          <cell r="B6085" t="str">
            <v>M2</v>
          </cell>
          <cell r="C6085">
            <v>1107</v>
          </cell>
        </row>
        <row r="6086">
          <cell r="A6086" t="str">
            <v>Geotextil T 1050 3.85*200</v>
          </cell>
          <cell r="B6086" t="str">
            <v>M2</v>
          </cell>
          <cell r="C6086">
            <v>706</v>
          </cell>
        </row>
        <row r="6087">
          <cell r="A6087" t="str">
            <v>Geotextil T 1400 3.85*160</v>
          </cell>
          <cell r="B6087" t="str">
            <v>M2</v>
          </cell>
          <cell r="C6087">
            <v>936</v>
          </cell>
        </row>
        <row r="6088">
          <cell r="A6088" t="str">
            <v>Geotextil T 1700 3.85*120</v>
          </cell>
          <cell r="B6088" t="str">
            <v>M2</v>
          </cell>
          <cell r="C6088">
            <v>1157</v>
          </cell>
        </row>
        <row r="6089">
          <cell r="A6089" t="str">
            <v>Geotextil T 2100 3.85*100</v>
          </cell>
          <cell r="B6089" t="str">
            <v>M2</v>
          </cell>
          <cell r="C6089">
            <v>1377</v>
          </cell>
        </row>
        <row r="6090">
          <cell r="A6090" t="str">
            <v>Geotextil T 2400 3.85*100</v>
          </cell>
          <cell r="B6090" t="str">
            <v>M2</v>
          </cell>
          <cell r="C6090">
            <v>1553</v>
          </cell>
        </row>
        <row r="6091">
          <cell r="A6091" t="str">
            <v>Casetex 1.92*220</v>
          </cell>
          <cell r="B6091" t="str">
            <v>M2</v>
          </cell>
          <cell r="C6091">
            <v>780</v>
          </cell>
        </row>
        <row r="6092">
          <cell r="A6092" t="str">
            <v>Ecomatrix 3.85*300</v>
          </cell>
          <cell r="B6092" t="str">
            <v>M2</v>
          </cell>
          <cell r="C6092">
            <v>777</v>
          </cell>
        </row>
        <row r="6093">
          <cell r="A6093" t="str">
            <v>Bolsacreto 1101 1.20*2.40</v>
          </cell>
          <cell r="B6093" t="str">
            <v>Un</v>
          </cell>
          <cell r="C6093">
            <v>5021</v>
          </cell>
        </row>
        <row r="6094">
          <cell r="A6094" t="str">
            <v>Bolsacreto 1102 1.85*2.70</v>
          </cell>
          <cell r="B6094" t="str">
            <v>Un</v>
          </cell>
          <cell r="C6094">
            <v>7442</v>
          </cell>
        </row>
        <row r="6095">
          <cell r="A6095" t="str">
            <v>Bolsacreto 1401 1.20*2.40</v>
          </cell>
          <cell r="B6095" t="str">
            <v>Un</v>
          </cell>
          <cell r="C6095">
            <v>6303</v>
          </cell>
        </row>
        <row r="6096">
          <cell r="A6096" t="str">
            <v>Bolsacreto 1401 1.85*2.70</v>
          </cell>
          <cell r="B6096" t="str">
            <v>Un</v>
          </cell>
          <cell r="C6096">
            <v>9512</v>
          </cell>
        </row>
        <row r="6097">
          <cell r="A6097" t="str">
            <v>Geored 4 mm 1.05*50</v>
          </cell>
          <cell r="B6097" t="str">
            <v>ML</v>
          </cell>
          <cell r="C6097">
            <v>4880</v>
          </cell>
        </row>
        <row r="6098">
          <cell r="A6098" t="str">
            <v>Geodren planar 1 1.05*50</v>
          </cell>
          <cell r="B6098" t="str">
            <v>Ml</v>
          </cell>
          <cell r="C6098">
            <v>8486</v>
          </cell>
        </row>
        <row r="6099">
          <cell r="A6099" t="str">
            <v>Geodren planar 2 1.05*50</v>
          </cell>
          <cell r="B6099" t="str">
            <v>Ml</v>
          </cell>
          <cell r="C6099">
            <v>14457</v>
          </cell>
        </row>
        <row r="6100">
          <cell r="A6100" t="str">
            <v>Geodren planar 3 1.05*25</v>
          </cell>
          <cell r="B6100" t="str">
            <v>Ml</v>
          </cell>
          <cell r="C6100">
            <v>19757</v>
          </cell>
        </row>
        <row r="6101">
          <cell r="A6101" t="str">
            <v>Geodren Circular 65mm 0.90*100</v>
          </cell>
          <cell r="B6101" t="str">
            <v>ML</v>
          </cell>
          <cell r="C6101">
            <v>17611</v>
          </cell>
        </row>
        <row r="6102">
          <cell r="A6102" t="str">
            <v>Geodren Circular 100mm 0.85*50</v>
          </cell>
          <cell r="B6102" t="str">
            <v>ML</v>
          </cell>
          <cell r="C6102">
            <v>15829</v>
          </cell>
        </row>
        <row r="6103">
          <cell r="A6103" t="str">
            <v>Geodren Circular 65mm 1.05*100</v>
          </cell>
          <cell r="B6103" t="str">
            <v>ML</v>
          </cell>
          <cell r="C6103">
            <v>20930</v>
          </cell>
        </row>
        <row r="6104">
          <cell r="A6104" t="str">
            <v>Geodren Circular 100mm 1.05*50</v>
          </cell>
          <cell r="B6104" t="str">
            <v>ML</v>
          </cell>
          <cell r="C6104">
            <v>15029</v>
          </cell>
        </row>
        <row r="6105">
          <cell r="A6105" t="str">
            <v>Geodren Circular 160mm 1.05*50</v>
          </cell>
          <cell r="B6105" t="str">
            <v>ML</v>
          </cell>
          <cell r="C6105">
            <v>21000</v>
          </cell>
        </row>
        <row r="6106">
          <cell r="A6106" t="str">
            <v>Geodren Circular 200mm 1.05*35</v>
          </cell>
          <cell r="B6106" t="str">
            <v>ML</v>
          </cell>
          <cell r="C6106">
            <v>25286</v>
          </cell>
        </row>
        <row r="6107">
          <cell r="A6107" t="str">
            <v>Agua</v>
          </cell>
          <cell r="B6107" t="str">
            <v>Lt</v>
          </cell>
          <cell r="C6107">
            <v>55</v>
          </cell>
        </row>
        <row r="6108">
          <cell r="A6108" t="str">
            <v>Agua de carrotanque</v>
          </cell>
          <cell r="B6108" t="str">
            <v>Lt</v>
          </cell>
          <cell r="C6108">
            <v>4.0999999999999996</v>
          </cell>
        </row>
        <row r="6109">
          <cell r="A6109" t="str">
            <v>Mineral bayer</v>
          </cell>
          <cell r="B6109" t="str">
            <v>Lb</v>
          </cell>
          <cell r="C6109">
            <v>2586</v>
          </cell>
        </row>
        <row r="6110">
          <cell r="A6110" t="str">
            <v>Pegante colbon</v>
          </cell>
          <cell r="B6110" t="str">
            <v>Gl</v>
          </cell>
          <cell r="C6110">
            <v>5316</v>
          </cell>
        </row>
        <row r="6111">
          <cell r="A6111" t="str">
            <v>Pegante boxer</v>
          </cell>
          <cell r="B6111" t="str">
            <v>Gl</v>
          </cell>
          <cell r="C6111">
            <v>15549</v>
          </cell>
        </row>
        <row r="6112">
          <cell r="A6112" t="str">
            <v>Dinamita(indugel plus)</v>
          </cell>
          <cell r="B6112" t="str">
            <v>Cj</v>
          </cell>
          <cell r="C6112">
            <v>62000</v>
          </cell>
        </row>
        <row r="6113">
          <cell r="A6113" t="str">
            <v>Detonador comun no. 8</v>
          </cell>
          <cell r="B6113" t="str">
            <v>Un</v>
          </cell>
          <cell r="C6113">
            <v>160</v>
          </cell>
        </row>
        <row r="6114">
          <cell r="A6114" t="str">
            <v>Mecha de seguridad</v>
          </cell>
          <cell r="B6114" t="str">
            <v>Mt</v>
          </cell>
          <cell r="C6114">
            <v>210</v>
          </cell>
        </row>
        <row r="6115">
          <cell r="A6115" t="str">
            <v>Cordon detonante</v>
          </cell>
          <cell r="B6115" t="str">
            <v>Ml</v>
          </cell>
          <cell r="C6115">
            <v>380</v>
          </cell>
        </row>
        <row r="6116">
          <cell r="A6116" t="str">
            <v>Acido muriatico</v>
          </cell>
          <cell r="B6116" t="str">
            <v>Gl</v>
          </cell>
          <cell r="C6116">
            <v>1207</v>
          </cell>
        </row>
        <row r="6117">
          <cell r="A6117" t="str">
            <v>Acido nitrico</v>
          </cell>
          <cell r="B6117" t="str">
            <v>Gl</v>
          </cell>
          <cell r="C6117">
            <v>5172.41</v>
          </cell>
        </row>
        <row r="6118">
          <cell r="A6118" t="str">
            <v>Acido oxalico</v>
          </cell>
          <cell r="B6118" t="str">
            <v>Gl</v>
          </cell>
          <cell r="C6118">
            <v>5172.41</v>
          </cell>
        </row>
        <row r="6119">
          <cell r="A6119" t="str">
            <v>Plastico negro C-6 *4 mt</v>
          </cell>
          <cell r="B6119" t="str">
            <v>Ml</v>
          </cell>
          <cell r="C6119">
            <v>1650</v>
          </cell>
        </row>
        <row r="6120">
          <cell r="A6120" t="str">
            <v>A.c.p.m. maquinaria</v>
          </cell>
          <cell r="B6120" t="str">
            <v>Gl</v>
          </cell>
          <cell r="C6120">
            <v>586</v>
          </cell>
        </row>
        <row r="6121">
          <cell r="A6121" t="str">
            <v>Gasolina corriente maquinaria</v>
          </cell>
          <cell r="B6121" t="str">
            <v>Gl</v>
          </cell>
          <cell r="C6121">
            <v>1495</v>
          </cell>
        </row>
        <row r="6122">
          <cell r="A6122" t="str">
            <v>Gasolina extra maquinaria</v>
          </cell>
          <cell r="B6122" t="str">
            <v>Gl</v>
          </cell>
          <cell r="C6122">
            <v>2100</v>
          </cell>
        </row>
        <row r="6123">
          <cell r="A6123" t="str">
            <v>Aceite para maquinaria</v>
          </cell>
          <cell r="B6123" t="str">
            <v>Ct</v>
          </cell>
          <cell r="C6123">
            <v>2200</v>
          </cell>
        </row>
        <row r="6124">
          <cell r="A6124" t="str">
            <v>Grasa para maquinaria</v>
          </cell>
          <cell r="B6124" t="str">
            <v>Lb</v>
          </cell>
          <cell r="C6124">
            <v>0</v>
          </cell>
        </row>
        <row r="6125">
          <cell r="A6125" t="str">
            <v>Neopreno</v>
          </cell>
          <cell r="B6125" t="str">
            <v>Gl</v>
          </cell>
          <cell r="C6125">
            <v>0</v>
          </cell>
        </row>
        <row r="6126">
          <cell r="A6126" t="str">
            <v>Varsol</v>
          </cell>
          <cell r="B6126" t="str">
            <v>Gl</v>
          </cell>
          <cell r="C6126">
            <v>0</v>
          </cell>
        </row>
        <row r="6127">
          <cell r="A6127" t="str">
            <v>Formol</v>
          </cell>
          <cell r="B6127" t="str">
            <v>Gl</v>
          </cell>
          <cell r="C6127">
            <v>4482.76</v>
          </cell>
        </row>
        <row r="6128">
          <cell r="A6128" t="str">
            <v>Pegante axw * botella</v>
          </cell>
          <cell r="B6128" t="str">
            <v>Un</v>
          </cell>
          <cell r="C6128">
            <v>4482.76</v>
          </cell>
        </row>
        <row r="6129">
          <cell r="A6129" t="str">
            <v>Polisombra</v>
          </cell>
          <cell r="B6129" t="str">
            <v>M2</v>
          </cell>
          <cell r="C6129">
            <v>2500</v>
          </cell>
        </row>
        <row r="6130">
          <cell r="A6130" t="str">
            <v>Manto Edil 2mm</v>
          </cell>
          <cell r="B6130" t="str">
            <v>Rl</v>
          </cell>
        </row>
        <row r="6131">
          <cell r="A6131" t="str">
            <v>Manto Edil 3mm (1.0 * 10 Mts)</v>
          </cell>
          <cell r="B6131" t="str">
            <v>Rl</v>
          </cell>
          <cell r="C6131">
            <v>90000</v>
          </cell>
        </row>
        <row r="6132">
          <cell r="A6132" t="str">
            <v>Semilla de grama</v>
          </cell>
          <cell r="B6132" t="str">
            <v>Lb</v>
          </cell>
          <cell r="C6132">
            <v>25000</v>
          </cell>
        </row>
        <row r="6133">
          <cell r="A6133" t="str">
            <v>Carnasa</v>
          </cell>
          <cell r="B6133" t="str">
            <v>Bt</v>
          </cell>
          <cell r="C6133">
            <v>3000</v>
          </cell>
        </row>
        <row r="6134">
          <cell r="A6134" t="str">
            <v>Elementos de aseo</v>
          </cell>
          <cell r="B6134" t="str">
            <v>Gl</v>
          </cell>
          <cell r="C6134">
            <v>1000</v>
          </cell>
        </row>
        <row r="6135">
          <cell r="A6135" t="str">
            <v>REJILLAS Y COMPUERTAS</v>
          </cell>
        </row>
        <row r="6136">
          <cell r="A6136" t="str">
            <v>Cupula tragante 4*2"</v>
          </cell>
          <cell r="B6136" t="str">
            <v>Un</v>
          </cell>
          <cell r="C6136">
            <v>3060</v>
          </cell>
        </row>
        <row r="6137">
          <cell r="A6137" t="str">
            <v>Cupula tragante 5*3"</v>
          </cell>
          <cell r="B6137" t="str">
            <v>Un</v>
          </cell>
          <cell r="C6137">
            <v>4540</v>
          </cell>
        </row>
        <row r="6138">
          <cell r="A6138" t="str">
            <v>Cupula tragante 6*4"</v>
          </cell>
          <cell r="B6138" t="str">
            <v>Un</v>
          </cell>
          <cell r="C6138">
            <v>13300</v>
          </cell>
        </row>
        <row r="6139">
          <cell r="A6139" t="str">
            <v>Rejilla sosco 3*1-1/2"</v>
          </cell>
          <cell r="B6139" t="str">
            <v>Un</v>
          </cell>
          <cell r="C6139">
            <v>2500</v>
          </cell>
        </row>
        <row r="6140">
          <cell r="A6140" t="str">
            <v>Rejilla sosco 3*2"</v>
          </cell>
          <cell r="B6140" t="str">
            <v>Un</v>
          </cell>
          <cell r="C6140">
            <v>2500</v>
          </cell>
        </row>
        <row r="6141">
          <cell r="A6141" t="str">
            <v>Rejilla sosco 4*3"</v>
          </cell>
          <cell r="B6141" t="str">
            <v>Un</v>
          </cell>
          <cell r="C6141">
            <v>6250</v>
          </cell>
        </row>
        <row r="6142">
          <cell r="A6142" t="str">
            <v>Rejilla sosco 5*3"</v>
          </cell>
          <cell r="B6142" t="str">
            <v>Un</v>
          </cell>
          <cell r="C6142">
            <v>4930</v>
          </cell>
        </row>
        <row r="6143">
          <cell r="A6143" t="str">
            <v>Rejilla sosco 6*4"</v>
          </cell>
          <cell r="B6143" t="str">
            <v>Un</v>
          </cell>
          <cell r="C6143">
            <v>6210</v>
          </cell>
        </row>
        <row r="6144">
          <cell r="A6144" t="str">
            <v>Rejilla sosco 12*6"</v>
          </cell>
          <cell r="B6144" t="str">
            <v>Un</v>
          </cell>
          <cell r="C6144">
            <v>2480</v>
          </cell>
        </row>
        <row r="6145">
          <cell r="A6145" t="str">
            <v>Rejilla sifon 3*2"</v>
          </cell>
          <cell r="B6145" t="str">
            <v>Un</v>
          </cell>
          <cell r="C6145">
            <v>2365</v>
          </cell>
        </row>
        <row r="6146">
          <cell r="A6146" t="str">
            <v>Rejilla sifon 6*4"</v>
          </cell>
          <cell r="B6146" t="str">
            <v>Un</v>
          </cell>
          <cell r="C6146">
            <v>9530</v>
          </cell>
        </row>
        <row r="6147">
          <cell r="A6147" t="str">
            <v>Rejilla sifon 8*6"</v>
          </cell>
          <cell r="B6147" t="str">
            <v>Un</v>
          </cell>
          <cell r="C6147">
            <v>12580</v>
          </cell>
        </row>
        <row r="6148">
          <cell r="A6148" t="str">
            <v>Rejilla ventilacion 8*12"</v>
          </cell>
          <cell r="B6148" t="str">
            <v>Un</v>
          </cell>
          <cell r="C6148">
            <v>1380</v>
          </cell>
        </row>
        <row r="6149">
          <cell r="A6149" t="str">
            <v>Rejilla ventilacion 12*12"</v>
          </cell>
          <cell r="B6149" t="str">
            <v>Un</v>
          </cell>
          <cell r="C6149">
            <v>2040</v>
          </cell>
        </row>
        <row r="6150">
          <cell r="A6150" t="str">
            <v>Rejilla ventilacion 10*20"</v>
          </cell>
          <cell r="B6150" t="str">
            <v>Un</v>
          </cell>
          <cell r="C6150">
            <v>2650</v>
          </cell>
        </row>
        <row r="6151">
          <cell r="A6151" t="str">
            <v>Rejilla ventilacion 15*15"</v>
          </cell>
          <cell r="B6151" t="str">
            <v>Un</v>
          </cell>
          <cell r="C6151">
            <v>3280</v>
          </cell>
        </row>
        <row r="6152">
          <cell r="A6152" t="str">
            <v>Rejilla ventilacion 20*20"</v>
          </cell>
          <cell r="B6152" t="str">
            <v>Un</v>
          </cell>
          <cell r="C6152">
            <v>6790</v>
          </cell>
        </row>
        <row r="6153">
          <cell r="A6153" t="str">
            <v>Rejilla sumidero</v>
          </cell>
          <cell r="B6153" t="str">
            <v>Un</v>
          </cell>
          <cell r="C6153">
            <v>221762</v>
          </cell>
        </row>
        <row r="6154">
          <cell r="A6154" t="str">
            <v>Rejilla sumidero</v>
          </cell>
          <cell r="B6154" t="str">
            <v>Un</v>
          </cell>
          <cell r="C6154">
            <v>221762</v>
          </cell>
        </row>
        <row r="6155">
          <cell r="A6155" t="str">
            <v>Rejilla cuneta pasacalle</v>
          </cell>
          <cell r="B6155" t="str">
            <v>Ml</v>
          </cell>
          <cell r="C6155">
            <v>70000</v>
          </cell>
        </row>
        <row r="6156">
          <cell r="A6156" t="str">
            <v>Rejilla para bocatoma</v>
          </cell>
          <cell r="B6156" t="str">
            <v>Un</v>
          </cell>
          <cell r="C6156">
            <v>20000</v>
          </cell>
        </row>
        <row r="6157">
          <cell r="A6157" t="str">
            <v>Rejilla gruesa manual</v>
          </cell>
          <cell r="B6157" t="str">
            <v>Un</v>
          </cell>
          <cell r="C6157">
            <v>60000</v>
          </cell>
        </row>
        <row r="6158">
          <cell r="A6158" t="str">
            <v>Rejilla fina manual</v>
          </cell>
          <cell r="B6158" t="str">
            <v>Un</v>
          </cell>
          <cell r="C6158">
            <v>60000</v>
          </cell>
        </row>
        <row r="6159">
          <cell r="A6159" t="str">
            <v>Rejilla atrapafibras</v>
          </cell>
          <cell r="B6159" t="str">
            <v>Un</v>
          </cell>
          <cell r="C6159">
            <v>160000</v>
          </cell>
        </row>
        <row r="6160">
          <cell r="A6160" t="str">
            <v>Compuerta manual metalica</v>
          </cell>
          <cell r="B6160" t="str">
            <v>Un</v>
          </cell>
          <cell r="C6160">
            <v>40000</v>
          </cell>
        </row>
        <row r="6161">
          <cell r="A6161" t="str">
            <v>Compuerta manual .50*.30</v>
          </cell>
          <cell r="B6161" t="str">
            <v>Un</v>
          </cell>
          <cell r="C6161">
            <v>75000</v>
          </cell>
        </row>
        <row r="6162">
          <cell r="A6162" t="str">
            <v>Compuerta para bocatoma</v>
          </cell>
          <cell r="B6162" t="str">
            <v>Un</v>
          </cell>
          <cell r="C6162">
            <v>50000</v>
          </cell>
        </row>
        <row r="6163">
          <cell r="A6163" t="str">
            <v>PRODUCTOS DRAY WALL</v>
          </cell>
          <cell r="C6163">
            <v>0</v>
          </cell>
        </row>
        <row r="6164">
          <cell r="A6164" t="str">
            <v>Canal c.26 (4.1cm*2.44mt)</v>
          </cell>
          <cell r="B6164" t="str">
            <v>Un</v>
          </cell>
          <cell r="C6164">
            <v>2325</v>
          </cell>
        </row>
        <row r="6165">
          <cell r="A6165" t="str">
            <v>Canal c.26 (4.1cm*3.05mt)</v>
          </cell>
          <cell r="B6165" t="str">
            <v>Un</v>
          </cell>
          <cell r="C6165">
            <v>0</v>
          </cell>
        </row>
        <row r="6166">
          <cell r="A6166" t="str">
            <v>Canal c.26 (4.1cm*3.96mt)</v>
          </cell>
          <cell r="B6166" t="str">
            <v>Un</v>
          </cell>
          <cell r="C6166">
            <v>0</v>
          </cell>
        </row>
        <row r="6167">
          <cell r="A6167" t="str">
            <v>Canal c.26 (6.4cm*2.44mt)</v>
          </cell>
          <cell r="B6167" t="str">
            <v>Un</v>
          </cell>
          <cell r="C6167">
            <v>0</v>
          </cell>
        </row>
        <row r="6168">
          <cell r="A6168" t="str">
            <v>Canal c.26 (6.4cm*3.05mt)</v>
          </cell>
          <cell r="B6168" t="str">
            <v>Un</v>
          </cell>
          <cell r="C6168">
            <v>0</v>
          </cell>
        </row>
        <row r="6169">
          <cell r="A6169" t="str">
            <v>Canal c.26 (6.4cm*3.96mt)</v>
          </cell>
          <cell r="B6169" t="str">
            <v>Un</v>
          </cell>
          <cell r="C6169">
            <v>0</v>
          </cell>
        </row>
        <row r="6170">
          <cell r="A6170" t="str">
            <v>Canal c.26 (9.2cm*2.44mt)</v>
          </cell>
          <cell r="B6170" t="str">
            <v>Un</v>
          </cell>
          <cell r="C6170">
            <v>3039</v>
          </cell>
        </row>
        <row r="6171">
          <cell r="A6171" t="str">
            <v>Canal C.26 (9.2mm*3.05Mt)</v>
          </cell>
          <cell r="B6171" t="str">
            <v>UN</v>
          </cell>
          <cell r="C6171">
            <v>3799</v>
          </cell>
        </row>
        <row r="6172">
          <cell r="A6172" t="str">
            <v>Canal C.26 (9.2mm*3.96Mt)</v>
          </cell>
          <cell r="B6172" t="str">
            <v>UN</v>
          </cell>
          <cell r="C6172">
            <v>0</v>
          </cell>
        </row>
        <row r="6173">
          <cell r="A6173" t="str">
            <v>Paral c.26 (4.1cm*2.44mt)</v>
          </cell>
          <cell r="B6173" t="str">
            <v>Un</v>
          </cell>
          <cell r="C6173">
            <v>0</v>
          </cell>
        </row>
        <row r="6174">
          <cell r="A6174" t="str">
            <v>Paral c.26 (4.1cm*3.05mt)</v>
          </cell>
          <cell r="B6174" t="str">
            <v>Un</v>
          </cell>
          <cell r="C6174">
            <v>0</v>
          </cell>
        </row>
        <row r="6175">
          <cell r="A6175" t="str">
            <v>Paral c.26 (6.4cm*2.44mt)</v>
          </cell>
          <cell r="B6175" t="str">
            <v>Un</v>
          </cell>
          <cell r="C6175">
            <v>0</v>
          </cell>
        </row>
        <row r="6176">
          <cell r="A6176" t="str">
            <v>Paral c.26 (6.4cm*3.05mt)</v>
          </cell>
          <cell r="B6176" t="str">
            <v>Un</v>
          </cell>
          <cell r="C6176">
            <v>0</v>
          </cell>
        </row>
        <row r="6177">
          <cell r="A6177" t="str">
            <v>Paral c.26 (9.2cm*2.44mt)</v>
          </cell>
          <cell r="B6177" t="str">
            <v>Un</v>
          </cell>
          <cell r="C6177">
            <v>3700</v>
          </cell>
        </row>
        <row r="6178">
          <cell r="A6178" t="str">
            <v>Paral c.26 (9.2cm*3.05mt)</v>
          </cell>
          <cell r="B6178" t="str">
            <v>Un</v>
          </cell>
          <cell r="C6178">
            <v>3799</v>
          </cell>
        </row>
        <row r="6179">
          <cell r="A6179" t="str">
            <v>Tornillo largo 6/32*1-1/2"</v>
          </cell>
          <cell r="B6179" t="str">
            <v>Un</v>
          </cell>
          <cell r="C6179">
            <v>22.52</v>
          </cell>
        </row>
        <row r="6180">
          <cell r="A6180" t="str">
            <v>Tornillo mediano 6/32*1"</v>
          </cell>
          <cell r="B6180" t="str">
            <v>Un</v>
          </cell>
          <cell r="C6180">
            <v>15</v>
          </cell>
        </row>
        <row r="6181">
          <cell r="A6181" t="str">
            <v>Tornillo framer 6/32*1/2"</v>
          </cell>
          <cell r="B6181" t="str">
            <v>Un</v>
          </cell>
          <cell r="C6181">
            <v>13</v>
          </cell>
        </row>
        <row r="6182">
          <cell r="A6182" t="str">
            <v>Tiro</v>
          </cell>
          <cell r="B6182" t="str">
            <v>Un</v>
          </cell>
          <cell r="C6182">
            <v>214</v>
          </cell>
        </row>
        <row r="6183">
          <cell r="A6183" t="str">
            <v>Clavo</v>
          </cell>
          <cell r="B6183" t="str">
            <v>Un</v>
          </cell>
          <cell r="C6183">
            <v>161</v>
          </cell>
        </row>
        <row r="6184">
          <cell r="A6184" t="str">
            <v>Mastique usg *28kg</v>
          </cell>
          <cell r="B6184" t="str">
            <v>Un</v>
          </cell>
          <cell r="C6184">
            <v>33000</v>
          </cell>
        </row>
        <row r="6185">
          <cell r="A6185" t="str">
            <v>Cinta tapajuntas 500" *150mt</v>
          </cell>
          <cell r="B6185" t="str">
            <v>Un</v>
          </cell>
          <cell r="C6185">
            <v>0</v>
          </cell>
        </row>
        <row r="6186">
          <cell r="A6186" t="str">
            <v>Cinta tapajuntas 250" *75ml</v>
          </cell>
          <cell r="B6186" t="str">
            <v>Un</v>
          </cell>
          <cell r="C6186">
            <v>5500</v>
          </cell>
        </row>
        <row r="6187">
          <cell r="A6187" t="str">
            <v>Malla fibra vidrio 250" *75ml</v>
          </cell>
          <cell r="B6187" t="str">
            <v>Un</v>
          </cell>
          <cell r="C6187">
            <v>0</v>
          </cell>
        </row>
        <row r="6188">
          <cell r="A6188" t="str">
            <v>Lamina panel yeso standar 1/2"</v>
          </cell>
          <cell r="B6188" t="str">
            <v>Un</v>
          </cell>
          <cell r="C6188">
            <v>17000</v>
          </cell>
        </row>
        <row r="6189">
          <cell r="A6189" t="str">
            <v>Lamina panel yeso w.r. 1/2"</v>
          </cell>
          <cell r="B6189" t="str">
            <v>Un</v>
          </cell>
          <cell r="C6189">
            <v>0</v>
          </cell>
        </row>
        <row r="6190">
          <cell r="A6190" t="str">
            <v>Esquinero plastico *2.44mt</v>
          </cell>
          <cell r="B6190" t="str">
            <v>Un</v>
          </cell>
          <cell r="C6190">
            <v>0</v>
          </cell>
        </row>
        <row r="6191">
          <cell r="A6191" t="str">
            <v>Esquinero plastico *3.05mt</v>
          </cell>
          <cell r="B6191" t="str">
            <v>Un</v>
          </cell>
          <cell r="C6191">
            <v>0</v>
          </cell>
        </row>
        <row r="6192">
          <cell r="A6192" t="str">
            <v>Dilatacion plastica *3.05mt</v>
          </cell>
          <cell r="B6192" t="str">
            <v>Un</v>
          </cell>
          <cell r="C6192">
            <v>0</v>
          </cell>
        </row>
        <row r="6193">
          <cell r="A6193" t="str">
            <v>Plastic expansion *3.05mt</v>
          </cell>
          <cell r="B6193" t="str">
            <v>Un</v>
          </cell>
          <cell r="C6193">
            <v>0</v>
          </cell>
        </row>
        <row r="6194">
          <cell r="A6194" t="str">
            <v>Omega C.26 (4mm*2.44Mt)</v>
          </cell>
          <cell r="B6194" t="str">
            <v>UN</v>
          </cell>
          <cell r="C6194">
            <v>2092</v>
          </cell>
        </row>
        <row r="6195">
          <cell r="A6195" t="str">
            <v>Omega C.26 (4mm*3.05Mt)</v>
          </cell>
          <cell r="B6195" t="str">
            <v>UN</v>
          </cell>
          <cell r="C6195">
            <v>3371</v>
          </cell>
        </row>
        <row r="6196">
          <cell r="A6196" t="str">
            <v>Vigueta C.26 (4mm*2.44Mt)</v>
          </cell>
          <cell r="B6196" t="str">
            <v>UN</v>
          </cell>
          <cell r="C6196">
            <v>2092</v>
          </cell>
        </row>
        <row r="6197">
          <cell r="A6197" t="str">
            <v>Vigueta C.26 (4mm*3.05Mt)</v>
          </cell>
          <cell r="B6197" t="str">
            <v>UN</v>
          </cell>
          <cell r="C6197">
            <v>3371</v>
          </cell>
        </row>
        <row r="6198">
          <cell r="A6198" t="str">
            <v>Angulo galvanizado 2"*2.44mt</v>
          </cell>
          <cell r="B6198" t="str">
            <v>Un</v>
          </cell>
          <cell r="C6198">
            <v>1045</v>
          </cell>
        </row>
        <row r="6199">
          <cell r="A6199" t="str">
            <v>SUBCONTRATOS</v>
          </cell>
          <cell r="C6199">
            <v>0</v>
          </cell>
        </row>
        <row r="6200">
          <cell r="A6200" t="str">
            <v>Cieloraso madera semiprimera</v>
          </cell>
          <cell r="B6200" t="str">
            <v>M2</v>
          </cell>
          <cell r="C6200">
            <v>0</v>
          </cell>
        </row>
        <row r="6201">
          <cell r="A6201" t="str">
            <v>Cieloraso madera manchado</v>
          </cell>
          <cell r="B6201" t="str">
            <v>M2</v>
          </cell>
          <cell r="C6201">
            <v>0</v>
          </cell>
        </row>
        <row r="6202">
          <cell r="A6202" t="str">
            <v>Cieloraso madera amarillo</v>
          </cell>
          <cell r="B6202" t="str">
            <v>M2</v>
          </cell>
          <cell r="C6202">
            <v>13500</v>
          </cell>
        </row>
        <row r="6203">
          <cell r="A6203" t="str">
            <v>Cieloraso madera colorado</v>
          </cell>
          <cell r="B6203" t="str">
            <v>M2</v>
          </cell>
          <cell r="C6203">
            <v>13500</v>
          </cell>
        </row>
        <row r="6204">
          <cell r="A6204" t="str">
            <v>Cieloraso madera beteado</v>
          </cell>
          <cell r="B6204" t="str">
            <v>M2</v>
          </cell>
          <cell r="C6204">
            <v>16000</v>
          </cell>
        </row>
        <row r="6205">
          <cell r="A6205" t="str">
            <v>Cieloraso madera cedrillo</v>
          </cell>
          <cell r="B6205" t="str">
            <v>M2</v>
          </cell>
          <cell r="C6205">
            <v>16000</v>
          </cell>
        </row>
        <row r="6206">
          <cell r="A6206" t="str">
            <v>Cieloraso madera cipres</v>
          </cell>
          <cell r="B6206" t="str">
            <v>M2</v>
          </cell>
          <cell r="C6206">
            <v>10048.790000000001</v>
          </cell>
        </row>
        <row r="6207">
          <cell r="A6207" t="str">
            <v>Cieloraso madera pastuso</v>
          </cell>
          <cell r="B6207" t="str">
            <v>M2</v>
          </cell>
          <cell r="C6207">
            <v>10448.790000000001</v>
          </cell>
        </row>
        <row r="6208">
          <cell r="A6208" t="str">
            <v>Cieloraso madera peine mono</v>
          </cell>
          <cell r="B6208" t="str">
            <v>M2</v>
          </cell>
          <cell r="C6208">
            <v>11548.79</v>
          </cell>
        </row>
        <row r="6209">
          <cell r="A6209" t="str">
            <v>Cieloraso madera otobo</v>
          </cell>
          <cell r="B6209" t="str">
            <v>M2</v>
          </cell>
          <cell r="C6209">
            <v>0</v>
          </cell>
        </row>
        <row r="6210">
          <cell r="A6210" t="str">
            <v>Cieloraso madera pino romeron</v>
          </cell>
          <cell r="B6210" t="str">
            <v>M2</v>
          </cell>
          <cell r="C6210">
            <v>0</v>
          </cell>
        </row>
        <row r="6211">
          <cell r="A6211" t="str">
            <v>Cieloraso en lamian plana</v>
          </cell>
          <cell r="B6211" t="str">
            <v>M2</v>
          </cell>
          <cell r="C6211">
            <v>11623.65</v>
          </cell>
        </row>
        <row r="6212">
          <cell r="A6212" t="str">
            <v>Cieloraso en sonocor</v>
          </cell>
          <cell r="B6212" t="str">
            <v>M2</v>
          </cell>
          <cell r="C6212">
            <v>23000</v>
          </cell>
        </row>
        <row r="6213">
          <cell r="A6213" t="str">
            <v>Cieloraso en fibrocel</v>
          </cell>
          <cell r="B6213" t="str">
            <v>M2</v>
          </cell>
          <cell r="C6213">
            <v>0</v>
          </cell>
        </row>
        <row r="6214">
          <cell r="A6214" t="str">
            <v>Cieloraso en supercel</v>
          </cell>
          <cell r="B6214" t="str">
            <v>M2</v>
          </cell>
          <cell r="C6214">
            <v>0</v>
          </cell>
        </row>
        <row r="6215">
          <cell r="A6215" t="str">
            <v>Cieloraso en duracustic</v>
          </cell>
          <cell r="B6215" t="str">
            <v>M2</v>
          </cell>
          <cell r="C6215">
            <v>23000</v>
          </cell>
        </row>
        <row r="6216">
          <cell r="A6216" t="str">
            <v>Cieloraso en lamina mimeral</v>
          </cell>
          <cell r="B6216" t="str">
            <v>M2</v>
          </cell>
          <cell r="C6216">
            <v>0</v>
          </cell>
        </row>
        <row r="6217">
          <cell r="A6217" t="str">
            <v>Cieloraso en yeso tipo panal</v>
          </cell>
          <cell r="B6217" t="str">
            <v>M2</v>
          </cell>
          <cell r="C6217">
            <v>10000</v>
          </cell>
        </row>
        <row r="6218">
          <cell r="A6218" t="str">
            <v>Cieloraso yeso tipo grabado</v>
          </cell>
          <cell r="B6218" t="str">
            <v>M2</v>
          </cell>
          <cell r="C6218">
            <v>10000</v>
          </cell>
        </row>
        <row r="6219">
          <cell r="A6219" t="str">
            <v>Cieloraso yeso estriado</v>
          </cell>
          <cell r="B6219" t="str">
            <v>M2</v>
          </cell>
          <cell r="C6219">
            <v>11000</v>
          </cell>
        </row>
        <row r="6220">
          <cell r="A6220" t="str">
            <v>Cielo raso en Dry Wall</v>
          </cell>
          <cell r="B6220" t="str">
            <v>M2</v>
          </cell>
          <cell r="C6220">
            <v>36800</v>
          </cell>
        </row>
        <row r="6221">
          <cell r="A6221" t="str">
            <v>Cielo raso en Dry Wall / ML</v>
          </cell>
          <cell r="B6221" t="str">
            <v>ML</v>
          </cell>
          <cell r="C6221">
            <v>25760</v>
          </cell>
        </row>
        <row r="6222">
          <cell r="A6222" t="str">
            <v>Cielo raso en Dry Wall Verde</v>
          </cell>
          <cell r="B6222" t="str">
            <v>M2</v>
          </cell>
          <cell r="C6222">
            <v>36800</v>
          </cell>
        </row>
        <row r="6223">
          <cell r="A6223" t="str">
            <v>Cielo raso en Ply Cem</v>
          </cell>
          <cell r="B6223" t="str">
            <v>M2</v>
          </cell>
          <cell r="C6223">
            <v>36800</v>
          </cell>
        </row>
        <row r="6224">
          <cell r="A6224" t="str">
            <v>Cielo raso en Ply Cem</v>
          </cell>
          <cell r="B6224" t="str">
            <v>ML</v>
          </cell>
          <cell r="C6224">
            <v>36800</v>
          </cell>
        </row>
        <row r="6225">
          <cell r="A6225" t="str">
            <v>Cieloraso yeso liso</v>
          </cell>
          <cell r="B6225" t="str">
            <v>M2</v>
          </cell>
          <cell r="C6225">
            <v>15750</v>
          </cell>
        </row>
        <row r="6226">
          <cell r="A6226" t="str">
            <v>Cirloraso yeso panal perfil-v</v>
          </cell>
          <cell r="B6226" t="str">
            <v>M2</v>
          </cell>
          <cell r="C6226">
            <v>8375</v>
          </cell>
        </row>
        <row r="6227">
          <cell r="A6227" t="str">
            <v>Cieloraso yeso panal perf-sv</v>
          </cell>
          <cell r="B6227" t="str">
            <v>M2</v>
          </cell>
          <cell r="C6227">
            <v>10000</v>
          </cell>
        </row>
        <row r="6228">
          <cell r="A6228" t="str">
            <v>Cieloraso yeso grabado per-sv</v>
          </cell>
          <cell r="B6228" t="str">
            <v>M2</v>
          </cell>
          <cell r="C6228">
            <v>10000</v>
          </cell>
        </row>
        <row r="6229">
          <cell r="A6229" t="str">
            <v>Cieloraso yeso estriado per-s</v>
          </cell>
          <cell r="B6229" t="str">
            <v>M2</v>
          </cell>
          <cell r="C6229">
            <v>11000</v>
          </cell>
        </row>
        <row r="6230">
          <cell r="A6230" t="str">
            <v>Cieloraso yeso liso perf-o</v>
          </cell>
          <cell r="B6230" t="str">
            <v>M2</v>
          </cell>
          <cell r="C6230">
            <v>15750</v>
          </cell>
        </row>
        <row r="6231">
          <cell r="A6231" t="str">
            <v>Cieloraso yeso caseton perf-o</v>
          </cell>
          <cell r="B6231" t="str">
            <v>M2</v>
          </cell>
          <cell r="C6231">
            <v>15750</v>
          </cell>
        </row>
        <row r="6232">
          <cell r="A6232" t="str">
            <v>Cieloraso yeso celosia perf-o</v>
          </cell>
          <cell r="B6232" t="str">
            <v>M2</v>
          </cell>
          <cell r="C6232">
            <v>15750</v>
          </cell>
        </row>
        <row r="6233">
          <cell r="A6233" t="str">
            <v>Cieloraso yeso arabesco perf-o</v>
          </cell>
          <cell r="B6233" t="str">
            <v>M2</v>
          </cell>
          <cell r="C6233">
            <v>15750</v>
          </cell>
        </row>
        <row r="6234">
          <cell r="A6234" t="str">
            <v>Cieloraso yeso perforado per-o</v>
          </cell>
          <cell r="B6234" t="str">
            <v>M2</v>
          </cell>
          <cell r="C6234">
            <v>15750</v>
          </cell>
        </row>
        <row r="6235">
          <cell r="A6235" t="str">
            <v>Cielroraso yeso genova perf-o</v>
          </cell>
          <cell r="B6235" t="str">
            <v>M2</v>
          </cell>
          <cell r="C6235">
            <v>9000</v>
          </cell>
        </row>
        <row r="6236">
          <cell r="A6236" t="str">
            <v>Molduras en yeso</v>
          </cell>
          <cell r="C6236">
            <v>0</v>
          </cell>
        </row>
        <row r="6237">
          <cell r="A6237" t="str">
            <v>Moldura en yeso n- 1</v>
          </cell>
          <cell r="B6237" t="str">
            <v>Ml</v>
          </cell>
          <cell r="C6237">
            <v>0</v>
          </cell>
        </row>
        <row r="6238">
          <cell r="A6238" t="str">
            <v>Moldura en yeso n- 2</v>
          </cell>
          <cell r="B6238" t="str">
            <v>Ml</v>
          </cell>
          <cell r="C6238">
            <v>0</v>
          </cell>
        </row>
        <row r="6239">
          <cell r="A6239" t="str">
            <v>Moldura en yeso n- 3</v>
          </cell>
          <cell r="B6239" t="str">
            <v>Ml</v>
          </cell>
          <cell r="C6239">
            <v>0</v>
          </cell>
        </row>
        <row r="6240">
          <cell r="A6240" t="str">
            <v>Moldura en yeso n- 4</v>
          </cell>
          <cell r="B6240" t="str">
            <v>Ml</v>
          </cell>
          <cell r="C6240">
            <v>0</v>
          </cell>
        </row>
        <row r="6241">
          <cell r="A6241" t="str">
            <v>Moldura en yeso n- 5</v>
          </cell>
          <cell r="B6241" t="str">
            <v>Ml</v>
          </cell>
          <cell r="C6241">
            <v>0</v>
          </cell>
        </row>
        <row r="6242">
          <cell r="A6242" t="str">
            <v>Moldura en yeso n- 6</v>
          </cell>
          <cell r="B6242" t="str">
            <v>Ml</v>
          </cell>
          <cell r="C6242">
            <v>0</v>
          </cell>
        </row>
        <row r="6243">
          <cell r="A6243" t="str">
            <v>Moldura en yeso n- 7</v>
          </cell>
          <cell r="B6243" t="str">
            <v>Ml</v>
          </cell>
          <cell r="C6243">
            <v>0</v>
          </cell>
        </row>
        <row r="6244">
          <cell r="A6244" t="str">
            <v>Moldura en yeso n- 8</v>
          </cell>
          <cell r="B6244" t="str">
            <v>Ml</v>
          </cell>
          <cell r="C6244">
            <v>0</v>
          </cell>
        </row>
        <row r="6245">
          <cell r="A6245" t="str">
            <v>Moldura en yeso n- 9</v>
          </cell>
          <cell r="B6245" t="str">
            <v>Ml</v>
          </cell>
          <cell r="C6245">
            <v>0</v>
          </cell>
        </row>
        <row r="6246">
          <cell r="A6246" t="str">
            <v>Cornisa en yeso n- 22</v>
          </cell>
          <cell r="B6246" t="str">
            <v>Ml</v>
          </cell>
          <cell r="C6246">
            <v>0</v>
          </cell>
        </row>
        <row r="6247">
          <cell r="A6247" t="str">
            <v>Cornisa en yeso n- 23</v>
          </cell>
          <cell r="B6247" t="str">
            <v>Ml</v>
          </cell>
          <cell r="C6247">
            <v>0</v>
          </cell>
        </row>
        <row r="6248">
          <cell r="A6248" t="str">
            <v>Cornisa en yeso n- 24</v>
          </cell>
          <cell r="B6248" t="str">
            <v>Ml</v>
          </cell>
          <cell r="C6248">
            <v>0</v>
          </cell>
        </row>
        <row r="6249">
          <cell r="A6249" t="str">
            <v>Cielorasos en luxalon</v>
          </cell>
          <cell r="C6249">
            <v>0</v>
          </cell>
        </row>
        <row r="6250">
          <cell r="A6250" t="str">
            <v>Luxacell aluminio 5*5</v>
          </cell>
          <cell r="B6250" t="str">
            <v>M2</v>
          </cell>
          <cell r="C6250">
            <v>52515</v>
          </cell>
        </row>
        <row r="6251">
          <cell r="A6251" t="str">
            <v>Luxacell acero 5*5</v>
          </cell>
          <cell r="B6251" t="str">
            <v>M2</v>
          </cell>
          <cell r="C6251">
            <v>29791</v>
          </cell>
        </row>
        <row r="6252">
          <cell r="A6252" t="str">
            <v>Luxalon tipo lite aluminio</v>
          </cell>
          <cell r="B6252" t="str">
            <v>M2</v>
          </cell>
          <cell r="C6252">
            <v>27720</v>
          </cell>
        </row>
        <row r="6253">
          <cell r="A6253" t="str">
            <v>Luxalon perfil aluminio 80b</v>
          </cell>
          <cell r="B6253" t="str">
            <v>M2</v>
          </cell>
          <cell r="C6253">
            <v>16415</v>
          </cell>
        </row>
        <row r="6254">
          <cell r="A6254" t="str">
            <v>Luxalon perfil aluminio 130b</v>
          </cell>
          <cell r="B6254" t="str">
            <v>M2</v>
          </cell>
          <cell r="C6254">
            <v>15385</v>
          </cell>
        </row>
        <row r="6255">
          <cell r="A6255" t="str">
            <v>Luxalon perfil aluminio 180b</v>
          </cell>
          <cell r="B6255" t="str">
            <v>M2</v>
          </cell>
          <cell r="C6255">
            <v>16870</v>
          </cell>
        </row>
        <row r="6256">
          <cell r="A6256" t="str">
            <v>Luxalon perfil acero 80b</v>
          </cell>
          <cell r="B6256" t="str">
            <v>M2</v>
          </cell>
          <cell r="C6256">
            <v>11511</v>
          </cell>
        </row>
        <row r="6257">
          <cell r="A6257" t="str">
            <v>Luxalon perfil acero 130b</v>
          </cell>
          <cell r="B6257" t="str">
            <v>M2</v>
          </cell>
          <cell r="C6257">
            <v>11233</v>
          </cell>
        </row>
        <row r="6258">
          <cell r="A6258" t="str">
            <v>Luxalon perfil acero 180b</v>
          </cell>
          <cell r="B6258" t="str">
            <v>M2</v>
          </cell>
          <cell r="C6258">
            <v>13020</v>
          </cell>
        </row>
        <row r="6259">
          <cell r="A6259" t="str">
            <v>Luxalon perfil aluminio 84r</v>
          </cell>
          <cell r="B6259" t="str">
            <v>M2</v>
          </cell>
          <cell r="C6259">
            <v>15456</v>
          </cell>
        </row>
        <row r="6260">
          <cell r="A6260" t="str">
            <v>Luxalon perfil acero 84r</v>
          </cell>
          <cell r="B6260" t="str">
            <v>M2</v>
          </cell>
          <cell r="C6260">
            <v>11876</v>
          </cell>
        </row>
        <row r="6261">
          <cell r="A6261" t="str">
            <v>Equipo de Aire acondicionado</v>
          </cell>
          <cell r="B6261" t="str">
            <v>Un</v>
          </cell>
          <cell r="C6261">
            <v>6229200</v>
          </cell>
        </row>
        <row r="6262">
          <cell r="A6262" t="str">
            <v>Ducto para aire incluye soporte</v>
          </cell>
          <cell r="B6262" t="str">
            <v>Ml</v>
          </cell>
          <cell r="C6262">
            <v>99476</v>
          </cell>
        </row>
        <row r="6263">
          <cell r="A6263" t="str">
            <v>Rejilla 30*30 Aluminio anonizado</v>
          </cell>
          <cell r="B6263" t="str">
            <v>Un</v>
          </cell>
          <cell r="C6263">
            <v>79808</v>
          </cell>
        </row>
        <row r="6264">
          <cell r="A6264" t="str">
            <v>TUBERIA AGUA CALIENTE CPVC</v>
          </cell>
          <cell r="C6264">
            <v>0</v>
          </cell>
        </row>
        <row r="6265">
          <cell r="A6265" t="str">
            <v>Tubo cpvc rde 11 de 1/2"</v>
          </cell>
          <cell r="B6265" t="str">
            <v>Un</v>
          </cell>
          <cell r="C6265">
            <v>5575</v>
          </cell>
        </row>
        <row r="6266">
          <cell r="A6266" t="str">
            <v>Tubo cpvc rde 11 de 3/4"</v>
          </cell>
          <cell r="B6266" t="str">
            <v>Un</v>
          </cell>
          <cell r="C6266">
            <v>9001</v>
          </cell>
        </row>
        <row r="6267">
          <cell r="A6267" t="str">
            <v>Codo cpvc 1/2"*90º</v>
          </cell>
          <cell r="B6267" t="str">
            <v>Un</v>
          </cell>
          <cell r="C6267">
            <v>471</v>
          </cell>
        </row>
        <row r="6268">
          <cell r="A6268" t="str">
            <v>Codo cpvc 3/4"*90º</v>
          </cell>
          <cell r="B6268" t="str">
            <v>Un</v>
          </cell>
          <cell r="C6268">
            <v>680</v>
          </cell>
        </row>
        <row r="6269">
          <cell r="A6269" t="str">
            <v>Codo cpvc 1/2"*45º</v>
          </cell>
          <cell r="B6269" t="str">
            <v>Un</v>
          </cell>
          <cell r="C6269">
            <v>471</v>
          </cell>
        </row>
        <row r="6270">
          <cell r="A6270" t="str">
            <v>Codo cpvc 3/4"*45º</v>
          </cell>
          <cell r="B6270" t="str">
            <v>Un</v>
          </cell>
          <cell r="C6270">
            <v>680</v>
          </cell>
        </row>
        <row r="6271">
          <cell r="A6271" t="str">
            <v>Universal cpvc de 1/2"</v>
          </cell>
          <cell r="B6271" t="str">
            <v>Un</v>
          </cell>
          <cell r="C6271">
            <v>2114</v>
          </cell>
        </row>
        <row r="6272">
          <cell r="A6272" t="str">
            <v>Universal cpvc de 3/4"</v>
          </cell>
          <cell r="B6272" t="str">
            <v>Un</v>
          </cell>
          <cell r="C6272">
            <v>2331</v>
          </cell>
        </row>
        <row r="6273">
          <cell r="A6273" t="str">
            <v>Tee cpvc de 1/2"</v>
          </cell>
          <cell r="B6273" t="str">
            <v>Un</v>
          </cell>
          <cell r="C6273">
            <v>625</v>
          </cell>
        </row>
        <row r="6274">
          <cell r="A6274" t="str">
            <v>Tee cpvc de 3/4"</v>
          </cell>
          <cell r="B6274" t="str">
            <v>Un</v>
          </cell>
          <cell r="C6274">
            <v>822</v>
          </cell>
        </row>
        <row r="6275">
          <cell r="A6275" t="str">
            <v>Adaptador cpvc macho de 1/2"</v>
          </cell>
          <cell r="B6275" t="str">
            <v>Un</v>
          </cell>
          <cell r="C6275">
            <v>394</v>
          </cell>
        </row>
        <row r="6276">
          <cell r="A6276" t="str">
            <v>Adaptador cpvc macho de 3/4"</v>
          </cell>
          <cell r="B6276" t="str">
            <v>Un</v>
          </cell>
          <cell r="C6276">
            <v>479</v>
          </cell>
        </row>
        <row r="6277">
          <cell r="A6277" t="str">
            <v>Adaptador cpvc hembra 3/4*1/4"</v>
          </cell>
          <cell r="B6277" t="str">
            <v>Un</v>
          </cell>
          <cell r="C6277">
            <v>608</v>
          </cell>
        </row>
        <row r="6278">
          <cell r="A6278" t="str">
            <v>Adaptador cpvc hembra 3/4*3/8"</v>
          </cell>
          <cell r="B6278" t="str">
            <v>Un</v>
          </cell>
          <cell r="C6278">
            <v>608</v>
          </cell>
        </row>
        <row r="6279">
          <cell r="A6279" t="str">
            <v>Adaptador cpvc hembra 3/4*1/2"</v>
          </cell>
          <cell r="B6279" t="str">
            <v>Un</v>
          </cell>
          <cell r="C6279">
            <v>608</v>
          </cell>
        </row>
        <row r="6280">
          <cell r="A6280" t="str">
            <v>Union cpvc de 1/2"</v>
          </cell>
          <cell r="B6280" t="str">
            <v>Un</v>
          </cell>
          <cell r="C6280">
            <v>297</v>
          </cell>
        </row>
        <row r="6281">
          <cell r="A6281" t="str">
            <v>Union cpvc de 3/4"</v>
          </cell>
          <cell r="B6281" t="str">
            <v>Un</v>
          </cell>
          <cell r="C6281">
            <v>443</v>
          </cell>
        </row>
        <row r="6282">
          <cell r="A6282" t="str">
            <v>Tapon cpvc soldado de 1/2"</v>
          </cell>
          <cell r="B6282" t="str">
            <v>Un</v>
          </cell>
          <cell r="C6282">
            <v>394</v>
          </cell>
        </row>
        <row r="6283">
          <cell r="A6283" t="str">
            <v>Tapon cpvc soldado de 3/4"</v>
          </cell>
          <cell r="B6283" t="str">
            <v>Un</v>
          </cell>
          <cell r="C6283">
            <v>414</v>
          </cell>
        </row>
        <row r="6284">
          <cell r="A6284" t="str">
            <v>Buje cpvc soldado 3/4*1/2"</v>
          </cell>
          <cell r="B6284" t="str">
            <v>Un</v>
          </cell>
          <cell r="C6284">
            <v>394</v>
          </cell>
        </row>
        <row r="6285">
          <cell r="A6285" t="str">
            <v>Transicion cpvc metal de 1/2"</v>
          </cell>
          <cell r="B6285" t="str">
            <v>Un</v>
          </cell>
          <cell r="C6285">
            <v>394</v>
          </cell>
        </row>
        <row r="6286">
          <cell r="A6286" t="str">
            <v>Transicion cpvc metal de 3/4"</v>
          </cell>
          <cell r="B6286" t="str">
            <v>Un</v>
          </cell>
          <cell r="C6286">
            <v>394</v>
          </cell>
        </row>
        <row r="6287">
          <cell r="A6287" t="str">
            <v>Soldadura cpvc 1/128</v>
          </cell>
          <cell r="B6287" t="str">
            <v>Un</v>
          </cell>
          <cell r="C6287">
            <v>792</v>
          </cell>
        </row>
        <row r="6288">
          <cell r="A6288" t="str">
            <v>Soldadura cpvc 1/64</v>
          </cell>
          <cell r="B6288" t="str">
            <v>Un</v>
          </cell>
          <cell r="C6288">
            <v>1643</v>
          </cell>
        </row>
        <row r="6289">
          <cell r="A6289" t="str">
            <v>Soldadura cpvc 1/32</v>
          </cell>
          <cell r="B6289" t="str">
            <v>Un</v>
          </cell>
          <cell r="C6289">
            <v>0</v>
          </cell>
        </row>
        <row r="6290">
          <cell r="A6290" t="str">
            <v>Soldadura cpvc 1/16</v>
          </cell>
          <cell r="B6290" t="str">
            <v>Un</v>
          </cell>
          <cell r="C6290">
            <v>4527</v>
          </cell>
        </row>
        <row r="6291">
          <cell r="A6291" t="str">
            <v>Soldadura cpvc 1/8</v>
          </cell>
          <cell r="B6291" t="str">
            <v>Un</v>
          </cell>
          <cell r="C6291">
            <v>7504</v>
          </cell>
        </row>
        <row r="6292">
          <cell r="A6292" t="str">
            <v>Soldadura cpvc 1/4</v>
          </cell>
          <cell r="B6292" t="str">
            <v>Un</v>
          </cell>
          <cell r="C6292">
            <v>13457</v>
          </cell>
        </row>
        <row r="6293">
          <cell r="A6293" t="str">
            <v>TUBERIA ALCATARILLDO PVC</v>
          </cell>
          <cell r="C6293" t="str">
            <v xml:space="preserve"> </v>
          </cell>
        </row>
        <row r="6294">
          <cell r="A6294" t="str">
            <v>Tubo alcant pvc rde 35 de  4"</v>
          </cell>
          <cell r="B6294" t="str">
            <v>Un</v>
          </cell>
          <cell r="C6294">
            <v>35363</v>
          </cell>
        </row>
        <row r="6295">
          <cell r="A6295" t="str">
            <v>Tubo alcant pvc rde 41 de  6"</v>
          </cell>
          <cell r="B6295" t="str">
            <v>Un</v>
          </cell>
          <cell r="C6295">
            <v>60485</v>
          </cell>
        </row>
        <row r="6296">
          <cell r="A6296" t="str">
            <v>Tubo alcant pvc rde 41 de  8"</v>
          </cell>
          <cell r="B6296" t="str">
            <v>Un</v>
          </cell>
          <cell r="C6296">
            <v>104190</v>
          </cell>
        </row>
        <row r="6297">
          <cell r="A6297" t="str">
            <v>Tubo alcant pvc rde 41 de 10"</v>
          </cell>
          <cell r="B6297" t="str">
            <v>Un</v>
          </cell>
          <cell r="C6297">
            <v>158768</v>
          </cell>
        </row>
        <row r="6298">
          <cell r="A6298" t="str">
            <v>Tubo alcant pvc rde 41 de 12"</v>
          </cell>
          <cell r="B6298" t="str">
            <v>Un</v>
          </cell>
          <cell r="C6298">
            <v>228498</v>
          </cell>
        </row>
        <row r="6299">
          <cell r="A6299" t="str">
            <v>Tubo alcant pvc novafort  4"</v>
          </cell>
          <cell r="B6299" t="str">
            <v>Un</v>
          </cell>
          <cell r="C6299">
            <v>65494</v>
          </cell>
        </row>
        <row r="6300">
          <cell r="A6300" t="str">
            <v>Tubo alcant pvc novafort  6"</v>
          </cell>
          <cell r="B6300" t="str">
            <v>Un</v>
          </cell>
          <cell r="C6300">
            <v>118954</v>
          </cell>
        </row>
        <row r="6301">
          <cell r="A6301" t="str">
            <v>Tubo alcant pvc novafort  8"</v>
          </cell>
          <cell r="B6301" t="str">
            <v>Un</v>
          </cell>
          <cell r="C6301">
            <v>173889</v>
          </cell>
        </row>
        <row r="6302">
          <cell r="A6302" t="str">
            <v>Tubo alcant pvc novafort 10"</v>
          </cell>
          <cell r="B6302" t="str">
            <v>Un</v>
          </cell>
          <cell r="C6302">
            <v>158768</v>
          </cell>
        </row>
        <row r="6303">
          <cell r="A6303" t="str">
            <v>Tubo alcant pvc novafort 12"</v>
          </cell>
          <cell r="B6303" t="str">
            <v>Un</v>
          </cell>
          <cell r="C6303">
            <v>228498</v>
          </cell>
        </row>
        <row r="6304">
          <cell r="A6304" t="str">
            <v>Tubo alcant pvc novafort 16"</v>
          </cell>
          <cell r="B6304" t="str">
            <v>Un</v>
          </cell>
          <cell r="C6304">
            <v>228498</v>
          </cell>
        </row>
        <row r="6305">
          <cell r="A6305" t="str">
            <v>Tubo alcant pvc novafort 18"</v>
          </cell>
          <cell r="B6305" t="str">
            <v>Un</v>
          </cell>
          <cell r="C6305">
            <v>228498</v>
          </cell>
        </row>
        <row r="6306">
          <cell r="A6306" t="str">
            <v>Tubo alcant pvc novafort 20"</v>
          </cell>
          <cell r="B6306" t="str">
            <v>Un</v>
          </cell>
          <cell r="C6306">
            <v>228498</v>
          </cell>
        </row>
        <row r="6307">
          <cell r="A6307" t="str">
            <v>Codo alcant pvc c*c de 4"*45º</v>
          </cell>
          <cell r="B6307" t="str">
            <v>Un</v>
          </cell>
          <cell r="C6307">
            <v>8055</v>
          </cell>
        </row>
        <row r="6308">
          <cell r="A6308" t="str">
            <v>Codo alcant pvc c*e de 4"*45º</v>
          </cell>
          <cell r="B6308" t="str">
            <v>Un</v>
          </cell>
          <cell r="C6308">
            <v>8055</v>
          </cell>
        </row>
        <row r="6309">
          <cell r="A6309" t="str">
            <v>Codo alcant pvc c*c de 6"*45º</v>
          </cell>
          <cell r="B6309" t="str">
            <v>Un</v>
          </cell>
          <cell r="C6309">
            <v>14588</v>
          </cell>
        </row>
        <row r="6310">
          <cell r="A6310" t="str">
            <v>Codo alcant pvc c*e de 6"*45º</v>
          </cell>
          <cell r="B6310" t="str">
            <v>Un</v>
          </cell>
          <cell r="C6310">
            <v>14588</v>
          </cell>
        </row>
        <row r="6311">
          <cell r="A6311" t="str">
            <v>Codo alcant pvc c*c de 8"*45º</v>
          </cell>
          <cell r="B6311" t="str">
            <v>Un</v>
          </cell>
          <cell r="C6311">
            <v>14588</v>
          </cell>
        </row>
        <row r="6312">
          <cell r="A6312" t="str">
            <v>Codo alcant pvc c*e de 8"*45º</v>
          </cell>
          <cell r="B6312" t="str">
            <v>Un</v>
          </cell>
          <cell r="C6312">
            <v>14588</v>
          </cell>
        </row>
        <row r="6313">
          <cell r="A6313" t="str">
            <v>Codo alcant pvc novafor 4"*45º</v>
          </cell>
          <cell r="B6313" t="str">
            <v>Un</v>
          </cell>
          <cell r="C6313">
            <v>8055</v>
          </cell>
        </row>
        <row r="6314">
          <cell r="A6314" t="str">
            <v>Codo alcant pvc novafor 6"*45º</v>
          </cell>
          <cell r="B6314" t="str">
            <v>Un</v>
          </cell>
          <cell r="C6314">
            <v>8055</v>
          </cell>
        </row>
        <row r="6315">
          <cell r="A6315" t="str">
            <v>Codo alcant pvc c*c de 4"*90º</v>
          </cell>
          <cell r="B6315" t="str">
            <v>Un</v>
          </cell>
          <cell r="C6315">
            <v>9649</v>
          </cell>
        </row>
        <row r="6316">
          <cell r="A6316" t="str">
            <v>Codo alcant pvc c*e de 4"*90º</v>
          </cell>
          <cell r="B6316" t="str">
            <v>Un</v>
          </cell>
          <cell r="C6316">
            <v>7043</v>
          </cell>
        </row>
        <row r="6317">
          <cell r="A6317" t="str">
            <v>Codo alcant pvc c*c de 6"*90º</v>
          </cell>
          <cell r="B6317" t="str">
            <v>Un</v>
          </cell>
          <cell r="C6317">
            <v>17811</v>
          </cell>
        </row>
        <row r="6318">
          <cell r="A6318" t="str">
            <v>Codo alcant pvc c*e de 6"*90º</v>
          </cell>
          <cell r="B6318" t="str">
            <v>Un</v>
          </cell>
          <cell r="C6318">
            <v>13613</v>
          </cell>
        </row>
        <row r="6319">
          <cell r="A6319" t="str">
            <v>Codo alcant pvc c*c de 8"*90º</v>
          </cell>
          <cell r="B6319" t="str">
            <v>Un</v>
          </cell>
          <cell r="C6319">
            <v>17811</v>
          </cell>
        </row>
        <row r="6320">
          <cell r="A6320" t="str">
            <v>Codo alcant pvc c*e de 8"*90º</v>
          </cell>
          <cell r="B6320" t="str">
            <v>Un</v>
          </cell>
          <cell r="C6320">
            <v>13613</v>
          </cell>
        </row>
        <row r="6321">
          <cell r="A6321" t="str">
            <v>Codo alcant pvc novafor 4"*90º</v>
          </cell>
          <cell r="B6321" t="str">
            <v>Un</v>
          </cell>
          <cell r="C6321">
            <v>8055</v>
          </cell>
        </row>
        <row r="6322">
          <cell r="A6322" t="str">
            <v>Codo alcant pvc novafor 6"*90º</v>
          </cell>
          <cell r="B6322" t="str">
            <v>Un</v>
          </cell>
          <cell r="C6322">
            <v>8055</v>
          </cell>
        </row>
        <row r="6323">
          <cell r="A6323" t="str">
            <v>Tee alcant pvc c*c de 6"</v>
          </cell>
          <cell r="B6323" t="str">
            <v>Un</v>
          </cell>
          <cell r="C6323">
            <v>16209</v>
          </cell>
        </row>
        <row r="6324">
          <cell r="A6324" t="str">
            <v>Tee alcant pvc c*e de 6"</v>
          </cell>
          <cell r="B6324" t="str">
            <v>Un</v>
          </cell>
          <cell r="C6324">
            <v>16209</v>
          </cell>
        </row>
        <row r="6325">
          <cell r="A6325" t="str">
            <v>Tee alcant pvc c*c de 8*6"</v>
          </cell>
          <cell r="B6325" t="str">
            <v>Un</v>
          </cell>
          <cell r="C6325">
            <v>27146</v>
          </cell>
        </row>
        <row r="6326">
          <cell r="A6326" t="str">
            <v>Tee alcant pvc novafort 6*6"</v>
          </cell>
          <cell r="B6326" t="str">
            <v>Un</v>
          </cell>
          <cell r="C6326">
            <v>27146</v>
          </cell>
        </row>
        <row r="6327">
          <cell r="A6327" t="str">
            <v>Tee alcant pvc novafort 8*8*6"</v>
          </cell>
          <cell r="B6327" t="str">
            <v>Un</v>
          </cell>
          <cell r="C6327">
            <v>27146</v>
          </cell>
        </row>
        <row r="6328">
          <cell r="A6328" t="str">
            <v>Yee alcant pvc c*c de 6"</v>
          </cell>
          <cell r="B6328" t="str">
            <v>Un</v>
          </cell>
          <cell r="C6328">
            <v>17290</v>
          </cell>
        </row>
        <row r="6329">
          <cell r="A6329" t="str">
            <v>Yee alcant pvc c*e de 6"</v>
          </cell>
          <cell r="B6329" t="str">
            <v>Un</v>
          </cell>
          <cell r="C6329">
            <v>25279</v>
          </cell>
        </row>
        <row r="6330">
          <cell r="A6330" t="str">
            <v>Yee alcant pvc c*c de 8*6"</v>
          </cell>
          <cell r="B6330" t="str">
            <v>Un</v>
          </cell>
          <cell r="C6330">
            <v>18846</v>
          </cell>
        </row>
        <row r="6331">
          <cell r="A6331" t="str">
            <v>Yee alcant pvc novafort 6*6*6"</v>
          </cell>
          <cell r="B6331" t="str">
            <v>Un</v>
          </cell>
          <cell r="C6331">
            <v>18846</v>
          </cell>
        </row>
        <row r="6332">
          <cell r="A6332" t="str">
            <v>Yee alcant pvc novafort 8*8*6"</v>
          </cell>
          <cell r="B6332" t="str">
            <v>Un</v>
          </cell>
          <cell r="C6332">
            <v>18846</v>
          </cell>
        </row>
        <row r="6333">
          <cell r="A6333" t="str">
            <v>Silla tee alcant pvc  6*4"</v>
          </cell>
          <cell r="B6333" t="str">
            <v>Un</v>
          </cell>
          <cell r="C6333">
            <v>8327</v>
          </cell>
        </row>
        <row r="6334">
          <cell r="A6334" t="str">
            <v>Silla tee alcant pvc  8*4"</v>
          </cell>
          <cell r="B6334" t="str">
            <v>Un</v>
          </cell>
          <cell r="C6334">
            <v>11528</v>
          </cell>
        </row>
        <row r="6335">
          <cell r="A6335" t="str">
            <v>Silla tee alcant pvc 10*4"</v>
          </cell>
          <cell r="B6335" t="str">
            <v>Un</v>
          </cell>
          <cell r="C6335">
            <v>12827</v>
          </cell>
        </row>
        <row r="6336">
          <cell r="A6336" t="str">
            <v>Silla tee alcant pvc 12*4"</v>
          </cell>
          <cell r="B6336" t="str">
            <v>Un</v>
          </cell>
          <cell r="C6336">
            <v>21000</v>
          </cell>
        </row>
        <row r="6337">
          <cell r="A6337" t="str">
            <v>Silla tee alcant pvc  8*6"</v>
          </cell>
          <cell r="B6337" t="str">
            <v>Un</v>
          </cell>
          <cell r="C6337">
            <v>13708</v>
          </cell>
        </row>
        <row r="6338">
          <cell r="A6338" t="str">
            <v>Silla tee alcant pvc 10*6"</v>
          </cell>
          <cell r="B6338" t="str">
            <v>Un</v>
          </cell>
          <cell r="C6338">
            <v>19000</v>
          </cell>
        </row>
        <row r="6339">
          <cell r="A6339" t="str">
            <v>Silla tee alcant pvc 12*6"</v>
          </cell>
          <cell r="B6339" t="str">
            <v>Un</v>
          </cell>
          <cell r="C6339">
            <v>20437</v>
          </cell>
        </row>
        <row r="6340">
          <cell r="A6340" t="str">
            <v>Silla tee alcant pvc  6*6"</v>
          </cell>
          <cell r="B6340" t="str">
            <v>Un</v>
          </cell>
          <cell r="C6340">
            <v>20437</v>
          </cell>
        </row>
        <row r="6341">
          <cell r="A6341" t="str">
            <v>Silla tee alcant pvc  8*8"</v>
          </cell>
          <cell r="B6341" t="str">
            <v>Un</v>
          </cell>
          <cell r="C6341">
            <v>20437</v>
          </cell>
        </row>
        <row r="6342">
          <cell r="A6342" t="str">
            <v>Silla tee alcant pvc nvf  6*4"</v>
          </cell>
          <cell r="B6342" t="str">
            <v>Un</v>
          </cell>
          <cell r="C6342">
            <v>8327</v>
          </cell>
        </row>
        <row r="6343">
          <cell r="A6343" t="str">
            <v>Silla tee alcant pvc nvf  8*4"</v>
          </cell>
          <cell r="B6343" t="str">
            <v>Un</v>
          </cell>
          <cell r="C6343">
            <v>11528</v>
          </cell>
        </row>
        <row r="6344">
          <cell r="A6344" t="str">
            <v>Silla tee alcant pvc nvf  8*6"</v>
          </cell>
          <cell r="B6344" t="str">
            <v>Un</v>
          </cell>
          <cell r="C6344">
            <v>12827</v>
          </cell>
        </row>
        <row r="6345">
          <cell r="A6345" t="str">
            <v>Silla tee alcant pvc nvf 10*4"</v>
          </cell>
          <cell r="B6345" t="str">
            <v>Un</v>
          </cell>
          <cell r="C6345">
            <v>21000</v>
          </cell>
        </row>
        <row r="6346">
          <cell r="A6346" t="str">
            <v>Silla tee alcant pvc nvf 10*6"</v>
          </cell>
          <cell r="B6346" t="str">
            <v>Un</v>
          </cell>
          <cell r="C6346">
            <v>13708</v>
          </cell>
        </row>
        <row r="6347">
          <cell r="A6347" t="str">
            <v>Silla tee alcant pvc nvf 12*4"</v>
          </cell>
          <cell r="B6347" t="str">
            <v>Un</v>
          </cell>
          <cell r="C6347">
            <v>19000</v>
          </cell>
        </row>
        <row r="6348">
          <cell r="A6348" t="str">
            <v>Silla tee alcant pvc nvf 12*6"</v>
          </cell>
          <cell r="B6348" t="str">
            <v>Un</v>
          </cell>
          <cell r="C6348">
            <v>20437</v>
          </cell>
        </row>
        <row r="6349">
          <cell r="A6349" t="str">
            <v>Silla tee alcant pvc nvf 16*4"</v>
          </cell>
          <cell r="B6349" t="str">
            <v>Un</v>
          </cell>
          <cell r="C6349">
            <v>20437</v>
          </cell>
        </row>
        <row r="6350">
          <cell r="A6350" t="str">
            <v>Silla tee alcant pvc nvf 16*6"</v>
          </cell>
          <cell r="B6350" t="str">
            <v>Un</v>
          </cell>
          <cell r="C6350">
            <v>20437</v>
          </cell>
        </row>
        <row r="6351">
          <cell r="A6351" t="str">
            <v>Silla tee alcant pvc nvf 18*4"</v>
          </cell>
          <cell r="B6351" t="str">
            <v>Un</v>
          </cell>
          <cell r="C6351">
            <v>20437</v>
          </cell>
        </row>
        <row r="6352">
          <cell r="A6352" t="str">
            <v>Silla tee alcant pvc nvf 18*6"</v>
          </cell>
          <cell r="B6352" t="str">
            <v>Un</v>
          </cell>
          <cell r="C6352">
            <v>20437</v>
          </cell>
        </row>
        <row r="6353">
          <cell r="A6353" t="str">
            <v>Silla tee alcant pvc nvf 20*4"</v>
          </cell>
          <cell r="B6353" t="str">
            <v>Un</v>
          </cell>
          <cell r="C6353">
            <v>20437</v>
          </cell>
        </row>
        <row r="6354">
          <cell r="A6354" t="str">
            <v>Silla tee alcant pvc nvf 20*6"</v>
          </cell>
          <cell r="B6354" t="str">
            <v>Un</v>
          </cell>
          <cell r="C6354">
            <v>20437</v>
          </cell>
        </row>
        <row r="6355">
          <cell r="A6355" t="str">
            <v>Silla yee alcant pvc  6*4"</v>
          </cell>
          <cell r="B6355" t="str">
            <v>Un</v>
          </cell>
          <cell r="C6355">
            <v>7262</v>
          </cell>
        </row>
        <row r="6356">
          <cell r="A6356" t="str">
            <v>Silla yee alcant pvc  8*4"</v>
          </cell>
          <cell r="B6356" t="str">
            <v>Un</v>
          </cell>
          <cell r="C6356">
            <v>10127</v>
          </cell>
        </row>
        <row r="6357">
          <cell r="A6357" t="str">
            <v>Silla yee alcant pvc 10*4"</v>
          </cell>
          <cell r="B6357" t="str">
            <v>Un</v>
          </cell>
          <cell r="C6357">
            <v>17373</v>
          </cell>
        </row>
        <row r="6358">
          <cell r="A6358" t="str">
            <v>Silla yee alcant pvc 12*4"</v>
          </cell>
          <cell r="B6358" t="str">
            <v>Un</v>
          </cell>
          <cell r="C6358">
            <v>22375</v>
          </cell>
        </row>
        <row r="6359">
          <cell r="A6359" t="str">
            <v>Silla yee alcant pvc  8*6"</v>
          </cell>
          <cell r="B6359" t="str">
            <v>Un</v>
          </cell>
          <cell r="C6359">
            <v>11647</v>
          </cell>
        </row>
        <row r="6360">
          <cell r="A6360" t="str">
            <v>Silla yee alcant pvc 10*6"</v>
          </cell>
          <cell r="B6360" t="str">
            <v>Un</v>
          </cell>
          <cell r="C6360">
            <v>22594</v>
          </cell>
        </row>
        <row r="6361">
          <cell r="A6361" t="str">
            <v>Silla yee alcant pvc 12*6"</v>
          </cell>
          <cell r="B6361" t="str">
            <v>Un</v>
          </cell>
          <cell r="C6361">
            <v>26320</v>
          </cell>
        </row>
        <row r="6362">
          <cell r="A6362" t="str">
            <v>Silla yee alcant pvc  6*6"</v>
          </cell>
          <cell r="B6362" t="str">
            <v>Un</v>
          </cell>
          <cell r="C6362">
            <v>26320</v>
          </cell>
        </row>
        <row r="6363">
          <cell r="A6363" t="str">
            <v>Silla yee alcant pvc  8*8"</v>
          </cell>
          <cell r="B6363" t="str">
            <v>Un</v>
          </cell>
          <cell r="C6363">
            <v>26320</v>
          </cell>
        </row>
        <row r="6364">
          <cell r="A6364" t="str">
            <v>Silla yee alcant pvc nvf  6*4"</v>
          </cell>
          <cell r="B6364" t="str">
            <v>Un</v>
          </cell>
          <cell r="C6364">
            <v>8327</v>
          </cell>
        </row>
        <row r="6365">
          <cell r="A6365" t="str">
            <v>Silla yee alcant pvc nvf  8*4"</v>
          </cell>
          <cell r="B6365" t="str">
            <v>Un</v>
          </cell>
          <cell r="C6365">
            <v>11528</v>
          </cell>
        </row>
        <row r="6366">
          <cell r="A6366" t="str">
            <v>Silla yee alcant pvc nvf  8*6"</v>
          </cell>
          <cell r="B6366" t="str">
            <v>Un</v>
          </cell>
          <cell r="C6366">
            <v>81790</v>
          </cell>
        </row>
        <row r="6367">
          <cell r="A6367" t="str">
            <v>Silla yee alcant pvc nvf 10*4"</v>
          </cell>
          <cell r="B6367" t="str">
            <v>Un</v>
          </cell>
          <cell r="C6367">
            <v>21000</v>
          </cell>
        </row>
        <row r="6368">
          <cell r="A6368" t="str">
            <v>Silla yee alcant pvc nvf 10*6"</v>
          </cell>
          <cell r="B6368" t="str">
            <v>Un</v>
          </cell>
          <cell r="C6368">
            <v>13708</v>
          </cell>
        </row>
        <row r="6369">
          <cell r="A6369" t="str">
            <v>Silla yee alcant pvc nvf 12*4"</v>
          </cell>
          <cell r="B6369" t="str">
            <v>Un</v>
          </cell>
          <cell r="C6369">
            <v>19000</v>
          </cell>
        </row>
        <row r="6370">
          <cell r="A6370" t="str">
            <v>Silla yee alcant pvc nvf 12*6"</v>
          </cell>
          <cell r="B6370" t="str">
            <v>Un</v>
          </cell>
          <cell r="C6370">
            <v>20437</v>
          </cell>
        </row>
        <row r="6371">
          <cell r="A6371" t="str">
            <v>Silla yee alcant pvc nvf 16*4"</v>
          </cell>
          <cell r="B6371" t="str">
            <v>Un</v>
          </cell>
          <cell r="C6371">
            <v>20437</v>
          </cell>
        </row>
        <row r="6372">
          <cell r="A6372" t="str">
            <v>Silla yee alcant pvc nvf 16*6"</v>
          </cell>
          <cell r="B6372" t="str">
            <v>Un</v>
          </cell>
          <cell r="C6372">
            <v>20437</v>
          </cell>
        </row>
        <row r="6373">
          <cell r="A6373" t="str">
            <v>Silla yee alcant pvc nvf 18*4"</v>
          </cell>
          <cell r="B6373" t="str">
            <v>Un</v>
          </cell>
          <cell r="C6373">
            <v>20437</v>
          </cell>
        </row>
        <row r="6374">
          <cell r="A6374" t="str">
            <v>Silla yee alcant pvc nvf 18*6"</v>
          </cell>
          <cell r="B6374" t="str">
            <v>Un</v>
          </cell>
          <cell r="C6374">
            <v>20437</v>
          </cell>
        </row>
        <row r="6375">
          <cell r="A6375" t="str">
            <v>Silla yee alcant pvc nvf 20*4"</v>
          </cell>
          <cell r="B6375" t="str">
            <v>Un</v>
          </cell>
          <cell r="C6375">
            <v>20437</v>
          </cell>
        </row>
        <row r="6376">
          <cell r="A6376" t="str">
            <v>Silla yee alcant pvc nvf 20*6"</v>
          </cell>
          <cell r="B6376" t="str">
            <v>Un</v>
          </cell>
          <cell r="C6376">
            <v>20437</v>
          </cell>
        </row>
        <row r="6377">
          <cell r="A6377" t="str">
            <v>Union alcant pvc simple  4"</v>
          </cell>
          <cell r="B6377" t="str">
            <v>Un</v>
          </cell>
          <cell r="C6377">
            <v>6674</v>
          </cell>
        </row>
        <row r="6378">
          <cell r="A6378" t="str">
            <v>Union alcant pvc simple  6"</v>
          </cell>
          <cell r="B6378" t="str">
            <v>Un</v>
          </cell>
          <cell r="C6378">
            <v>11448</v>
          </cell>
        </row>
        <row r="6379">
          <cell r="A6379" t="str">
            <v>Union alcant pvc simple  8"</v>
          </cell>
          <cell r="B6379" t="str">
            <v>Un</v>
          </cell>
          <cell r="C6379">
            <v>19200</v>
          </cell>
        </row>
        <row r="6380">
          <cell r="A6380" t="str">
            <v>Union alcant pvc simple 10"</v>
          </cell>
          <cell r="B6380" t="str">
            <v>Un</v>
          </cell>
          <cell r="C6380">
            <v>37613</v>
          </cell>
        </row>
        <row r="6381">
          <cell r="A6381" t="str">
            <v>Union alcant pvc simple 12"</v>
          </cell>
          <cell r="B6381" t="str">
            <v>Un</v>
          </cell>
          <cell r="C6381">
            <v>65288</v>
          </cell>
        </row>
        <row r="6382">
          <cell r="A6382" t="str">
            <v>Union alcant pvc reparac  4"</v>
          </cell>
          <cell r="B6382" t="str">
            <v>Un</v>
          </cell>
          <cell r="C6382">
            <v>3627</v>
          </cell>
        </row>
        <row r="6383">
          <cell r="A6383" t="str">
            <v>Union alcant pvc reparac  6"</v>
          </cell>
          <cell r="B6383" t="str">
            <v>Un</v>
          </cell>
          <cell r="C6383">
            <v>6070</v>
          </cell>
        </row>
        <row r="6384">
          <cell r="A6384" t="str">
            <v>Union alcant pvc reparac  8"</v>
          </cell>
          <cell r="B6384" t="str">
            <v>Un</v>
          </cell>
          <cell r="C6384">
            <v>9964</v>
          </cell>
        </row>
        <row r="6385">
          <cell r="A6385" t="str">
            <v>Union alcant pvc reparac 10"</v>
          </cell>
          <cell r="B6385" t="str">
            <v>Un</v>
          </cell>
          <cell r="C6385">
            <v>32372</v>
          </cell>
        </row>
        <row r="6386">
          <cell r="A6386" t="str">
            <v>Union alcant pvc reparac 12"</v>
          </cell>
          <cell r="B6386" t="str">
            <v>Un</v>
          </cell>
          <cell r="C6386">
            <v>47707</v>
          </cell>
        </row>
        <row r="6387">
          <cell r="A6387" t="str">
            <v>Union alcant pvc novafort  4"</v>
          </cell>
          <cell r="B6387" t="str">
            <v>Un</v>
          </cell>
          <cell r="C6387">
            <v>6674</v>
          </cell>
        </row>
        <row r="6388">
          <cell r="A6388" t="str">
            <v>Union alcant pvc novafort  6"</v>
          </cell>
          <cell r="B6388" t="str">
            <v>Un</v>
          </cell>
          <cell r="C6388">
            <v>11448</v>
          </cell>
        </row>
        <row r="6389">
          <cell r="A6389" t="str">
            <v>Union alcant pvc novafort  8"</v>
          </cell>
          <cell r="B6389" t="str">
            <v>Un</v>
          </cell>
          <cell r="C6389">
            <v>19200</v>
          </cell>
        </row>
        <row r="6390">
          <cell r="A6390" t="str">
            <v>Union alcant pvc novafort 10"</v>
          </cell>
          <cell r="B6390" t="str">
            <v>Un</v>
          </cell>
          <cell r="C6390">
            <v>37613</v>
          </cell>
        </row>
        <row r="6391">
          <cell r="A6391" t="str">
            <v>Union alcant pvc novafort 12"</v>
          </cell>
          <cell r="B6391" t="str">
            <v>Un</v>
          </cell>
          <cell r="C6391">
            <v>65288</v>
          </cell>
        </row>
        <row r="6392">
          <cell r="A6392" t="str">
            <v>Union alcant pvc novafort 16"</v>
          </cell>
          <cell r="B6392" t="str">
            <v>Un</v>
          </cell>
          <cell r="C6392">
            <v>3627</v>
          </cell>
        </row>
        <row r="6393">
          <cell r="A6393" t="str">
            <v>Union alcant pvc novafort 18"</v>
          </cell>
          <cell r="B6393" t="str">
            <v>Un</v>
          </cell>
          <cell r="C6393">
            <v>6070</v>
          </cell>
        </row>
        <row r="6394">
          <cell r="A6394" t="str">
            <v>Union alcant pvc novafort 20"</v>
          </cell>
          <cell r="B6394" t="str">
            <v>Un</v>
          </cell>
          <cell r="C6394">
            <v>9964</v>
          </cell>
        </row>
        <row r="6395">
          <cell r="A6395" t="str">
            <v>Adapt alcant pvc novafort 4*4"</v>
          </cell>
          <cell r="B6395" t="str">
            <v>Un</v>
          </cell>
          <cell r="C6395">
            <v>9964</v>
          </cell>
        </row>
        <row r="6396">
          <cell r="A6396" t="str">
            <v>Adapt alcant pvc novafort 6*6"</v>
          </cell>
          <cell r="B6396" t="str">
            <v>Un</v>
          </cell>
          <cell r="C6396">
            <v>9964</v>
          </cell>
        </row>
        <row r="6397">
          <cell r="A6397" t="str">
            <v>Adapt alcant pvc novafort 8*8"</v>
          </cell>
          <cell r="B6397" t="str">
            <v>Un</v>
          </cell>
          <cell r="C6397">
            <v>9964</v>
          </cell>
        </row>
        <row r="6398">
          <cell r="A6398" t="str">
            <v>Anillo tubo alcant pvc de  4"</v>
          </cell>
          <cell r="B6398" t="str">
            <v>Un</v>
          </cell>
          <cell r="C6398">
            <v>1014</v>
          </cell>
        </row>
        <row r="6399">
          <cell r="A6399" t="str">
            <v>Anillo tubo alcant pvc de  6"</v>
          </cell>
          <cell r="B6399" t="str">
            <v>Un</v>
          </cell>
          <cell r="C6399">
            <v>1200</v>
          </cell>
        </row>
        <row r="6400">
          <cell r="A6400" t="str">
            <v>Anillo tubo alcant pvc de  8"</v>
          </cell>
          <cell r="B6400" t="str">
            <v>Un</v>
          </cell>
          <cell r="C6400">
            <v>1429</v>
          </cell>
        </row>
        <row r="6401">
          <cell r="A6401" t="str">
            <v>Anillo tubo alcant pvc de 10"</v>
          </cell>
          <cell r="B6401" t="str">
            <v>Un</v>
          </cell>
          <cell r="C6401">
            <v>1720</v>
          </cell>
        </row>
        <row r="6402">
          <cell r="A6402" t="str">
            <v>Anillo tubo alcant pvc de 12"</v>
          </cell>
          <cell r="B6402" t="str">
            <v>Un</v>
          </cell>
          <cell r="C6402">
            <v>3815</v>
          </cell>
        </row>
        <row r="6403">
          <cell r="A6403" t="str">
            <v>Anillo tubo alcan novafort  4"</v>
          </cell>
          <cell r="B6403" t="str">
            <v>Un</v>
          </cell>
          <cell r="C6403">
            <v>1014</v>
          </cell>
        </row>
        <row r="6404">
          <cell r="A6404" t="str">
            <v>Anillo tubo alcan novafort  6"</v>
          </cell>
          <cell r="B6404" t="str">
            <v>Un</v>
          </cell>
          <cell r="C6404">
            <v>1200</v>
          </cell>
        </row>
        <row r="6405">
          <cell r="A6405" t="str">
            <v>Anillo tubo alcan novafort  8"</v>
          </cell>
          <cell r="B6405" t="str">
            <v>Un</v>
          </cell>
          <cell r="C6405">
            <v>1429</v>
          </cell>
        </row>
        <row r="6406">
          <cell r="A6406" t="str">
            <v>Anillo tubo alcan novafort 10"</v>
          </cell>
          <cell r="B6406" t="str">
            <v>Un</v>
          </cell>
          <cell r="C6406">
            <v>1720</v>
          </cell>
        </row>
        <row r="6407">
          <cell r="A6407" t="str">
            <v>Anillo tubo alcan novafort 12"</v>
          </cell>
          <cell r="B6407" t="str">
            <v>Un</v>
          </cell>
          <cell r="C6407">
            <v>3815</v>
          </cell>
        </row>
        <row r="6408">
          <cell r="A6408" t="str">
            <v>Anillo tubo alcan novafort 16"</v>
          </cell>
          <cell r="B6408" t="str">
            <v>Un</v>
          </cell>
          <cell r="C6408">
            <v>3815</v>
          </cell>
        </row>
        <row r="6409">
          <cell r="A6409" t="str">
            <v>Anillo tubo alcan novafort 18"</v>
          </cell>
          <cell r="B6409" t="str">
            <v>Un</v>
          </cell>
          <cell r="C6409">
            <v>3815</v>
          </cell>
        </row>
        <row r="6410">
          <cell r="A6410" t="str">
            <v>Anillo tubo alcan novafort 20"</v>
          </cell>
          <cell r="B6410" t="str">
            <v>Un</v>
          </cell>
          <cell r="C6410">
            <v>3815</v>
          </cell>
        </row>
        <row r="6411">
          <cell r="A6411" t="str">
            <v>TUBERIA CENTRIFUGADA</v>
          </cell>
          <cell r="C6411">
            <v>0</v>
          </cell>
        </row>
        <row r="6412">
          <cell r="A6412" t="str">
            <v>Tuberia union mortero</v>
          </cell>
          <cell r="C6412">
            <v>0</v>
          </cell>
        </row>
        <row r="6413">
          <cell r="A6413" t="str">
            <v>Tubo Centrifugado  6" cto simple C-1</v>
          </cell>
          <cell r="B6413" t="str">
            <v>Ml</v>
          </cell>
          <cell r="C6413">
            <v>5620</v>
          </cell>
        </row>
        <row r="6414">
          <cell r="A6414" t="str">
            <v>Tubo Centrifugado 6"prf c.simple C-1</v>
          </cell>
          <cell r="B6414" t="str">
            <v>Ml</v>
          </cell>
          <cell r="C6414">
            <v>6182</v>
          </cell>
        </row>
        <row r="6415">
          <cell r="A6415" t="str">
            <v>Tubo Centrifugado  8" cto simple C-1</v>
          </cell>
          <cell r="B6415" t="str">
            <v>Ml</v>
          </cell>
          <cell r="C6415">
            <v>7888.89</v>
          </cell>
        </row>
        <row r="6416">
          <cell r="A6416" t="str">
            <v>Tubo Centrifugado 8"prf c.simple C-1</v>
          </cell>
          <cell r="B6416" t="str">
            <v>Ml</v>
          </cell>
          <cell r="C6416">
            <v>8677.7800000000007</v>
          </cell>
        </row>
        <row r="6417">
          <cell r="A6417" t="str">
            <v>Tubo Centrifugado 10" cto simple C-1</v>
          </cell>
          <cell r="B6417" t="str">
            <v>Ml</v>
          </cell>
          <cell r="C6417">
            <v>10722.22</v>
          </cell>
        </row>
        <row r="6418">
          <cell r="A6418" t="str">
            <v>Tubo Centrifugado 12" cto simple C-1</v>
          </cell>
          <cell r="B6418" t="str">
            <v>Ml</v>
          </cell>
          <cell r="C6418">
            <v>70000</v>
          </cell>
        </row>
        <row r="6419">
          <cell r="A6419" t="str">
            <v>Tubo Centrifugado 14" cto simple C-1</v>
          </cell>
          <cell r="B6419" t="str">
            <v>Ml</v>
          </cell>
          <cell r="C6419">
            <v>0</v>
          </cell>
        </row>
        <row r="6420">
          <cell r="A6420" t="str">
            <v>Tubo Centrifugado 15" cto simple C-1</v>
          </cell>
          <cell r="B6420" t="str">
            <v>Ml</v>
          </cell>
          <cell r="C6420">
            <v>23300</v>
          </cell>
        </row>
        <row r="6421">
          <cell r="A6421" t="str">
            <v>Tubo Centrifugado 16" cto simple C-1</v>
          </cell>
          <cell r="B6421" t="str">
            <v>Ml</v>
          </cell>
          <cell r="C6421">
            <v>0</v>
          </cell>
        </row>
        <row r="6422">
          <cell r="A6422" t="str">
            <v>Tubo Centrifugado 18" cto simple C-1</v>
          </cell>
          <cell r="B6422" t="str">
            <v>Ml</v>
          </cell>
          <cell r="C6422">
            <v>32055.56</v>
          </cell>
        </row>
        <row r="6423">
          <cell r="A6423" t="str">
            <v>Tubo Centrifugado 21" cto simple C-1</v>
          </cell>
          <cell r="B6423" t="str">
            <v>Ml</v>
          </cell>
          <cell r="C6423">
            <v>41333.33</v>
          </cell>
        </row>
        <row r="6424">
          <cell r="A6424" t="str">
            <v>Tubo Centrifugado 24" cto simple C-1</v>
          </cell>
          <cell r="B6424" t="str">
            <v>Ml</v>
          </cell>
          <cell r="C6424">
            <v>52555.56</v>
          </cell>
        </row>
        <row r="6425">
          <cell r="A6425" t="str">
            <v>Tubo Centrifugado 30" cto simple C-1</v>
          </cell>
          <cell r="B6425" t="str">
            <v>Ml</v>
          </cell>
          <cell r="C6425">
            <v>0</v>
          </cell>
        </row>
        <row r="6426">
          <cell r="A6426" t="str">
            <v>Tuberia union empaque caucho</v>
          </cell>
          <cell r="C6426">
            <v>0</v>
          </cell>
        </row>
        <row r="6427">
          <cell r="A6427" t="str">
            <v>Tubo Centrifugado  6" cto simple C-2</v>
          </cell>
          <cell r="B6427" t="str">
            <v>Ml</v>
          </cell>
          <cell r="C6427">
            <v>18450</v>
          </cell>
        </row>
        <row r="6428">
          <cell r="A6428" t="str">
            <v>Tubo Centrifugado 6"prf c.simple C-2</v>
          </cell>
          <cell r="B6428" t="str">
            <v>Ml</v>
          </cell>
          <cell r="C6428">
            <v>6864</v>
          </cell>
        </row>
        <row r="6429">
          <cell r="A6429" t="str">
            <v>Tubo Centrifugado  8" cto simple C-2</v>
          </cell>
          <cell r="B6429" t="str">
            <v>Ml</v>
          </cell>
          <cell r="C6429">
            <v>22800</v>
          </cell>
        </row>
        <row r="6430">
          <cell r="A6430" t="str">
            <v>Tubo Centrifugado 8"prf c.simple C-2</v>
          </cell>
          <cell r="B6430" t="str">
            <v>Ml</v>
          </cell>
          <cell r="C6430">
            <v>9614</v>
          </cell>
        </row>
        <row r="6431">
          <cell r="A6431" t="str">
            <v>Tubo Centrifugado 10" cto simple C-2</v>
          </cell>
          <cell r="B6431" t="str">
            <v>Ml</v>
          </cell>
          <cell r="C6431">
            <v>32700</v>
          </cell>
        </row>
        <row r="6432">
          <cell r="A6432" t="str">
            <v>Tubo Centrifugado 12" cto simple C-2</v>
          </cell>
          <cell r="B6432" t="str">
            <v>Ml</v>
          </cell>
          <cell r="C6432">
            <v>44412</v>
          </cell>
        </row>
        <row r="6433">
          <cell r="A6433" t="str">
            <v>Tubo Centrifugado 14" cto simple C-2</v>
          </cell>
          <cell r="B6433" t="str">
            <v>Ml</v>
          </cell>
          <cell r="C6433">
            <v>22100</v>
          </cell>
        </row>
        <row r="6434">
          <cell r="A6434" t="str">
            <v>Tubo Centrifugado 15" cto simple C-2</v>
          </cell>
          <cell r="B6434" t="str">
            <v>Ml</v>
          </cell>
          <cell r="C6434">
            <v>25900</v>
          </cell>
        </row>
        <row r="6435">
          <cell r="A6435" t="str">
            <v>Tubo Centrifugado 16" cto simple C-2</v>
          </cell>
          <cell r="B6435" t="str">
            <v>Ml</v>
          </cell>
          <cell r="C6435">
            <v>26990</v>
          </cell>
        </row>
        <row r="6436">
          <cell r="A6436" t="str">
            <v>Tubo Centrifugado 18" cto simple C-2</v>
          </cell>
          <cell r="B6436" t="str">
            <v>Ml</v>
          </cell>
          <cell r="C6436">
            <v>79069</v>
          </cell>
        </row>
        <row r="6437">
          <cell r="A6437" t="str">
            <v>Tubo Centrifugado 21" cto simple C-2</v>
          </cell>
          <cell r="B6437" t="str">
            <v>Ml</v>
          </cell>
          <cell r="C6437">
            <v>45900</v>
          </cell>
        </row>
        <row r="6438">
          <cell r="A6438" t="str">
            <v>Tubo Centrifugado 24" cto simple C-2</v>
          </cell>
          <cell r="B6438" t="str">
            <v>Ml</v>
          </cell>
          <cell r="C6438">
            <v>58400</v>
          </cell>
        </row>
        <row r="6439">
          <cell r="A6439" t="str">
            <v>Tubo Centrifugado 30" cto simple C-2</v>
          </cell>
          <cell r="B6439" t="str">
            <v>Ml</v>
          </cell>
          <cell r="C6439">
            <v>453000</v>
          </cell>
        </row>
        <row r="6440">
          <cell r="A6440" t="str">
            <v>Tubo Centrifugado  6" cto simple C-3</v>
          </cell>
          <cell r="B6440" t="str">
            <v>Ml</v>
          </cell>
          <cell r="C6440">
            <v>6550</v>
          </cell>
        </row>
        <row r="6441">
          <cell r="A6441" t="str">
            <v>Tubo Centrifugado 6"prf c.simple C-3</v>
          </cell>
          <cell r="B6441" t="str">
            <v>Ml</v>
          </cell>
          <cell r="C6441">
            <v>7200</v>
          </cell>
        </row>
        <row r="6442">
          <cell r="A6442" t="str">
            <v>Tubo Centrifugado  8" cto simple C-3</v>
          </cell>
          <cell r="B6442" t="str">
            <v>Ml</v>
          </cell>
          <cell r="C6442">
            <v>9180</v>
          </cell>
        </row>
        <row r="6443">
          <cell r="A6443" t="str">
            <v>Tubo Centrifugado 8"prf c.simple C-3</v>
          </cell>
          <cell r="B6443" t="str">
            <v>Ml</v>
          </cell>
          <cell r="C6443">
            <v>10100</v>
          </cell>
        </row>
        <row r="6444">
          <cell r="A6444" t="str">
            <v>Tubo Centrifugado 10" cto simple C-3</v>
          </cell>
          <cell r="B6444" t="str">
            <v>Ml</v>
          </cell>
          <cell r="C6444">
            <v>12490</v>
          </cell>
        </row>
        <row r="6445">
          <cell r="A6445" t="str">
            <v>Tubo Centrifugado 12" cto simple C-3</v>
          </cell>
          <cell r="B6445" t="str">
            <v>Ml</v>
          </cell>
          <cell r="C6445">
            <v>18370</v>
          </cell>
        </row>
        <row r="6446">
          <cell r="A6446" t="str">
            <v>Tubo Centrifugado 14" cto simple C-3</v>
          </cell>
          <cell r="B6446" t="str">
            <v>Ml</v>
          </cell>
          <cell r="C6446">
            <v>23200</v>
          </cell>
        </row>
        <row r="6447">
          <cell r="A6447" t="str">
            <v>Tubo Centrifugado 15" cto simple C-3</v>
          </cell>
          <cell r="B6447" t="str">
            <v>Ml</v>
          </cell>
          <cell r="C6447">
            <v>27190</v>
          </cell>
        </row>
        <row r="6448">
          <cell r="A6448" t="str">
            <v>Tubo Centrifugado 16" cto simple C-3</v>
          </cell>
          <cell r="B6448" t="str">
            <v>Ml</v>
          </cell>
          <cell r="C6448">
            <v>28340</v>
          </cell>
        </row>
        <row r="6449">
          <cell r="A6449" t="str">
            <v>Tubo Centrifugado 18" cto simple C-3</v>
          </cell>
          <cell r="B6449" t="str">
            <v>Ml</v>
          </cell>
          <cell r="C6449">
            <v>79069</v>
          </cell>
        </row>
        <row r="6450">
          <cell r="A6450" t="str">
            <v>Tubo Centrifugado 21" cto simple C-3</v>
          </cell>
          <cell r="B6450" t="str">
            <v>Ml</v>
          </cell>
          <cell r="C6450">
            <v>48190</v>
          </cell>
        </row>
        <row r="6451">
          <cell r="A6451" t="str">
            <v>Tubo Centrifugado 24" cto simple C-3</v>
          </cell>
          <cell r="B6451" t="str">
            <v>Ml</v>
          </cell>
          <cell r="C6451">
            <v>61320</v>
          </cell>
        </row>
        <row r="6452">
          <cell r="A6452" t="str">
            <v>Tubo Centrifugado 30" cto simple C-3</v>
          </cell>
          <cell r="B6452" t="str">
            <v>Ml</v>
          </cell>
          <cell r="C6452">
            <v>103820</v>
          </cell>
        </row>
        <row r="6453">
          <cell r="A6453" t="str">
            <v>Tub.u.empaque caucho cto refor</v>
          </cell>
          <cell r="C6453">
            <v>0</v>
          </cell>
        </row>
        <row r="6454">
          <cell r="A6454" t="str">
            <v>Tubo Centrifugado 24" cto reforz C-2</v>
          </cell>
          <cell r="B6454" t="str">
            <v>Ml</v>
          </cell>
          <cell r="C6454">
            <v>68100</v>
          </cell>
        </row>
        <row r="6455">
          <cell r="A6455" t="str">
            <v>Tubo Centrifugado 30" cto reforz C-2</v>
          </cell>
          <cell r="B6455" t="str">
            <v>Ml</v>
          </cell>
          <cell r="C6455">
            <v>110440</v>
          </cell>
        </row>
        <row r="6456">
          <cell r="A6456" t="str">
            <v>Tubo Centrifugado 33" cto reforz C-2</v>
          </cell>
          <cell r="B6456" t="str">
            <v>Ml</v>
          </cell>
          <cell r="C6456">
            <v>124690</v>
          </cell>
        </row>
        <row r="6457">
          <cell r="A6457" t="str">
            <v>Tubo Centrifugado 36" cto reforz C-2</v>
          </cell>
          <cell r="B6457" t="str">
            <v>Ml</v>
          </cell>
          <cell r="C6457">
            <v>724000</v>
          </cell>
        </row>
        <row r="6458">
          <cell r="A6458" t="str">
            <v>Tubo Centrifugado 40" cto reforz C-2</v>
          </cell>
          <cell r="B6458" t="str">
            <v>Ml</v>
          </cell>
          <cell r="C6458">
            <v>154300</v>
          </cell>
        </row>
        <row r="6459">
          <cell r="A6459" t="str">
            <v>Tubo Centrifugado 48" cto reforz C-2</v>
          </cell>
          <cell r="B6459" t="str">
            <v>Ml</v>
          </cell>
          <cell r="C6459">
            <v>211600</v>
          </cell>
        </row>
        <row r="6460">
          <cell r="A6460" t="str">
            <v>Tubo Centrifugado 52" cto reforz C-2</v>
          </cell>
          <cell r="B6460" t="str">
            <v>Ml</v>
          </cell>
          <cell r="C6460">
            <v>231200</v>
          </cell>
        </row>
        <row r="6461">
          <cell r="A6461" t="str">
            <v>Tubo Centrifugado 60" cto reforz C-2</v>
          </cell>
          <cell r="B6461" t="str">
            <v>Ml</v>
          </cell>
          <cell r="C6461">
            <v>285170</v>
          </cell>
        </row>
        <row r="6462">
          <cell r="A6462" t="str">
            <v>Tubo Centrifugado 80" cto reforz C-2</v>
          </cell>
          <cell r="B6462" t="str">
            <v>Ml</v>
          </cell>
          <cell r="C6462">
            <v>442700</v>
          </cell>
        </row>
        <row r="6463">
          <cell r="A6463" t="str">
            <v>Tubo Centrifugado 24" cto reforz C-3</v>
          </cell>
          <cell r="B6463" t="str">
            <v>Ml</v>
          </cell>
          <cell r="C6463">
            <v>71500</v>
          </cell>
        </row>
        <row r="6464">
          <cell r="A6464" t="str">
            <v>Tubo Centrifugado 30" cto reforz C-3</v>
          </cell>
          <cell r="B6464" t="str">
            <v>Ml</v>
          </cell>
          <cell r="C6464">
            <v>115960</v>
          </cell>
        </row>
        <row r="6465">
          <cell r="A6465" t="str">
            <v>Tubo Centrifugado 33" cto reforz C-3</v>
          </cell>
          <cell r="B6465" t="str">
            <v>Ml</v>
          </cell>
          <cell r="C6465">
            <v>130920</v>
          </cell>
        </row>
        <row r="6466">
          <cell r="A6466" t="str">
            <v>Tubo Centrifugado 36" cto reforz C-3</v>
          </cell>
          <cell r="B6466" t="str">
            <v>Ml</v>
          </cell>
          <cell r="C6466">
            <v>145900</v>
          </cell>
        </row>
        <row r="6467">
          <cell r="A6467" t="str">
            <v>Tubo Centrifugado 40" cto reforz C-3</v>
          </cell>
          <cell r="B6467" t="str">
            <v>Ml</v>
          </cell>
          <cell r="C6467">
            <v>162000</v>
          </cell>
        </row>
        <row r="6468">
          <cell r="A6468" t="str">
            <v>Tubo Centrifugado 48" cto reforz C-3</v>
          </cell>
          <cell r="B6468" t="str">
            <v>Ml</v>
          </cell>
          <cell r="C6468">
            <v>222000</v>
          </cell>
        </row>
        <row r="6469">
          <cell r="A6469" t="str">
            <v>Tubo Centrifugado 52" cto reforz C-3</v>
          </cell>
          <cell r="B6469" t="str">
            <v>Ml</v>
          </cell>
          <cell r="C6469">
            <v>242760</v>
          </cell>
        </row>
        <row r="6470">
          <cell r="A6470" t="str">
            <v>Tubo Centrifugado 60" cto reforz C-3</v>
          </cell>
          <cell r="B6470" t="str">
            <v>Ml</v>
          </cell>
          <cell r="C6470">
            <v>299430</v>
          </cell>
        </row>
        <row r="6471">
          <cell r="A6471" t="str">
            <v>Tubo Centrifugado 80" cto reforz C-3</v>
          </cell>
          <cell r="B6471" t="str">
            <v>Ml</v>
          </cell>
          <cell r="C6471">
            <v>464830</v>
          </cell>
        </row>
        <row r="6472">
          <cell r="A6472" t="str">
            <v>Tubo Centrifugado 24" cto reforz C-4</v>
          </cell>
          <cell r="B6472" t="str">
            <v>Ml</v>
          </cell>
          <cell r="C6472">
            <v>78650</v>
          </cell>
        </row>
        <row r="6473">
          <cell r="A6473" t="str">
            <v>Tubo Centrifugado 30" cto reforz C-4</v>
          </cell>
          <cell r="B6473" t="str">
            <v>Ml</v>
          </cell>
          <cell r="C6473">
            <v>387500</v>
          </cell>
        </row>
        <row r="6474">
          <cell r="A6474" t="str">
            <v>Tubo Centrifugado 33" cto reforz C-4</v>
          </cell>
          <cell r="B6474" t="str">
            <v>Ml</v>
          </cell>
          <cell r="C6474">
            <v>144000</v>
          </cell>
        </row>
        <row r="6475">
          <cell r="A6475" t="str">
            <v>Tubo Centrifugado 36" cto reforz C-4</v>
          </cell>
          <cell r="B6475" t="str">
            <v>Ml</v>
          </cell>
          <cell r="C6475">
            <v>500000</v>
          </cell>
        </row>
        <row r="6476">
          <cell r="A6476" t="str">
            <v>Tubo Centrifugado 40" cto reforz C-4</v>
          </cell>
          <cell r="B6476" t="str">
            <v>Ml</v>
          </cell>
          <cell r="C6476">
            <v>178220</v>
          </cell>
        </row>
        <row r="6477">
          <cell r="A6477" t="str">
            <v>Tubo Centrifugado 48" cto reforz C-4</v>
          </cell>
          <cell r="B6477" t="str">
            <v>Ml</v>
          </cell>
          <cell r="C6477">
            <v>244400</v>
          </cell>
        </row>
        <row r="6478">
          <cell r="A6478" t="str">
            <v>Tubo Centrifugado 52" cto reforz C-4</v>
          </cell>
          <cell r="B6478" t="str">
            <v>Ml</v>
          </cell>
          <cell r="C6478">
            <v>267000</v>
          </cell>
        </row>
        <row r="6479">
          <cell r="A6479" t="str">
            <v>Tubo Centrifugado 60" cto reforz C-4</v>
          </cell>
          <cell r="B6479" t="str">
            <v>Ml</v>
          </cell>
          <cell r="C6479">
            <v>329370</v>
          </cell>
        </row>
        <row r="6480">
          <cell r="A6480" t="str">
            <v>Tubo Centrifugado 80" cto reforz C-4</v>
          </cell>
          <cell r="B6480" t="str">
            <v>Ml</v>
          </cell>
          <cell r="C6480">
            <v>511320</v>
          </cell>
        </row>
        <row r="6481">
          <cell r="A6481" t="str">
            <v>Yee Centrifugada  8 * 6"</v>
          </cell>
          <cell r="B6481" t="str">
            <v>Un</v>
          </cell>
          <cell r="C6481">
            <v>33000</v>
          </cell>
        </row>
        <row r="6482">
          <cell r="A6482" t="str">
            <v>Yee Centrifugada 10 * 6"</v>
          </cell>
          <cell r="B6482" t="str">
            <v>Un</v>
          </cell>
          <cell r="C6482">
            <v>60000</v>
          </cell>
        </row>
        <row r="6483">
          <cell r="A6483" t="str">
            <v>TUBERIA DE CEMENTO</v>
          </cell>
          <cell r="C6483">
            <v>0</v>
          </cell>
        </row>
        <row r="6484">
          <cell r="A6484" t="str">
            <v>Tubo de cemento ý= 3"</v>
          </cell>
          <cell r="B6484" t="str">
            <v>Un</v>
          </cell>
          <cell r="C6484">
            <v>0</v>
          </cell>
        </row>
        <row r="6485">
          <cell r="A6485" t="str">
            <v>Tubo de cemento ý= 4"</v>
          </cell>
          <cell r="B6485" t="str">
            <v>Un</v>
          </cell>
          <cell r="C6485">
            <v>1500</v>
          </cell>
        </row>
        <row r="6486">
          <cell r="A6486" t="str">
            <v>Tubo de cemento ý= 6"</v>
          </cell>
          <cell r="B6486" t="str">
            <v>Un</v>
          </cell>
          <cell r="C6486">
            <v>1900</v>
          </cell>
        </row>
        <row r="6487">
          <cell r="A6487" t="str">
            <v>Tubo de cemento ý= 8"</v>
          </cell>
          <cell r="B6487" t="str">
            <v>Un</v>
          </cell>
          <cell r="C6487">
            <v>3000</v>
          </cell>
        </row>
        <row r="6488">
          <cell r="A6488" t="str">
            <v>Tubo de cemento ý=10"</v>
          </cell>
          <cell r="B6488" t="str">
            <v>Un</v>
          </cell>
          <cell r="C6488">
            <v>5000</v>
          </cell>
        </row>
        <row r="6489">
          <cell r="A6489" t="str">
            <v>Tubo de cemento ý=12"</v>
          </cell>
          <cell r="B6489" t="str">
            <v>Un</v>
          </cell>
          <cell r="C6489">
            <v>4800</v>
          </cell>
        </row>
        <row r="6490">
          <cell r="A6490" t="str">
            <v>Tubo de cemento ý=14"</v>
          </cell>
          <cell r="B6490" t="str">
            <v>Un</v>
          </cell>
          <cell r="C6490">
            <v>6900</v>
          </cell>
        </row>
        <row r="6491">
          <cell r="A6491" t="str">
            <v>Tubo de cemento ý=16"</v>
          </cell>
          <cell r="B6491" t="str">
            <v>Un</v>
          </cell>
          <cell r="C6491">
            <v>7000</v>
          </cell>
        </row>
        <row r="6492">
          <cell r="A6492" t="str">
            <v>Tubo de cemento ý=18"</v>
          </cell>
          <cell r="B6492" t="str">
            <v>Un</v>
          </cell>
          <cell r="C6492">
            <v>11400</v>
          </cell>
        </row>
        <row r="6493">
          <cell r="A6493" t="str">
            <v>Tubo de cemento ý=20"</v>
          </cell>
          <cell r="B6493" t="str">
            <v>Un</v>
          </cell>
          <cell r="C6493">
            <v>13450</v>
          </cell>
        </row>
        <row r="6494">
          <cell r="A6494" t="str">
            <v>Tubo de cemento ý=24"</v>
          </cell>
          <cell r="B6494" t="str">
            <v>Un</v>
          </cell>
          <cell r="C6494">
            <v>18000</v>
          </cell>
        </row>
        <row r="6495">
          <cell r="A6495" t="str">
            <v>Tubo de cemento ý=28"</v>
          </cell>
          <cell r="B6495" t="str">
            <v>Un</v>
          </cell>
          <cell r="C6495">
            <v>9000</v>
          </cell>
        </row>
        <row r="6496">
          <cell r="A6496" t="str">
            <v>Tubo de cemento ý=30"</v>
          </cell>
          <cell r="B6496" t="str">
            <v>Un</v>
          </cell>
          <cell r="C6496">
            <v>31400</v>
          </cell>
        </row>
        <row r="6497">
          <cell r="A6497" t="str">
            <v>Tubo de cemento ý=33"</v>
          </cell>
          <cell r="B6497" t="str">
            <v>Un</v>
          </cell>
          <cell r="C6497">
            <v>15000</v>
          </cell>
        </row>
        <row r="6498">
          <cell r="A6498" t="str">
            <v>Tubo de cemento ý=36"</v>
          </cell>
          <cell r="B6498" t="str">
            <v>Un</v>
          </cell>
          <cell r="C6498">
            <v>55000</v>
          </cell>
        </row>
        <row r="6499">
          <cell r="A6499" t="str">
            <v>Yee de cemento  6*6"</v>
          </cell>
          <cell r="B6499" t="str">
            <v>Un</v>
          </cell>
          <cell r="C6499">
            <v>1700</v>
          </cell>
        </row>
        <row r="6500">
          <cell r="A6500" t="str">
            <v>Yee de cemento  8*6"</v>
          </cell>
          <cell r="B6500" t="str">
            <v>Un</v>
          </cell>
          <cell r="C6500">
            <v>40000</v>
          </cell>
        </row>
        <row r="6501">
          <cell r="A6501" t="str">
            <v>Yee de cemento 10*6"</v>
          </cell>
          <cell r="B6501" t="str">
            <v>Un</v>
          </cell>
          <cell r="C6501">
            <v>75000</v>
          </cell>
        </row>
        <row r="6502">
          <cell r="A6502" t="str">
            <v>Yee de cemento 12*6"</v>
          </cell>
          <cell r="B6502" t="str">
            <v>Un</v>
          </cell>
          <cell r="C6502">
            <v>2200</v>
          </cell>
        </row>
        <row r="6503">
          <cell r="A6503" t="str">
            <v>Yee de cemento  8*8"</v>
          </cell>
          <cell r="B6503" t="str">
            <v>Un</v>
          </cell>
          <cell r="C6503">
            <v>1900</v>
          </cell>
        </row>
        <row r="6504">
          <cell r="A6504" t="str">
            <v>Yee de cemento 10*8"</v>
          </cell>
          <cell r="B6504" t="str">
            <v>Un</v>
          </cell>
          <cell r="C6504">
            <v>2200</v>
          </cell>
        </row>
        <row r="6505">
          <cell r="A6505" t="str">
            <v>Yee de cemento 12*8"</v>
          </cell>
          <cell r="B6505" t="str">
            <v>Un</v>
          </cell>
          <cell r="C6505">
            <v>2400</v>
          </cell>
        </row>
        <row r="6506">
          <cell r="A6506" t="str">
            <v>Yee de cemento 14*8"</v>
          </cell>
          <cell r="B6506" t="str">
            <v>Un</v>
          </cell>
          <cell r="C6506">
            <v>2500</v>
          </cell>
        </row>
        <row r="6507">
          <cell r="A6507" t="str">
            <v>TUBERIA CONDUIT METALICA GALV.</v>
          </cell>
          <cell r="C6507">
            <v>0</v>
          </cell>
        </row>
        <row r="6508">
          <cell r="A6508" t="str">
            <v>Tubo conduit metalico 1/2"</v>
          </cell>
          <cell r="B6508" t="str">
            <v>Un</v>
          </cell>
          <cell r="C6508">
            <v>2105</v>
          </cell>
        </row>
        <row r="6509">
          <cell r="A6509" t="str">
            <v>Tubo conduit metalico 3/4"</v>
          </cell>
          <cell r="B6509" t="str">
            <v>Un</v>
          </cell>
          <cell r="C6509">
            <v>2633</v>
          </cell>
        </row>
        <row r="6510">
          <cell r="A6510" t="str">
            <v>Tubo conduit metalico 1"</v>
          </cell>
          <cell r="B6510" t="str">
            <v>Un</v>
          </cell>
          <cell r="C6510">
            <v>8000</v>
          </cell>
        </row>
        <row r="6511">
          <cell r="A6511" t="str">
            <v>Tubo conduit metalico 1.1/4"</v>
          </cell>
          <cell r="B6511" t="str">
            <v>Un</v>
          </cell>
          <cell r="C6511">
            <v>9000</v>
          </cell>
        </row>
        <row r="6512">
          <cell r="A6512" t="str">
            <v>Tubo conduit metalico 1.1/2"</v>
          </cell>
          <cell r="B6512" t="str">
            <v>Un</v>
          </cell>
          <cell r="C6512">
            <v>11000</v>
          </cell>
        </row>
        <row r="6513">
          <cell r="A6513" t="str">
            <v>Tubo conduit metalico 2"</v>
          </cell>
          <cell r="B6513" t="str">
            <v>Un</v>
          </cell>
          <cell r="C6513">
            <v>16000</v>
          </cell>
        </row>
        <row r="6514">
          <cell r="A6514" t="str">
            <v>Tubo conduit metalico 3"</v>
          </cell>
          <cell r="B6514" t="str">
            <v>Un</v>
          </cell>
          <cell r="C6514">
            <v>34500</v>
          </cell>
        </row>
        <row r="6515">
          <cell r="A6515" t="str">
            <v>Curva conduit metalica 1/2"</v>
          </cell>
          <cell r="B6515" t="str">
            <v>Un</v>
          </cell>
          <cell r="C6515">
            <v>0</v>
          </cell>
        </row>
        <row r="6516">
          <cell r="A6516" t="str">
            <v>Curva conduit metalica 3/4"</v>
          </cell>
          <cell r="B6516" t="str">
            <v>Un</v>
          </cell>
          <cell r="C6516">
            <v>0</v>
          </cell>
        </row>
        <row r="6517">
          <cell r="A6517" t="str">
            <v>Curva conduit metalica 1"</v>
          </cell>
          <cell r="B6517" t="str">
            <v>Un</v>
          </cell>
          <cell r="C6517">
            <v>0</v>
          </cell>
        </row>
        <row r="6518">
          <cell r="A6518" t="str">
            <v>Curva conduit metalica 1.1/4"</v>
          </cell>
          <cell r="B6518" t="str">
            <v>Un</v>
          </cell>
          <cell r="C6518">
            <v>0</v>
          </cell>
        </row>
        <row r="6519">
          <cell r="A6519" t="str">
            <v>Curva conduit metalica 1.1/2"</v>
          </cell>
          <cell r="B6519" t="str">
            <v>Un</v>
          </cell>
          <cell r="C6519">
            <v>0</v>
          </cell>
        </row>
        <row r="6520">
          <cell r="A6520" t="str">
            <v>Curva conduit metalica 2"</v>
          </cell>
          <cell r="B6520" t="str">
            <v>Un</v>
          </cell>
          <cell r="C6520">
            <v>0</v>
          </cell>
        </row>
        <row r="6521">
          <cell r="A6521" t="str">
            <v>Curva conduit metalica 3"</v>
          </cell>
          <cell r="B6521" t="str">
            <v>Un</v>
          </cell>
          <cell r="C6521">
            <v>0</v>
          </cell>
        </row>
        <row r="6522">
          <cell r="A6522" t="str">
            <v>Union conduit metalica 1/2"</v>
          </cell>
          <cell r="B6522" t="str">
            <v>Un</v>
          </cell>
          <cell r="C6522">
            <v>0</v>
          </cell>
        </row>
        <row r="6523">
          <cell r="A6523" t="str">
            <v>Union conduit metalica 3/4"</v>
          </cell>
          <cell r="B6523" t="str">
            <v>Un</v>
          </cell>
          <cell r="C6523">
            <v>0</v>
          </cell>
        </row>
        <row r="6524">
          <cell r="A6524" t="str">
            <v>Union conduit metalica 1"</v>
          </cell>
          <cell r="B6524" t="str">
            <v>Un</v>
          </cell>
          <cell r="C6524">
            <v>0</v>
          </cell>
        </row>
        <row r="6525">
          <cell r="A6525" t="str">
            <v>Union conduit metalica 1.1/4"</v>
          </cell>
          <cell r="B6525" t="str">
            <v>Un</v>
          </cell>
          <cell r="C6525">
            <v>0</v>
          </cell>
        </row>
        <row r="6526">
          <cell r="A6526" t="str">
            <v>Union conduit metalica 1.1/2"</v>
          </cell>
          <cell r="B6526" t="str">
            <v>Un</v>
          </cell>
          <cell r="C6526">
            <v>0</v>
          </cell>
        </row>
        <row r="6527">
          <cell r="A6527" t="str">
            <v>Union conduit metalica 2"</v>
          </cell>
          <cell r="B6527" t="str">
            <v>Un</v>
          </cell>
          <cell r="C6527">
            <v>0</v>
          </cell>
        </row>
        <row r="6528">
          <cell r="A6528" t="str">
            <v>Union conduit metalica 3"</v>
          </cell>
          <cell r="B6528" t="str">
            <v>Un</v>
          </cell>
          <cell r="C6528">
            <v>0</v>
          </cell>
        </row>
        <row r="6529">
          <cell r="A6529" t="str">
            <v>TUBERIA CENTRIFUGADA TYTAN</v>
          </cell>
          <cell r="C6529" t="str">
            <v xml:space="preserve"> </v>
          </cell>
        </row>
        <row r="6530">
          <cell r="A6530" t="str">
            <v>Anillo de caucho titan  6"</v>
          </cell>
          <cell r="B6530" t="str">
            <v>Un</v>
          </cell>
          <cell r="C6530">
            <v>660</v>
          </cell>
        </row>
        <row r="6531">
          <cell r="A6531" t="str">
            <v>Anillo de caucho titan  8"</v>
          </cell>
          <cell r="B6531" t="str">
            <v>Un</v>
          </cell>
          <cell r="C6531">
            <v>1440</v>
          </cell>
        </row>
        <row r="6532">
          <cell r="A6532" t="str">
            <v>Anillo de caucho titan 10"</v>
          </cell>
          <cell r="B6532" t="str">
            <v>Un</v>
          </cell>
          <cell r="C6532">
            <v>1660</v>
          </cell>
        </row>
        <row r="6533">
          <cell r="A6533" t="str">
            <v>Anillo de caucho titan 12"</v>
          </cell>
          <cell r="B6533" t="str">
            <v>Un</v>
          </cell>
          <cell r="C6533">
            <v>1960</v>
          </cell>
        </row>
        <row r="6534">
          <cell r="A6534" t="str">
            <v>Anillo de caucho titan 14"</v>
          </cell>
          <cell r="B6534" t="str">
            <v>Un</v>
          </cell>
          <cell r="C6534">
            <v>2950</v>
          </cell>
        </row>
        <row r="6535">
          <cell r="A6535" t="str">
            <v>Anillo de caucho titan 16"</v>
          </cell>
          <cell r="B6535" t="str">
            <v>Un</v>
          </cell>
          <cell r="C6535">
            <v>3420</v>
          </cell>
        </row>
        <row r="6536">
          <cell r="A6536" t="str">
            <v>Anillo de caucho titan 18"</v>
          </cell>
          <cell r="B6536" t="str">
            <v>Un</v>
          </cell>
          <cell r="C6536">
            <v>4780</v>
          </cell>
        </row>
        <row r="6537">
          <cell r="A6537" t="str">
            <v>Anillo de caucho titan 20"</v>
          </cell>
          <cell r="B6537" t="str">
            <v>Un</v>
          </cell>
          <cell r="C6537">
            <v>6250</v>
          </cell>
        </row>
        <row r="6538">
          <cell r="A6538" t="str">
            <v>Anillo de caucho titan 24"</v>
          </cell>
          <cell r="B6538" t="str">
            <v>Un</v>
          </cell>
          <cell r="C6538">
            <v>7520</v>
          </cell>
        </row>
        <row r="6539">
          <cell r="A6539" t="str">
            <v>Anillo de caucho titan 27"</v>
          </cell>
          <cell r="B6539" t="str">
            <v>Un</v>
          </cell>
          <cell r="C6539">
            <v>9020</v>
          </cell>
        </row>
        <row r="6540">
          <cell r="A6540" t="str">
            <v>Anillo de caucho titan 30"</v>
          </cell>
          <cell r="B6540" t="str">
            <v>Un</v>
          </cell>
          <cell r="C6540">
            <v>10230</v>
          </cell>
        </row>
        <row r="6541">
          <cell r="A6541" t="str">
            <v>Anillo de caucho titan 36"</v>
          </cell>
          <cell r="B6541" t="str">
            <v>Un</v>
          </cell>
          <cell r="C6541">
            <v>17050</v>
          </cell>
        </row>
        <row r="6542">
          <cell r="A6542" t="str">
            <v>Anillo de caucho titan 40"</v>
          </cell>
          <cell r="B6542" t="str">
            <v>Un</v>
          </cell>
          <cell r="C6542">
            <v>19030</v>
          </cell>
        </row>
        <row r="6543">
          <cell r="A6543" t="str">
            <v>Anillo de caucho titan 48"</v>
          </cell>
          <cell r="B6543" t="str">
            <v>Un</v>
          </cell>
          <cell r="C6543">
            <v>21450</v>
          </cell>
        </row>
        <row r="6544">
          <cell r="A6544" t="str">
            <v>Anillo de caucho titan 52"</v>
          </cell>
          <cell r="B6544" t="str">
            <v>Un</v>
          </cell>
          <cell r="C6544">
            <v>23210</v>
          </cell>
        </row>
        <row r="6545">
          <cell r="A6545" t="str">
            <v>Anillo de caucho titan 56"</v>
          </cell>
          <cell r="B6545" t="str">
            <v>Un</v>
          </cell>
          <cell r="C6545">
            <v>24730</v>
          </cell>
        </row>
        <row r="6546">
          <cell r="A6546" t="str">
            <v>Anillo de caucho titan 60"</v>
          </cell>
          <cell r="B6546" t="str">
            <v>Un</v>
          </cell>
          <cell r="C6546">
            <v>26450</v>
          </cell>
        </row>
        <row r="6547">
          <cell r="A6547" t="str">
            <v>Anillo de caucho titan 64"</v>
          </cell>
          <cell r="B6547" t="str">
            <v>Un</v>
          </cell>
          <cell r="C6547">
            <v>28180</v>
          </cell>
        </row>
        <row r="6548">
          <cell r="A6548" t="str">
            <v>Anillo de caucho titan 68"</v>
          </cell>
          <cell r="B6548" t="str">
            <v>Un</v>
          </cell>
          <cell r="C6548">
            <v>30020</v>
          </cell>
        </row>
        <row r="6549">
          <cell r="A6549" t="str">
            <v>Anillo de caucho titan 72"</v>
          </cell>
          <cell r="B6549" t="str">
            <v>Un</v>
          </cell>
          <cell r="C6549">
            <v>31860</v>
          </cell>
        </row>
        <row r="6550">
          <cell r="A6550" t="str">
            <v>Anillo de caucho titan 80"</v>
          </cell>
          <cell r="B6550" t="str">
            <v>Un</v>
          </cell>
          <cell r="C6550">
            <v>45430</v>
          </cell>
        </row>
        <row r="6551">
          <cell r="A6551" t="str">
            <v>Anillo de caucho titan 86"</v>
          </cell>
          <cell r="B6551" t="str">
            <v>Un</v>
          </cell>
          <cell r="C6551">
            <v>45770</v>
          </cell>
        </row>
        <row r="6552">
          <cell r="A6552" t="str">
            <v>Anillo de caucho titan 92"</v>
          </cell>
          <cell r="B6552" t="str">
            <v>Un</v>
          </cell>
          <cell r="C6552">
            <v>48990</v>
          </cell>
        </row>
        <row r="6553">
          <cell r="A6553" t="str">
            <v>Tubo Centrifugado  6" cto simple C-1</v>
          </cell>
          <cell r="B6553" t="str">
            <v>Ml</v>
          </cell>
          <cell r="C6553">
            <v>5360</v>
          </cell>
        </row>
        <row r="6554">
          <cell r="A6554" t="str">
            <v>Tubo Centrifugado  8" cto simple C-1</v>
          </cell>
          <cell r="B6554" t="str">
            <v>Ml</v>
          </cell>
          <cell r="C6554">
            <v>9360</v>
          </cell>
        </row>
        <row r="6555">
          <cell r="A6555" t="str">
            <v>Tubo Centrifugado 10" cto simple C-1</v>
          </cell>
          <cell r="B6555" t="str">
            <v>Ml</v>
          </cell>
          <cell r="C6555">
            <v>11920</v>
          </cell>
        </row>
        <row r="6556">
          <cell r="A6556" t="str">
            <v>Tubo Centrifugado 12" cto simple C-1</v>
          </cell>
          <cell r="B6556" t="str">
            <v>Ml</v>
          </cell>
          <cell r="C6556">
            <v>14800</v>
          </cell>
        </row>
        <row r="6557">
          <cell r="A6557" t="str">
            <v>Tubo Centrifugado 14" cto simple C-1</v>
          </cell>
          <cell r="B6557" t="str">
            <v>Ml</v>
          </cell>
          <cell r="C6557">
            <v>17250</v>
          </cell>
        </row>
        <row r="6558">
          <cell r="A6558" t="str">
            <v>Tubo Centrifugado 16" cto simple C-1</v>
          </cell>
          <cell r="B6558" t="str">
            <v>Ml</v>
          </cell>
          <cell r="C6558">
            <v>22800</v>
          </cell>
        </row>
        <row r="6559">
          <cell r="A6559" t="str">
            <v>Tubo Centrifugado 18" cto simple C-1</v>
          </cell>
          <cell r="B6559" t="str">
            <v>Ml</v>
          </cell>
          <cell r="C6559">
            <v>31120</v>
          </cell>
        </row>
        <row r="6560">
          <cell r="A6560" t="str">
            <v>Tubo Centrifugado 20" cto simple C-1</v>
          </cell>
          <cell r="B6560" t="str">
            <v>Ml</v>
          </cell>
          <cell r="C6560">
            <v>39520</v>
          </cell>
        </row>
        <row r="6561">
          <cell r="A6561" t="str">
            <v>Tubo Centrifugado 24" cto simple C-1</v>
          </cell>
          <cell r="B6561" t="str">
            <v>Ml</v>
          </cell>
          <cell r="C6561">
            <v>59600</v>
          </cell>
        </row>
        <row r="6562">
          <cell r="A6562" t="str">
            <v>Tubo Centrifugado  6" cto simple C-2</v>
          </cell>
          <cell r="B6562" t="str">
            <v>Ml</v>
          </cell>
          <cell r="C6562">
            <v>6440</v>
          </cell>
        </row>
        <row r="6563">
          <cell r="A6563" t="str">
            <v>Tubo Centrifugado  8" cto simple C-2</v>
          </cell>
          <cell r="B6563" t="str">
            <v>Ml</v>
          </cell>
          <cell r="C6563">
            <v>10080</v>
          </cell>
        </row>
        <row r="6564">
          <cell r="A6564" t="str">
            <v>Tubo Centrifugado 10" cto simple C-2</v>
          </cell>
          <cell r="B6564" t="str">
            <v>Ml</v>
          </cell>
          <cell r="C6564">
            <v>13840</v>
          </cell>
        </row>
        <row r="6565">
          <cell r="A6565" t="str">
            <v>Tubo Centrifugado 12" cto simple C-2</v>
          </cell>
          <cell r="B6565" t="str">
            <v>Ml</v>
          </cell>
          <cell r="C6565">
            <v>19040</v>
          </cell>
        </row>
        <row r="6566">
          <cell r="A6566" t="str">
            <v>Tubo Centrifugado 14" cto simple C-2</v>
          </cell>
          <cell r="B6566" t="str">
            <v>Ml</v>
          </cell>
          <cell r="C6566">
            <v>22840</v>
          </cell>
        </row>
        <row r="6567">
          <cell r="A6567" t="str">
            <v>Tubo Centrifugado 16" cto simple C-2</v>
          </cell>
          <cell r="B6567" t="str">
            <v>Ml</v>
          </cell>
          <cell r="C6567">
            <v>30560</v>
          </cell>
        </row>
        <row r="6568">
          <cell r="A6568" t="str">
            <v>Tubo Centrifugado 18" cto simple C-2</v>
          </cell>
          <cell r="B6568" t="str">
            <v>Ml</v>
          </cell>
          <cell r="C6568">
            <v>41040</v>
          </cell>
        </row>
        <row r="6569">
          <cell r="A6569" t="str">
            <v>Tubo Centrifugado 20" cto simple C-2</v>
          </cell>
          <cell r="B6569" t="str">
            <v>Ml</v>
          </cell>
          <cell r="C6569">
            <v>50720</v>
          </cell>
        </row>
        <row r="6570">
          <cell r="A6570" t="str">
            <v>Tubo Centrifugado 24" cto simple C-2</v>
          </cell>
          <cell r="B6570" t="str">
            <v>Ml</v>
          </cell>
          <cell r="C6570">
            <v>69360</v>
          </cell>
        </row>
        <row r="6571">
          <cell r="A6571" t="str">
            <v>Tubo Centrifugado 27" cto simple C-2</v>
          </cell>
          <cell r="B6571" t="str">
            <v>Ml</v>
          </cell>
          <cell r="C6571">
            <v>91720</v>
          </cell>
        </row>
        <row r="6572">
          <cell r="A6572" t="str">
            <v>Tubo Centrifugado 30" cto simple C-2</v>
          </cell>
          <cell r="B6572" t="str">
            <v>Ml</v>
          </cell>
          <cell r="C6572">
            <v>600000</v>
          </cell>
        </row>
        <row r="6573">
          <cell r="A6573" t="str">
            <v>Tubo Centrifugado 36" cto simple C-2</v>
          </cell>
          <cell r="B6573" t="str">
            <v>Ml</v>
          </cell>
          <cell r="C6573">
            <v>143400</v>
          </cell>
        </row>
        <row r="6574">
          <cell r="A6574" t="str">
            <v>Tubo Centrifugado 40" cto simple C-2</v>
          </cell>
          <cell r="B6574" t="str">
            <v>Ml</v>
          </cell>
          <cell r="C6574">
            <v>179800</v>
          </cell>
        </row>
        <row r="6575">
          <cell r="A6575" t="str">
            <v>Tubo Centrifugado 24" cto reforz C-1</v>
          </cell>
          <cell r="B6575" t="str">
            <v>Ml</v>
          </cell>
          <cell r="C6575">
            <v>215600</v>
          </cell>
        </row>
        <row r="6576">
          <cell r="A6576" t="str">
            <v>Tubo Centrifugado 27" cto reforz C-1</v>
          </cell>
          <cell r="B6576" t="str">
            <v>Ml</v>
          </cell>
          <cell r="C6576">
            <v>262900</v>
          </cell>
        </row>
        <row r="6577">
          <cell r="A6577" t="str">
            <v>Tubo Centrifugado 30" cto reforz C-1</v>
          </cell>
          <cell r="B6577" t="str">
            <v>Ml</v>
          </cell>
          <cell r="C6577">
            <v>329100</v>
          </cell>
        </row>
        <row r="6578">
          <cell r="A6578" t="str">
            <v>Tubo Centrifugado 36" cto reforz C-1</v>
          </cell>
          <cell r="B6578" t="str">
            <v>Ml</v>
          </cell>
          <cell r="C6578">
            <v>409900</v>
          </cell>
        </row>
        <row r="6579">
          <cell r="A6579" t="str">
            <v>Tubo Centrifugado 40" cto reforz C-1</v>
          </cell>
          <cell r="B6579" t="str">
            <v>Ml</v>
          </cell>
          <cell r="C6579">
            <v>515400</v>
          </cell>
        </row>
        <row r="6580">
          <cell r="A6580" t="str">
            <v>Tubo Centrifugado 44" cto reforz C-1</v>
          </cell>
          <cell r="B6580" t="str">
            <v>Ml</v>
          </cell>
          <cell r="C6580">
            <v>577400</v>
          </cell>
        </row>
        <row r="6581">
          <cell r="A6581" t="str">
            <v>Tubo Centrifugado 48" cto reforz C-1</v>
          </cell>
          <cell r="B6581" t="str">
            <v>Ml</v>
          </cell>
          <cell r="C6581">
            <v>679000</v>
          </cell>
        </row>
        <row r="6582">
          <cell r="A6582" t="str">
            <v>Tubo Centrifugado 52" cto reforz C-1</v>
          </cell>
          <cell r="B6582" t="str">
            <v>Ml</v>
          </cell>
          <cell r="C6582">
            <v>753500</v>
          </cell>
        </row>
        <row r="6583">
          <cell r="A6583" t="str">
            <v>Tubo Centrifugado 56" cto reforz C-1</v>
          </cell>
          <cell r="B6583" t="str">
            <v>Ml</v>
          </cell>
          <cell r="C6583">
            <v>805200</v>
          </cell>
        </row>
        <row r="6584">
          <cell r="A6584" t="str">
            <v>Tubo Centrifugado 60" cto reforz C-1</v>
          </cell>
          <cell r="B6584" t="str">
            <v>Ml</v>
          </cell>
          <cell r="C6584">
            <v>923200</v>
          </cell>
        </row>
        <row r="6585">
          <cell r="A6585" t="str">
            <v>Tubo Centrifugado 64" cto reforz C-1</v>
          </cell>
          <cell r="B6585" t="str">
            <v>Ml</v>
          </cell>
          <cell r="C6585">
            <v>1051600</v>
          </cell>
        </row>
        <row r="6586">
          <cell r="A6586" t="str">
            <v>Tubo Centrifugado 68" cto reforz C-1</v>
          </cell>
          <cell r="B6586" t="str">
            <v>Ml</v>
          </cell>
          <cell r="C6586">
            <v>1190250</v>
          </cell>
        </row>
        <row r="6587">
          <cell r="A6587" t="str">
            <v>Tubo Centrifugado 72" cto reforz C-1</v>
          </cell>
          <cell r="B6587" t="str">
            <v>Ml</v>
          </cell>
          <cell r="C6587">
            <v>1333000</v>
          </cell>
        </row>
        <row r="6588">
          <cell r="A6588" t="str">
            <v>Tubo Centrifugado 80" cto reforz C-1</v>
          </cell>
          <cell r="B6588" t="str">
            <v>Ml</v>
          </cell>
          <cell r="C6588">
            <v>1647700</v>
          </cell>
        </row>
        <row r="6589">
          <cell r="A6589" t="str">
            <v>Tubo Centrifugado 86" cto reforz C-1</v>
          </cell>
          <cell r="B6589" t="str">
            <v>Ml</v>
          </cell>
          <cell r="C6589">
            <v>1852600</v>
          </cell>
        </row>
        <row r="6590">
          <cell r="A6590" t="str">
            <v>Tubo Centrifugado 92" cto reforz C-1</v>
          </cell>
          <cell r="B6590" t="str">
            <v>Ml</v>
          </cell>
          <cell r="C6590">
            <v>2070000</v>
          </cell>
        </row>
        <row r="6591">
          <cell r="A6591" t="str">
            <v>Tubo Centrifugado 24" cto reforz C-2</v>
          </cell>
          <cell r="B6591" t="str">
            <v>Ml</v>
          </cell>
          <cell r="C6591">
            <v>215600</v>
          </cell>
        </row>
        <row r="6592">
          <cell r="A6592" t="str">
            <v>Tubo Centrifugado 27" cto reforz C-2</v>
          </cell>
          <cell r="B6592" t="str">
            <v>Ml</v>
          </cell>
          <cell r="C6592">
            <v>270500</v>
          </cell>
        </row>
        <row r="6593">
          <cell r="A6593" t="str">
            <v>Tubo Centrifugado 30" cto reforz C-2</v>
          </cell>
          <cell r="B6593" t="str">
            <v>Ml</v>
          </cell>
          <cell r="C6593">
            <v>338700</v>
          </cell>
        </row>
        <row r="6594">
          <cell r="A6594" t="str">
            <v>Tubo Centrifugado 36" cto reforz C-2</v>
          </cell>
          <cell r="B6594" t="str">
            <v>Ml</v>
          </cell>
          <cell r="C6594">
            <v>421700</v>
          </cell>
        </row>
        <row r="6595">
          <cell r="A6595" t="str">
            <v>Tubo Centrifugado 40" cto reforz C-2</v>
          </cell>
          <cell r="B6595" t="str">
            <v>Ml</v>
          </cell>
          <cell r="C6595">
            <v>530400</v>
          </cell>
        </row>
        <row r="6596">
          <cell r="A6596" t="str">
            <v>Tubo Centrifugado 44" cto reforz C-2</v>
          </cell>
          <cell r="B6596" t="str">
            <v>Ml</v>
          </cell>
          <cell r="C6596">
            <v>594300</v>
          </cell>
        </row>
        <row r="6597">
          <cell r="A6597" t="str">
            <v>Tubo Centrifugado 48" cto reforz C-2</v>
          </cell>
          <cell r="B6597" t="str">
            <v>Ml</v>
          </cell>
          <cell r="C6597">
            <v>698600</v>
          </cell>
        </row>
        <row r="6598">
          <cell r="A6598" t="str">
            <v>Tubo Centrifugado 52" cto reforz C-2</v>
          </cell>
          <cell r="B6598" t="str">
            <v>Ml</v>
          </cell>
          <cell r="C6598">
            <v>775300</v>
          </cell>
        </row>
        <row r="6599">
          <cell r="A6599" t="str">
            <v>Tubo Centrifugado 56" cto reforz C-2</v>
          </cell>
          <cell r="B6599" t="str">
            <v>Ml</v>
          </cell>
          <cell r="C6599">
            <v>828600</v>
          </cell>
        </row>
        <row r="6600">
          <cell r="A6600" t="str">
            <v>Tubo Centrifugado 60" cto reforz C-2</v>
          </cell>
          <cell r="B6600" t="str">
            <v>Ml</v>
          </cell>
          <cell r="C6600">
            <v>950000</v>
          </cell>
        </row>
        <row r="6601">
          <cell r="A6601" t="str">
            <v>Tubo Centrifugado 64" cto reforz C-2</v>
          </cell>
          <cell r="B6601" t="str">
            <v>Ml</v>
          </cell>
          <cell r="C6601">
            <v>1082000</v>
          </cell>
        </row>
        <row r="6602">
          <cell r="A6602" t="str">
            <v>Tubo Centrifugado 68" cto reforz C-2</v>
          </cell>
          <cell r="B6602" t="str">
            <v>Ml</v>
          </cell>
          <cell r="C6602">
            <v>1224800</v>
          </cell>
        </row>
        <row r="6603">
          <cell r="A6603" t="str">
            <v>Tubo Centrifugado 72" cto reforz C-2</v>
          </cell>
          <cell r="B6603" t="str">
            <v>Ml</v>
          </cell>
          <cell r="C6603">
            <v>1371700</v>
          </cell>
        </row>
        <row r="6604">
          <cell r="A6604" t="str">
            <v>Tubo Centrifugado 80" cto reforz C-2</v>
          </cell>
          <cell r="B6604" t="str">
            <v>Ml</v>
          </cell>
          <cell r="C6604">
            <v>1695500</v>
          </cell>
        </row>
        <row r="6605">
          <cell r="A6605" t="str">
            <v>Tubo Centrifugado 86" cto reforz C-2</v>
          </cell>
          <cell r="B6605" t="str">
            <v>Ml</v>
          </cell>
          <cell r="C6605">
            <v>1906400</v>
          </cell>
        </row>
        <row r="6606">
          <cell r="A6606" t="str">
            <v>Tubo Centrifugado 92" cto reforz C-2</v>
          </cell>
          <cell r="B6606" t="str">
            <v>Ml</v>
          </cell>
          <cell r="C6606">
            <v>2130000</v>
          </cell>
        </row>
        <row r="6607">
          <cell r="A6607" t="str">
            <v>Tubo Centrifugado 24" cto reforz C-3</v>
          </cell>
          <cell r="B6607" t="str">
            <v>Ml</v>
          </cell>
          <cell r="C6607">
            <v>215600</v>
          </cell>
        </row>
        <row r="6608">
          <cell r="A6608" t="str">
            <v>Tubo Centrifugado 27" cto reforz C-3</v>
          </cell>
          <cell r="B6608" t="str">
            <v>Ml</v>
          </cell>
          <cell r="C6608">
            <v>287000</v>
          </cell>
        </row>
        <row r="6609">
          <cell r="A6609" t="str">
            <v>Tubo Centrifugado 30" cto reforz C-3</v>
          </cell>
          <cell r="B6609" t="str">
            <v>Ml</v>
          </cell>
          <cell r="C6609">
            <v>359300</v>
          </cell>
        </row>
        <row r="6610">
          <cell r="A6610" t="str">
            <v>Tubo Centrifugado 36" cto reforz C-3</v>
          </cell>
          <cell r="B6610" t="str">
            <v>Ml</v>
          </cell>
          <cell r="C6610">
            <v>447500</v>
          </cell>
        </row>
        <row r="6611">
          <cell r="A6611" t="str">
            <v>Tubo Centrifugado 40" cto reforz C-3</v>
          </cell>
          <cell r="B6611" t="str">
            <v>Ml</v>
          </cell>
          <cell r="C6611">
            <v>562700</v>
          </cell>
        </row>
        <row r="6612">
          <cell r="A6612" t="str">
            <v>Tubo Centrifugado 44" cto reforz C-3</v>
          </cell>
          <cell r="B6612" t="str">
            <v>Ml</v>
          </cell>
          <cell r="C6612">
            <v>630500</v>
          </cell>
        </row>
        <row r="6613">
          <cell r="A6613" t="str">
            <v>Tubo Centrifugado 48" cto reforz C-3</v>
          </cell>
          <cell r="B6613" t="str">
            <v>Ml</v>
          </cell>
          <cell r="C6613">
            <v>741300</v>
          </cell>
        </row>
        <row r="6614">
          <cell r="A6614" t="str">
            <v>Tubo Centrifugado 52" cto reforz C-3</v>
          </cell>
          <cell r="B6614" t="str">
            <v>Ml</v>
          </cell>
          <cell r="C6614">
            <v>822600</v>
          </cell>
        </row>
        <row r="6615">
          <cell r="A6615" t="str">
            <v>Tubo Centrifugado 56" cto reforz C-3</v>
          </cell>
          <cell r="B6615" t="str">
            <v>Ml</v>
          </cell>
          <cell r="C6615">
            <v>879100</v>
          </cell>
        </row>
        <row r="6616">
          <cell r="A6616" t="str">
            <v>Tubo Centrifugado 60" cto reforz C-3</v>
          </cell>
          <cell r="B6616" t="str">
            <v>Ml</v>
          </cell>
          <cell r="C6616">
            <v>1008000</v>
          </cell>
        </row>
        <row r="6617">
          <cell r="A6617" t="str">
            <v>Tubo Centrifugado 64" cto reforz C-3</v>
          </cell>
          <cell r="B6617" t="str">
            <v>Ml</v>
          </cell>
          <cell r="C6617">
            <v>1148000</v>
          </cell>
        </row>
        <row r="6618">
          <cell r="A6618" t="str">
            <v>Tubo Centrifugado 68" cto reforz C-3</v>
          </cell>
          <cell r="B6618" t="str">
            <v>Ml</v>
          </cell>
          <cell r="C6618">
            <v>1299500</v>
          </cell>
        </row>
        <row r="6619">
          <cell r="A6619" t="str">
            <v>Tubo Centrifugado 72" cto reforz C-3</v>
          </cell>
          <cell r="B6619" t="str">
            <v>Ml</v>
          </cell>
          <cell r="C6619">
            <v>1455400</v>
          </cell>
        </row>
        <row r="6620">
          <cell r="A6620" t="str">
            <v>Tubo Centrifugado 80" cto reforz C-3</v>
          </cell>
          <cell r="B6620" t="str">
            <v>Ml</v>
          </cell>
          <cell r="C6620">
            <v>1799000</v>
          </cell>
        </row>
        <row r="6621">
          <cell r="A6621" t="str">
            <v>Tubo Centrifugado 86" cto reforz C-3</v>
          </cell>
          <cell r="B6621" t="str">
            <v>Ml</v>
          </cell>
          <cell r="C6621">
            <v>2022700</v>
          </cell>
        </row>
        <row r="6622">
          <cell r="A6622" t="str">
            <v>Tubo Centrifugado 92" cto reforz C-3</v>
          </cell>
          <cell r="B6622" t="str">
            <v>Ml</v>
          </cell>
          <cell r="C6622">
            <v>2260000</v>
          </cell>
        </row>
        <row r="6623">
          <cell r="A6623" t="str">
            <v>Tubo Centrifugado 24" cto reforz C-4</v>
          </cell>
          <cell r="B6623" t="str">
            <v>Ml</v>
          </cell>
          <cell r="C6623">
            <v>225800</v>
          </cell>
        </row>
        <row r="6624">
          <cell r="A6624" t="str">
            <v>Tubo Centrifugado 27" cto reforz C-4</v>
          </cell>
          <cell r="B6624" t="str">
            <v>Ml</v>
          </cell>
          <cell r="C6624">
            <v>330200</v>
          </cell>
        </row>
        <row r="6625">
          <cell r="A6625" t="str">
            <v>Tubo Centrifugado 30" cto reforz C-4</v>
          </cell>
          <cell r="B6625" t="str">
            <v>Ml</v>
          </cell>
          <cell r="C6625">
            <v>413400</v>
          </cell>
        </row>
        <row r="6626">
          <cell r="A6626" t="str">
            <v>Tubo Centrifugado 36" cto reforz C-4</v>
          </cell>
          <cell r="B6626" t="str">
            <v>Ml</v>
          </cell>
          <cell r="C6626">
            <v>514800</v>
          </cell>
        </row>
        <row r="6627">
          <cell r="A6627" t="str">
            <v>Tubo Centrifugado 40" cto reforz C-4</v>
          </cell>
          <cell r="B6627" t="str">
            <v>Ml</v>
          </cell>
          <cell r="C6627">
            <v>647400</v>
          </cell>
        </row>
        <row r="6628">
          <cell r="A6628" t="str">
            <v>Tubo Centrifugado 44" cto reforz C-4</v>
          </cell>
          <cell r="B6628" t="str">
            <v>Ml</v>
          </cell>
          <cell r="C6628">
            <v>725400</v>
          </cell>
        </row>
        <row r="6629">
          <cell r="A6629" t="str">
            <v>Tubo Centrifugado 48" cto reforz C-4</v>
          </cell>
          <cell r="B6629" t="str">
            <v>Ml</v>
          </cell>
          <cell r="C6629">
            <v>852800</v>
          </cell>
        </row>
        <row r="6630">
          <cell r="A6630" t="str">
            <v>Tubo Centrifugado 52" cto reforz C-4</v>
          </cell>
          <cell r="B6630" t="str">
            <v>Ml</v>
          </cell>
          <cell r="C6630">
            <v>946400</v>
          </cell>
        </row>
        <row r="6631">
          <cell r="A6631" t="str">
            <v>Tubo Centrifugado 56" cto reforz C-4</v>
          </cell>
          <cell r="B6631" t="str">
            <v>Ml</v>
          </cell>
          <cell r="C6631">
            <v>1011400</v>
          </cell>
        </row>
        <row r="6632">
          <cell r="A6632" t="str">
            <v>Tubo Centrifugado 60" cto reforz C-4</v>
          </cell>
          <cell r="B6632" t="str">
            <v>Ml</v>
          </cell>
          <cell r="C6632">
            <v>1159600</v>
          </cell>
        </row>
        <row r="6633">
          <cell r="A6633" t="str">
            <v>Tubo Centrifugado 64" cto reforz C-4</v>
          </cell>
          <cell r="B6633" t="str">
            <v>Ml</v>
          </cell>
          <cell r="C6633">
            <v>1320800</v>
          </cell>
        </row>
        <row r="6634">
          <cell r="A6634" t="str">
            <v>Tubo Centrifugado 68" cto reforz C-4</v>
          </cell>
          <cell r="B6634" t="str">
            <v>Ml</v>
          </cell>
          <cell r="C6634">
            <v>1495000</v>
          </cell>
        </row>
        <row r="6635">
          <cell r="A6635" t="str">
            <v>Tubo Centrifugado 72" cto reforz C-4</v>
          </cell>
          <cell r="B6635" t="str">
            <v>Ml</v>
          </cell>
          <cell r="C6635">
            <v>1674400</v>
          </cell>
        </row>
        <row r="6636">
          <cell r="A6636" t="str">
            <v>Tubo Centrifugado 80" cto reforz C-4</v>
          </cell>
          <cell r="B6636" t="str">
            <v>Ml</v>
          </cell>
          <cell r="C6636">
            <v>2069600</v>
          </cell>
        </row>
        <row r="6637">
          <cell r="A6637" t="str">
            <v>Tubo Centrifugado 86" cto reforz C-4</v>
          </cell>
          <cell r="B6637" t="str">
            <v>Ml</v>
          </cell>
          <cell r="C6637">
            <v>2327000</v>
          </cell>
        </row>
        <row r="6638">
          <cell r="A6638" t="str">
            <v>Tubo Centrifugado 92" cto reforz C-4</v>
          </cell>
          <cell r="B6638" t="str">
            <v>Ml</v>
          </cell>
          <cell r="C6638">
            <v>2600000</v>
          </cell>
        </row>
        <row r="6639">
          <cell r="A6639" t="str">
            <v>Yee Centrifugado  8"*6"*0.60 mt</v>
          </cell>
          <cell r="B6639" t="str">
            <v>Un</v>
          </cell>
          <cell r="C6639">
            <v>18300</v>
          </cell>
        </row>
        <row r="6640">
          <cell r="A6640" t="str">
            <v>Yee Centrifugado 10"*6"*1.25 mt</v>
          </cell>
          <cell r="B6640" t="str">
            <v>Un</v>
          </cell>
          <cell r="C6640">
            <v>32500</v>
          </cell>
        </row>
        <row r="6641">
          <cell r="A6641" t="str">
            <v>Yee Centrifugado 12"*6"*1.25 mt</v>
          </cell>
          <cell r="B6641" t="str">
            <v>Un</v>
          </cell>
          <cell r="C6641">
            <v>41700</v>
          </cell>
        </row>
        <row r="6642">
          <cell r="A6642" t="str">
            <v>Yee Centrifugado 14"*6"*1.25 mt</v>
          </cell>
          <cell r="B6642" t="str">
            <v>Un</v>
          </cell>
          <cell r="C6642">
            <v>49800</v>
          </cell>
        </row>
        <row r="6643">
          <cell r="A6643" t="str">
            <v>Yee Centrifugado 16"*6"*1.25 mt</v>
          </cell>
          <cell r="B6643" t="str">
            <v>Un</v>
          </cell>
          <cell r="C6643">
            <v>63600</v>
          </cell>
        </row>
        <row r="6644">
          <cell r="A6644" t="str">
            <v>Yee Centrifugado 18"*6"*1.25 mt</v>
          </cell>
          <cell r="B6644" t="str">
            <v>Un</v>
          </cell>
          <cell r="C6644">
            <v>75000</v>
          </cell>
        </row>
        <row r="6645">
          <cell r="A6645" t="str">
            <v>Yee Centrifugado 20"*6"*1.25 mt</v>
          </cell>
          <cell r="B6645" t="str">
            <v>Un</v>
          </cell>
          <cell r="C6645">
            <v>96600</v>
          </cell>
        </row>
        <row r="6646">
          <cell r="A6646" t="str">
            <v>Yee Centrifugado 24"*6"*1.25 mt</v>
          </cell>
          <cell r="B6646" t="str">
            <v>Un</v>
          </cell>
          <cell r="C6646">
            <v>142800</v>
          </cell>
        </row>
        <row r="6647">
          <cell r="A6647" t="str">
            <v>Semicodo Centrifugado 6"*45</v>
          </cell>
          <cell r="B6647" t="str">
            <v>Un</v>
          </cell>
          <cell r="C6647">
            <v>5900</v>
          </cell>
        </row>
        <row r="6648">
          <cell r="A6648" t="str">
            <v>Aro de ajuste Centrifugado</v>
          </cell>
          <cell r="B6648" t="str">
            <v>Un</v>
          </cell>
          <cell r="C6648">
            <v>8640</v>
          </cell>
        </row>
        <row r="6649">
          <cell r="A6649" t="str">
            <v>Aro de ajuste Centrifugado</v>
          </cell>
          <cell r="B6649" t="str">
            <v>Un</v>
          </cell>
          <cell r="C6649">
            <v>16200</v>
          </cell>
        </row>
        <row r="6650">
          <cell r="A6650" t="str">
            <v>Cono Excentrico Centrifugado 1.2*.6cm</v>
          </cell>
          <cell r="B6650" t="str">
            <v>UN</v>
          </cell>
          <cell r="C6650">
            <v>118800</v>
          </cell>
        </row>
        <row r="6651">
          <cell r="A6651" t="str">
            <v>Aro tapa Centrifugado</v>
          </cell>
          <cell r="B6651" t="str">
            <v>Un</v>
          </cell>
          <cell r="C6651">
            <v>68000</v>
          </cell>
        </row>
        <row r="6652">
          <cell r="A6652" t="str">
            <v>Tapa en concreto tipo Centrifugado</v>
          </cell>
          <cell r="B6652" t="str">
            <v>Un</v>
          </cell>
          <cell r="C6652">
            <v>29925</v>
          </cell>
        </row>
        <row r="6653">
          <cell r="A6653" t="str">
            <v>Aro tapa cargue Centrifugado</v>
          </cell>
          <cell r="B6653" t="str">
            <v>Un</v>
          </cell>
          <cell r="C6653">
            <v>200000</v>
          </cell>
        </row>
        <row r="6654">
          <cell r="A6654" t="str">
            <v>Base pozo Centrifugado</v>
          </cell>
          <cell r="B6654" t="str">
            <v>Un</v>
          </cell>
          <cell r="C6654">
            <v>120000</v>
          </cell>
        </row>
        <row r="6655">
          <cell r="A6655" t="str">
            <v>Aro Tapa en Fibrocemento</v>
          </cell>
          <cell r="B6655" t="str">
            <v>Un</v>
          </cell>
          <cell r="C6655">
            <v>300000</v>
          </cell>
        </row>
        <row r="6656">
          <cell r="A6656" t="str">
            <v>TUBERIA ELECTRICA EMT</v>
          </cell>
        </row>
        <row r="6657">
          <cell r="A6657" t="str">
            <v>Tubo EMT de 1/2" * 3Mts</v>
          </cell>
          <cell r="B6657" t="str">
            <v>Un</v>
          </cell>
          <cell r="C6657">
            <v>8700</v>
          </cell>
        </row>
        <row r="6658">
          <cell r="A6658" t="str">
            <v>Curva EMT de 1/2"</v>
          </cell>
          <cell r="B6658" t="str">
            <v>Un</v>
          </cell>
          <cell r="C6658">
            <v>10039</v>
          </cell>
        </row>
        <row r="6659">
          <cell r="A6659" t="str">
            <v>Unión EMT de 1/2"</v>
          </cell>
          <cell r="B6659" t="str">
            <v>Un</v>
          </cell>
          <cell r="C6659">
            <v>404</v>
          </cell>
        </row>
        <row r="6660">
          <cell r="A6660" t="str">
            <v>Adaptador EMT de 1/2"</v>
          </cell>
          <cell r="B6660" t="str">
            <v>Un</v>
          </cell>
          <cell r="C6660">
            <v>426</v>
          </cell>
        </row>
        <row r="6661">
          <cell r="A6661" t="str">
            <v>Tubo EMT de 3/4" * 3Mts</v>
          </cell>
          <cell r="B6661" t="str">
            <v>Un</v>
          </cell>
          <cell r="C6661">
            <v>14270</v>
          </cell>
        </row>
        <row r="6662">
          <cell r="A6662" t="str">
            <v>Curva EMT de 3/4"</v>
          </cell>
          <cell r="B6662" t="str">
            <v>Un</v>
          </cell>
          <cell r="C6662">
            <v>1578</v>
          </cell>
        </row>
        <row r="6663">
          <cell r="A6663" t="str">
            <v>Unión EMT de 3/4"</v>
          </cell>
          <cell r="B6663" t="str">
            <v>Un</v>
          </cell>
          <cell r="C6663">
            <v>638</v>
          </cell>
        </row>
        <row r="6664">
          <cell r="A6664" t="str">
            <v>Adaptador EMT de 3/4"</v>
          </cell>
          <cell r="B6664" t="str">
            <v>Un</v>
          </cell>
          <cell r="C6664">
            <v>628</v>
          </cell>
        </row>
        <row r="6665">
          <cell r="A6665" t="str">
            <v>Tubo EMT de 1" * 3Mts</v>
          </cell>
          <cell r="B6665" t="str">
            <v>Un</v>
          </cell>
          <cell r="C6665">
            <v>20942</v>
          </cell>
        </row>
        <row r="6666">
          <cell r="A6666" t="str">
            <v>Curva EMT de 1"</v>
          </cell>
          <cell r="B6666" t="str">
            <v>Un</v>
          </cell>
          <cell r="C6666">
            <v>2598</v>
          </cell>
        </row>
        <row r="6667">
          <cell r="A6667" t="str">
            <v>Unión EMT de 1"</v>
          </cell>
          <cell r="B6667" t="str">
            <v>Un</v>
          </cell>
          <cell r="C6667">
            <v>926</v>
          </cell>
        </row>
        <row r="6668">
          <cell r="A6668" t="str">
            <v>Adaptador EMT de 1"</v>
          </cell>
          <cell r="B6668" t="str">
            <v>Un</v>
          </cell>
          <cell r="C6668">
            <v>948</v>
          </cell>
        </row>
        <row r="6669">
          <cell r="A6669" t="str">
            <v>Tubo EMT de 1-1/4" 3Mts</v>
          </cell>
          <cell r="B6669" t="str">
            <v>Un</v>
          </cell>
          <cell r="C6669">
            <v>31104</v>
          </cell>
        </row>
        <row r="6670">
          <cell r="A6670" t="str">
            <v>Curva EMT de 1-1/4"</v>
          </cell>
          <cell r="B6670" t="str">
            <v>Un</v>
          </cell>
          <cell r="C6670">
            <v>5481</v>
          </cell>
        </row>
        <row r="6671">
          <cell r="A6671" t="str">
            <v>Unión EMT de 1-1/4"</v>
          </cell>
          <cell r="B6671" t="str">
            <v>Un</v>
          </cell>
          <cell r="C6671">
            <v>2130</v>
          </cell>
        </row>
        <row r="6672">
          <cell r="A6672" t="str">
            <v>Adaptador EMT de 1-1/4"</v>
          </cell>
          <cell r="B6672" t="str">
            <v>Un</v>
          </cell>
          <cell r="C6672">
            <v>1836</v>
          </cell>
        </row>
        <row r="6673">
          <cell r="A6673" t="str">
            <v>Tubo EMT de 1-1/2" * 3Mts</v>
          </cell>
          <cell r="B6673" t="str">
            <v>Un</v>
          </cell>
          <cell r="C6673">
            <v>36059</v>
          </cell>
        </row>
        <row r="6674">
          <cell r="A6674" t="str">
            <v>Curva EMT de 1-1/2"</v>
          </cell>
          <cell r="B6674" t="str">
            <v>Un</v>
          </cell>
          <cell r="C6674">
            <v>6574</v>
          </cell>
        </row>
        <row r="6675">
          <cell r="A6675" t="str">
            <v>Unión EMT de 1-1/2"</v>
          </cell>
          <cell r="B6675" t="str">
            <v>Un</v>
          </cell>
          <cell r="C6675">
            <v>2125</v>
          </cell>
        </row>
        <row r="6676">
          <cell r="A6676" t="str">
            <v>Adaptador EMT de 1-1/2"</v>
          </cell>
          <cell r="B6676" t="str">
            <v>Un</v>
          </cell>
          <cell r="C6676">
            <v>2781</v>
          </cell>
        </row>
        <row r="6677">
          <cell r="A6677" t="str">
            <v>Tubo EMT de 2" * 3Mts</v>
          </cell>
          <cell r="B6677" t="str">
            <v>Un</v>
          </cell>
          <cell r="C6677">
            <v>45895</v>
          </cell>
        </row>
        <row r="6678">
          <cell r="A6678" t="str">
            <v>Curva EMT de 2"</v>
          </cell>
          <cell r="B6678" t="str">
            <v>Un</v>
          </cell>
          <cell r="C6678">
            <v>11774</v>
          </cell>
        </row>
        <row r="6679">
          <cell r="A6679" t="str">
            <v>Unión EMT de 2"</v>
          </cell>
          <cell r="B6679" t="str">
            <v>Un</v>
          </cell>
          <cell r="C6679">
            <v>3668</v>
          </cell>
        </row>
        <row r="6680">
          <cell r="A6680" t="str">
            <v>Adaptador EMT de 2"</v>
          </cell>
          <cell r="B6680" t="str">
            <v>Un</v>
          </cell>
          <cell r="C6680">
            <v>3287</v>
          </cell>
        </row>
        <row r="6681">
          <cell r="A6681" t="str">
            <v>Tubo EMT de 3" * 3Mts</v>
          </cell>
          <cell r="B6681" t="str">
            <v>Un</v>
          </cell>
          <cell r="C6681">
            <v>93300</v>
          </cell>
        </row>
        <row r="6682">
          <cell r="A6682" t="str">
            <v>Curva EMT de 3"</v>
          </cell>
          <cell r="B6682" t="str">
            <v>Un</v>
          </cell>
          <cell r="C6682">
            <v>40820</v>
          </cell>
        </row>
        <row r="6683">
          <cell r="A6683" t="str">
            <v>Unión EMT de 3"</v>
          </cell>
          <cell r="B6683" t="str">
            <v>Un</v>
          </cell>
          <cell r="C6683">
            <v>10293</v>
          </cell>
        </row>
        <row r="6684">
          <cell r="A6684" t="str">
            <v>Adaptador EMT de 3"</v>
          </cell>
          <cell r="B6684" t="str">
            <v>Un</v>
          </cell>
          <cell r="C6684">
            <v>10293</v>
          </cell>
        </row>
        <row r="6685">
          <cell r="A6685" t="str">
            <v>Tubo EMT de 4" * 3Mts</v>
          </cell>
          <cell r="B6685" t="str">
            <v>Un</v>
          </cell>
          <cell r="C6685">
            <v>135201</v>
          </cell>
        </row>
        <row r="6686">
          <cell r="A6686" t="str">
            <v>Curva EMT de 4"</v>
          </cell>
          <cell r="B6686" t="str">
            <v>Un</v>
          </cell>
          <cell r="C6686">
            <v>75133</v>
          </cell>
        </row>
        <row r="6687">
          <cell r="A6687" t="str">
            <v>Unión EMT de 4"</v>
          </cell>
          <cell r="B6687" t="str">
            <v>Un</v>
          </cell>
          <cell r="C6687">
            <v>112778</v>
          </cell>
        </row>
        <row r="6688">
          <cell r="A6688" t="str">
            <v>Adaptador EMT de 3"</v>
          </cell>
          <cell r="B6688" t="str">
            <v>Un</v>
          </cell>
          <cell r="C6688">
            <v>10293</v>
          </cell>
        </row>
        <row r="6689">
          <cell r="A6689" t="str">
            <v>TUBERIA DE COBRE</v>
          </cell>
          <cell r="C6689">
            <v>0</v>
          </cell>
        </row>
        <row r="6690">
          <cell r="A6690" t="str">
            <v>Tubo de cobre tipo L 1/2"</v>
          </cell>
          <cell r="B6690" t="str">
            <v>Ml</v>
          </cell>
          <cell r="C6690">
            <v>2394</v>
          </cell>
        </row>
        <row r="6691">
          <cell r="A6691" t="str">
            <v>Tubo de cobre tipo L 3/4"</v>
          </cell>
          <cell r="B6691" t="str">
            <v>Ml</v>
          </cell>
          <cell r="C6691">
            <v>3821</v>
          </cell>
        </row>
        <row r="6692">
          <cell r="A6692" t="str">
            <v>Tubo de cobre tipo L 1"</v>
          </cell>
          <cell r="B6692" t="str">
            <v>Ml</v>
          </cell>
          <cell r="C6692">
            <v>5494</v>
          </cell>
        </row>
        <row r="6693">
          <cell r="A6693" t="str">
            <v>Tubo de cobre tipo L 1-1/4"</v>
          </cell>
          <cell r="B6693" t="str">
            <v>Ml</v>
          </cell>
          <cell r="C6693">
            <v>7413</v>
          </cell>
        </row>
        <row r="6694">
          <cell r="A6694" t="str">
            <v>Tubo de cobre tipo L 1-1/2"</v>
          </cell>
          <cell r="B6694" t="str">
            <v>Ml</v>
          </cell>
          <cell r="C6694">
            <v>9594</v>
          </cell>
        </row>
        <row r="6695">
          <cell r="A6695" t="str">
            <v>Tubo de cobre tipo L 2"</v>
          </cell>
          <cell r="B6695" t="str">
            <v>Ml</v>
          </cell>
          <cell r="C6695">
            <v>14678</v>
          </cell>
        </row>
        <row r="6696">
          <cell r="A6696" t="str">
            <v>Tubo de cobre tipo L 2-1/2"</v>
          </cell>
          <cell r="B6696" t="str">
            <v>Ml</v>
          </cell>
          <cell r="C6696">
            <v>20795</v>
          </cell>
        </row>
        <row r="6697">
          <cell r="A6697" t="str">
            <v>Tubo de cobre tipo L 3"</v>
          </cell>
          <cell r="B6697" t="str">
            <v>Ml</v>
          </cell>
          <cell r="C6697">
            <v>28208</v>
          </cell>
        </row>
        <row r="6698">
          <cell r="A6698" t="str">
            <v>Tubo de cobre tipo M 1/2"</v>
          </cell>
          <cell r="B6698" t="str">
            <v>Ml</v>
          </cell>
          <cell r="C6698">
            <v>1623</v>
          </cell>
        </row>
        <row r="6699">
          <cell r="A6699" t="str">
            <v>Tubo de cobre tipo M 3/4"</v>
          </cell>
          <cell r="B6699" t="str">
            <v>Ml</v>
          </cell>
          <cell r="C6699">
            <v>2575</v>
          </cell>
        </row>
        <row r="6700">
          <cell r="A6700" t="str">
            <v>Tubo de cobre tipo M 1"</v>
          </cell>
          <cell r="B6700" t="str">
            <v>Ml</v>
          </cell>
          <cell r="C6700">
            <v>3674</v>
          </cell>
        </row>
        <row r="6701">
          <cell r="A6701" t="str">
            <v>Tubo de cobre tipo M 1-1/4"</v>
          </cell>
          <cell r="B6701" t="str">
            <v>Ml</v>
          </cell>
          <cell r="C6701">
            <v>5379</v>
          </cell>
        </row>
        <row r="6702">
          <cell r="A6702" t="str">
            <v>Tubo de cobre tipo M 1-1/2"</v>
          </cell>
          <cell r="B6702" t="str">
            <v>Ml</v>
          </cell>
          <cell r="C6702">
            <v>7413</v>
          </cell>
        </row>
        <row r="6703">
          <cell r="A6703" t="str">
            <v>Tubo de cobre tipo M 2"</v>
          </cell>
          <cell r="B6703" t="str">
            <v>Ml</v>
          </cell>
          <cell r="C6703">
            <v>11480</v>
          </cell>
        </row>
        <row r="6704">
          <cell r="A6704" t="str">
            <v>Tubo de cobre tipo M 2-1/2"</v>
          </cell>
          <cell r="B6704" t="str">
            <v>Ml</v>
          </cell>
          <cell r="C6704">
            <v>15974</v>
          </cell>
        </row>
        <row r="6705">
          <cell r="A6705" t="str">
            <v>Tubo de cobre tipo M 3"</v>
          </cell>
          <cell r="B6705" t="str">
            <v>Ml</v>
          </cell>
          <cell r="C6705">
            <v>21123</v>
          </cell>
        </row>
        <row r="6706">
          <cell r="A6706" t="str">
            <v>Tubo de cobre tipo M 4"</v>
          </cell>
          <cell r="B6706" t="str">
            <v>Ml</v>
          </cell>
          <cell r="C6706">
            <v>44444</v>
          </cell>
        </row>
        <row r="6707">
          <cell r="A6707" t="str">
            <v>Adaptador cobre c*f 1/2"</v>
          </cell>
          <cell r="B6707" t="str">
            <v>Un</v>
          </cell>
          <cell r="C6707">
            <v>850</v>
          </cell>
        </row>
        <row r="6708">
          <cell r="A6708" t="str">
            <v>Adaptador cobre c*f 3/4"</v>
          </cell>
          <cell r="B6708" t="str">
            <v>Un</v>
          </cell>
          <cell r="C6708">
            <v>1200</v>
          </cell>
        </row>
        <row r="6709">
          <cell r="A6709" t="str">
            <v>Adaptador cobre c*f 1"</v>
          </cell>
          <cell r="B6709" t="str">
            <v>Un</v>
          </cell>
          <cell r="C6709">
            <v>2500</v>
          </cell>
        </row>
        <row r="6710">
          <cell r="A6710" t="str">
            <v>Adaptador cobre c*f 1-1/4"</v>
          </cell>
          <cell r="B6710" t="str">
            <v>Un</v>
          </cell>
          <cell r="C6710">
            <v>4100</v>
          </cell>
        </row>
        <row r="6711">
          <cell r="A6711" t="str">
            <v>Adaptador cobre c*f 1-1/2"</v>
          </cell>
          <cell r="B6711" t="str">
            <v>Un</v>
          </cell>
          <cell r="C6711">
            <v>6600</v>
          </cell>
        </row>
        <row r="6712">
          <cell r="A6712" t="str">
            <v>Adaptador cobre c*m 1/2"</v>
          </cell>
          <cell r="B6712" t="str">
            <v>Un</v>
          </cell>
          <cell r="C6712">
            <v>545</v>
          </cell>
        </row>
        <row r="6713">
          <cell r="A6713" t="str">
            <v>Adaptador cobre c*m 3/4"</v>
          </cell>
          <cell r="B6713" t="str">
            <v>Un</v>
          </cell>
          <cell r="C6713">
            <v>1000</v>
          </cell>
        </row>
        <row r="6714">
          <cell r="A6714" t="str">
            <v>Adaptador cobre c*m 1"</v>
          </cell>
          <cell r="B6714" t="str">
            <v>Un</v>
          </cell>
          <cell r="C6714">
            <v>2650</v>
          </cell>
        </row>
        <row r="6715">
          <cell r="A6715" t="str">
            <v>Adaptador cobre c*m 1-1/4"</v>
          </cell>
          <cell r="B6715" t="str">
            <v>Un</v>
          </cell>
          <cell r="C6715">
            <v>3600</v>
          </cell>
        </row>
        <row r="6716">
          <cell r="A6716" t="str">
            <v>Adaptador cobre c*m 1-1/2"</v>
          </cell>
          <cell r="B6716" t="str">
            <v>Un</v>
          </cell>
          <cell r="C6716">
            <v>4100</v>
          </cell>
        </row>
        <row r="6717">
          <cell r="A6717" t="str">
            <v>Adaptador cobre c*f 1-1/2"</v>
          </cell>
          <cell r="B6717" t="str">
            <v>Un</v>
          </cell>
          <cell r="C6717">
            <v>6600</v>
          </cell>
        </row>
        <row r="6718">
          <cell r="A6718" t="str">
            <v>Acople red. Ftga*c 3/4*1/2</v>
          </cell>
          <cell r="B6718" t="str">
            <v>Un</v>
          </cell>
          <cell r="C6718">
            <v>890</v>
          </cell>
        </row>
        <row r="6719">
          <cell r="A6719" t="str">
            <v>Acople red. Ftga*c 1*1/2</v>
          </cell>
          <cell r="B6719" t="str">
            <v>Un</v>
          </cell>
          <cell r="C6719">
            <v>1450</v>
          </cell>
        </row>
        <row r="6720">
          <cell r="A6720" t="str">
            <v>Acople red. Ftga*c 1*3/4</v>
          </cell>
          <cell r="B6720" t="str">
            <v>Un</v>
          </cell>
          <cell r="C6720">
            <v>1450</v>
          </cell>
        </row>
        <row r="6721">
          <cell r="A6721" t="str">
            <v>Acople red. Ftga*c 1-1/4*1/2</v>
          </cell>
          <cell r="B6721" t="str">
            <v>Un</v>
          </cell>
          <cell r="C6721">
            <v>2250</v>
          </cell>
        </row>
        <row r="6722">
          <cell r="A6722" t="str">
            <v>Acople red. Ftga*c 1-1/4*3/4</v>
          </cell>
          <cell r="B6722" t="str">
            <v>Un</v>
          </cell>
          <cell r="C6722">
            <v>2250</v>
          </cell>
        </row>
        <row r="6723">
          <cell r="A6723" t="str">
            <v>Acople red. Ftga*c 1-1/4*1</v>
          </cell>
          <cell r="B6723" t="str">
            <v>Un</v>
          </cell>
          <cell r="C6723">
            <v>2250</v>
          </cell>
        </row>
        <row r="6724">
          <cell r="A6724" t="str">
            <v>Acople red. Ftga*c 1-1/2*1/2</v>
          </cell>
          <cell r="B6724" t="str">
            <v>Un</v>
          </cell>
          <cell r="C6724">
            <v>2900</v>
          </cell>
        </row>
        <row r="6725">
          <cell r="A6725" t="str">
            <v>Acople red. Ftga*c 1-1/2*3/4"</v>
          </cell>
          <cell r="B6725" t="str">
            <v>Un</v>
          </cell>
          <cell r="C6725">
            <v>2900</v>
          </cell>
        </row>
        <row r="6726">
          <cell r="A6726" t="str">
            <v>Acople red. Fuga*c 1-1/2*1</v>
          </cell>
          <cell r="B6726" t="str">
            <v>Un</v>
          </cell>
          <cell r="C6726">
            <v>2900</v>
          </cell>
        </row>
        <row r="6727">
          <cell r="A6727" t="str">
            <v>Acople red. Fuga*c 1-1/2*1-1/4</v>
          </cell>
          <cell r="B6727" t="str">
            <v>Un</v>
          </cell>
          <cell r="C6727">
            <v>2900</v>
          </cell>
        </row>
        <row r="6728">
          <cell r="A6728" t="str">
            <v>Acople red. Fuga*c 2*3/4</v>
          </cell>
          <cell r="B6728" t="str">
            <v>Un</v>
          </cell>
          <cell r="C6728">
            <v>5600</v>
          </cell>
        </row>
        <row r="6729">
          <cell r="A6729" t="str">
            <v>Acople red. Fuga*c 2*1</v>
          </cell>
          <cell r="B6729" t="str">
            <v>Un</v>
          </cell>
          <cell r="C6729">
            <v>5600</v>
          </cell>
        </row>
        <row r="6730">
          <cell r="A6730" t="str">
            <v>Acople red. Fuga*c 2*1-1/4</v>
          </cell>
          <cell r="B6730" t="str">
            <v>Un</v>
          </cell>
          <cell r="C6730">
            <v>5600</v>
          </cell>
        </row>
        <row r="6731">
          <cell r="A6731" t="str">
            <v>Acople red. Fuga*c 2*1-1/2</v>
          </cell>
          <cell r="B6731" t="str">
            <v>Un</v>
          </cell>
          <cell r="C6731">
            <v>5600</v>
          </cell>
        </row>
        <row r="6732">
          <cell r="A6732" t="str">
            <v>Acople red. C*c 3/4*1/2</v>
          </cell>
          <cell r="B6732" t="str">
            <v>Un</v>
          </cell>
          <cell r="C6732">
            <v>680</v>
          </cell>
        </row>
        <row r="6733">
          <cell r="A6733" t="str">
            <v>Acople red. C*c 1*3/4</v>
          </cell>
          <cell r="B6733" t="str">
            <v>Un</v>
          </cell>
          <cell r="C6733">
            <v>1350</v>
          </cell>
        </row>
        <row r="6734">
          <cell r="A6734" t="str">
            <v>Acople red. C*c 1-1/4*3/4</v>
          </cell>
          <cell r="B6734" t="str">
            <v>Un</v>
          </cell>
          <cell r="C6734">
            <v>1900</v>
          </cell>
        </row>
        <row r="6735">
          <cell r="A6735" t="str">
            <v>Acople red. C*c 1-1/4*1</v>
          </cell>
          <cell r="B6735" t="str">
            <v>Un</v>
          </cell>
          <cell r="C6735">
            <v>1900</v>
          </cell>
        </row>
        <row r="6736">
          <cell r="A6736" t="str">
            <v>Acople C*C tope 3/8"</v>
          </cell>
          <cell r="B6736" t="str">
            <v>Un</v>
          </cell>
          <cell r="C6736">
            <v>290</v>
          </cell>
        </row>
        <row r="6737">
          <cell r="A6737" t="str">
            <v>Acople C*C tope 1/2</v>
          </cell>
          <cell r="B6737" t="str">
            <v>Un</v>
          </cell>
          <cell r="C6737">
            <v>220</v>
          </cell>
        </row>
        <row r="6738">
          <cell r="A6738" t="str">
            <v>Acople C*C tope 3/4</v>
          </cell>
          <cell r="B6738" t="str">
            <v>Un</v>
          </cell>
          <cell r="C6738">
            <v>450</v>
          </cell>
        </row>
        <row r="6739">
          <cell r="A6739" t="str">
            <v>Acople C*C tope 1"</v>
          </cell>
          <cell r="B6739" t="str">
            <v>Un</v>
          </cell>
          <cell r="C6739">
            <v>900</v>
          </cell>
        </row>
        <row r="6740">
          <cell r="A6740" t="str">
            <v>Acople C*C tope 1-1/4"</v>
          </cell>
          <cell r="B6740" t="str">
            <v>Un</v>
          </cell>
          <cell r="C6740">
            <v>1550</v>
          </cell>
        </row>
        <row r="6741">
          <cell r="A6741" t="str">
            <v>Acople C*C tope 1-1/2</v>
          </cell>
          <cell r="B6741" t="str">
            <v>Un</v>
          </cell>
          <cell r="C6741">
            <v>2100</v>
          </cell>
        </row>
        <row r="6742">
          <cell r="A6742" t="str">
            <v>Acople C*C tope 2"</v>
          </cell>
          <cell r="B6742" t="str">
            <v>Un</v>
          </cell>
          <cell r="C6742">
            <v>3100</v>
          </cell>
        </row>
        <row r="6743">
          <cell r="A6743" t="str">
            <v>Codo de cobre c*c 3/8"*90º</v>
          </cell>
          <cell r="B6743" t="str">
            <v>Un</v>
          </cell>
          <cell r="C6743">
            <v>700</v>
          </cell>
        </row>
        <row r="6744">
          <cell r="A6744" t="str">
            <v>Codo de C*C*c 1/2"*90º</v>
          </cell>
          <cell r="B6744" t="str">
            <v>Un</v>
          </cell>
          <cell r="C6744">
            <v>253</v>
          </cell>
        </row>
        <row r="6745">
          <cell r="A6745" t="str">
            <v>Codo de C*C*c 3/4"*90º</v>
          </cell>
          <cell r="B6745" t="str">
            <v>Un</v>
          </cell>
          <cell r="C6745">
            <v>575</v>
          </cell>
        </row>
        <row r="6746">
          <cell r="A6746" t="str">
            <v>Codo de C*C*c 1"*90º</v>
          </cell>
          <cell r="B6746" t="str">
            <v>Un</v>
          </cell>
          <cell r="C6746">
            <v>1350</v>
          </cell>
        </row>
        <row r="6747">
          <cell r="A6747" t="str">
            <v>Codo de C*C*c 1-1/4"*90º</v>
          </cell>
          <cell r="B6747" t="str">
            <v>Un</v>
          </cell>
          <cell r="C6747">
            <v>1350</v>
          </cell>
        </row>
        <row r="6748">
          <cell r="A6748" t="str">
            <v>Codo de cobre c*c 1-1/2"*90º</v>
          </cell>
          <cell r="B6748" t="str">
            <v>Un</v>
          </cell>
          <cell r="C6748">
            <v>2400</v>
          </cell>
        </row>
        <row r="6749">
          <cell r="A6749" t="str">
            <v>Codo de cobre c*c 2"*90º</v>
          </cell>
          <cell r="B6749" t="str">
            <v>Un</v>
          </cell>
          <cell r="C6749">
            <v>6300</v>
          </cell>
        </row>
        <row r="6750">
          <cell r="A6750" t="str">
            <v>Codo de cobre c*c 2-1/2*90º</v>
          </cell>
          <cell r="B6750" t="str">
            <v>Un</v>
          </cell>
          <cell r="C6750">
            <v>12000</v>
          </cell>
        </row>
        <row r="6751">
          <cell r="A6751" t="str">
            <v>Codo de cobre c*c 3"*90º</v>
          </cell>
          <cell r="B6751" t="str">
            <v>Un</v>
          </cell>
          <cell r="C6751">
            <v>16900</v>
          </cell>
        </row>
        <row r="6752">
          <cell r="A6752" t="str">
            <v>Codo de cobre c*f 1/2*90º</v>
          </cell>
          <cell r="B6752" t="str">
            <v>Un</v>
          </cell>
          <cell r="C6752">
            <v>1400</v>
          </cell>
        </row>
        <row r="6753">
          <cell r="A6753" t="str">
            <v>Codo de cobre c*f 3/4*90º</v>
          </cell>
          <cell r="B6753" t="str">
            <v>Un</v>
          </cell>
          <cell r="C6753">
            <v>2200</v>
          </cell>
        </row>
        <row r="6754">
          <cell r="A6754" t="str">
            <v>Codo de cobre c*c 1/2*45º</v>
          </cell>
          <cell r="B6754" t="str">
            <v>Un</v>
          </cell>
          <cell r="C6754">
            <v>488</v>
          </cell>
        </row>
        <row r="6755">
          <cell r="A6755" t="str">
            <v>Codo de cobre c*c 3/4*45º</v>
          </cell>
          <cell r="B6755" t="str">
            <v>Un</v>
          </cell>
          <cell r="C6755">
            <v>840</v>
          </cell>
        </row>
        <row r="6756">
          <cell r="A6756" t="str">
            <v>Codo de cobre c*c 1"*45º</v>
          </cell>
          <cell r="B6756" t="str">
            <v>Un</v>
          </cell>
          <cell r="C6756">
            <v>2450</v>
          </cell>
        </row>
        <row r="6757">
          <cell r="A6757" t="str">
            <v>Codo de cobre c*c 1-1/4"*45º</v>
          </cell>
          <cell r="B6757" t="str">
            <v>Un</v>
          </cell>
          <cell r="C6757">
            <v>2950</v>
          </cell>
        </row>
        <row r="6758">
          <cell r="A6758" t="str">
            <v>Codo de cobre c*c 1-1/2"*45º</v>
          </cell>
          <cell r="B6758" t="str">
            <v>Un</v>
          </cell>
          <cell r="C6758">
            <v>3570</v>
          </cell>
        </row>
        <row r="6759">
          <cell r="A6759" t="str">
            <v>Codo de cobre c*c 2"*45º</v>
          </cell>
          <cell r="B6759" t="str">
            <v>Un</v>
          </cell>
          <cell r="C6759">
            <v>5900</v>
          </cell>
        </row>
        <row r="6760">
          <cell r="A6760" t="str">
            <v>Universal de cobre 1/2</v>
          </cell>
          <cell r="B6760" t="str">
            <v>Un</v>
          </cell>
          <cell r="C6760">
            <v>2150</v>
          </cell>
        </row>
        <row r="6761">
          <cell r="A6761" t="str">
            <v>Universal de cobre 3/4</v>
          </cell>
          <cell r="B6761" t="str">
            <v>Un</v>
          </cell>
          <cell r="C6761">
            <v>2700</v>
          </cell>
        </row>
        <row r="6762">
          <cell r="A6762" t="str">
            <v>Universal de cobre 1"</v>
          </cell>
          <cell r="B6762" t="str">
            <v>Un</v>
          </cell>
          <cell r="C6762">
            <v>4300</v>
          </cell>
        </row>
        <row r="6763">
          <cell r="A6763" t="str">
            <v>Universal de cobre 1-1/4</v>
          </cell>
          <cell r="B6763" t="str">
            <v>Un</v>
          </cell>
          <cell r="C6763">
            <v>8000</v>
          </cell>
        </row>
        <row r="6764">
          <cell r="A6764" t="str">
            <v>Universal de cobre 1-1/2"</v>
          </cell>
          <cell r="B6764" t="str">
            <v>Un</v>
          </cell>
          <cell r="C6764">
            <v>9500</v>
          </cell>
        </row>
        <row r="6765">
          <cell r="A6765" t="str">
            <v>Universal de cobre 2"</v>
          </cell>
          <cell r="B6765" t="str">
            <v>Un</v>
          </cell>
          <cell r="C6765">
            <v>15500</v>
          </cell>
        </row>
        <row r="6766">
          <cell r="A6766" t="str">
            <v>Tee cobre c*c*c 1/2</v>
          </cell>
          <cell r="B6766" t="str">
            <v>Un</v>
          </cell>
          <cell r="C6766">
            <v>460</v>
          </cell>
        </row>
        <row r="6767">
          <cell r="A6767" t="str">
            <v>Tee cobre 1/2*1/2*3/4 red</v>
          </cell>
          <cell r="B6767" t="str">
            <v>Un</v>
          </cell>
          <cell r="C6767">
            <v>1260</v>
          </cell>
        </row>
        <row r="6768">
          <cell r="A6768" t="str">
            <v>Tee cobre c*c*c 3/4</v>
          </cell>
          <cell r="B6768" t="str">
            <v>Un</v>
          </cell>
          <cell r="C6768">
            <v>1100</v>
          </cell>
        </row>
        <row r="6769">
          <cell r="A6769" t="str">
            <v>Tee cobre 3/4*3/4*1/2 red</v>
          </cell>
          <cell r="B6769" t="str">
            <v>Un</v>
          </cell>
          <cell r="C6769">
            <v>1050</v>
          </cell>
        </row>
        <row r="6770">
          <cell r="A6770" t="str">
            <v>Tee cobre 3/4*1/2*3/4 red</v>
          </cell>
          <cell r="B6770" t="str">
            <v>Un</v>
          </cell>
          <cell r="C6770">
            <v>1300</v>
          </cell>
        </row>
        <row r="6771">
          <cell r="A6771" t="str">
            <v>Tee cobre 3/4*1/2*1/2 red</v>
          </cell>
          <cell r="B6771" t="str">
            <v>Un</v>
          </cell>
          <cell r="C6771">
            <v>1300</v>
          </cell>
        </row>
        <row r="6772">
          <cell r="A6772" t="str">
            <v>Tee cobre c*c*c 1"</v>
          </cell>
          <cell r="B6772" t="str">
            <v>Un</v>
          </cell>
          <cell r="C6772">
            <v>3100</v>
          </cell>
        </row>
        <row r="6773">
          <cell r="A6773" t="str">
            <v>Tee cobre 1*1*3/4 red</v>
          </cell>
          <cell r="B6773" t="str">
            <v>Un</v>
          </cell>
          <cell r="C6773">
            <v>3300</v>
          </cell>
        </row>
        <row r="6774">
          <cell r="A6774" t="str">
            <v>Tee cobre 1*3/4*1 red</v>
          </cell>
          <cell r="B6774" t="str">
            <v>Un</v>
          </cell>
          <cell r="C6774">
            <v>3900</v>
          </cell>
        </row>
        <row r="6775">
          <cell r="A6775" t="str">
            <v>Tee cobre 1*1*1/2 red</v>
          </cell>
          <cell r="B6775" t="str">
            <v>Un</v>
          </cell>
          <cell r="C6775">
            <v>3300</v>
          </cell>
        </row>
        <row r="6776">
          <cell r="A6776" t="str">
            <v>Tee cobre c*c*c 1-1/4</v>
          </cell>
          <cell r="B6776" t="str">
            <v>Un</v>
          </cell>
          <cell r="C6776">
            <v>5150</v>
          </cell>
        </row>
        <row r="6777">
          <cell r="A6777" t="str">
            <v>Tee cobre c*c*c 1-1/2</v>
          </cell>
          <cell r="B6777" t="str">
            <v>Un</v>
          </cell>
          <cell r="C6777">
            <v>7150</v>
          </cell>
        </row>
        <row r="6778">
          <cell r="A6778" t="str">
            <v>Tee cobre c*c*c 2"</v>
          </cell>
          <cell r="B6778" t="str">
            <v>Un</v>
          </cell>
          <cell r="C6778">
            <v>11350</v>
          </cell>
        </row>
        <row r="6779">
          <cell r="A6779" t="str">
            <v>Tee cobre c*c*c 2-1/2</v>
          </cell>
          <cell r="B6779" t="str">
            <v>Un</v>
          </cell>
          <cell r="C6779">
            <v>22600</v>
          </cell>
        </row>
        <row r="6780">
          <cell r="A6780" t="str">
            <v>Tee cobre c*c*c 3"</v>
          </cell>
          <cell r="B6780" t="str">
            <v>Un</v>
          </cell>
          <cell r="C6780">
            <v>34755</v>
          </cell>
        </row>
        <row r="6781">
          <cell r="A6781" t="str">
            <v>Tee cobre c*c*f 1/2</v>
          </cell>
          <cell r="B6781" t="str">
            <v>Un</v>
          </cell>
          <cell r="C6781">
            <v>1800</v>
          </cell>
        </row>
        <row r="6782">
          <cell r="A6782" t="str">
            <v>Tee cobre c*c*f 3/4</v>
          </cell>
          <cell r="B6782" t="str">
            <v>Un</v>
          </cell>
          <cell r="C6782">
            <v>3500</v>
          </cell>
        </row>
        <row r="6783">
          <cell r="A6783" t="str">
            <v>Tee cobre c*c*f 1"</v>
          </cell>
          <cell r="B6783" t="str">
            <v>Un</v>
          </cell>
          <cell r="C6783">
            <v>7300</v>
          </cell>
        </row>
        <row r="6784">
          <cell r="A6784" t="str">
            <v>Tee cobre c*c*f 1-1/4"</v>
          </cell>
          <cell r="B6784" t="str">
            <v>Un</v>
          </cell>
          <cell r="C6784">
            <v>10000</v>
          </cell>
        </row>
        <row r="6785">
          <cell r="A6785" t="str">
            <v>Tee cobre c*c*f 1-1/2</v>
          </cell>
          <cell r="B6785" t="str">
            <v>Un</v>
          </cell>
          <cell r="C6785">
            <v>14000</v>
          </cell>
        </row>
        <row r="6786">
          <cell r="A6786" t="str">
            <v>TUBERIA EXTREMO LISO PRESION</v>
          </cell>
          <cell r="C6786" t="str">
            <v xml:space="preserve"> </v>
          </cell>
        </row>
        <row r="6787">
          <cell r="A6787" t="str">
            <v>Tubo el rde 5 de 2-1/2"</v>
          </cell>
          <cell r="B6787" t="str">
            <v>Un</v>
          </cell>
          <cell r="C6787">
            <v>5046</v>
          </cell>
        </row>
        <row r="6788">
          <cell r="A6788" t="str">
            <v>Tubo el rde 5 de 6"</v>
          </cell>
          <cell r="B6788" t="str">
            <v>Un</v>
          </cell>
          <cell r="C6788">
            <v>5046</v>
          </cell>
        </row>
        <row r="6789">
          <cell r="A6789" t="str">
            <v>Tubo el rde 7.67 de 2"</v>
          </cell>
          <cell r="B6789" t="str">
            <v>Un</v>
          </cell>
          <cell r="C6789">
            <v>5046</v>
          </cell>
        </row>
        <row r="6790">
          <cell r="A6790" t="str">
            <v>Tubo el rde 7.67 de 3"</v>
          </cell>
          <cell r="B6790" t="str">
            <v>Un</v>
          </cell>
          <cell r="C6790">
            <v>5046</v>
          </cell>
        </row>
        <row r="6791">
          <cell r="A6791" t="str">
            <v>Tubo el rde 7.67 de 4"</v>
          </cell>
          <cell r="B6791" t="str">
            <v>Un</v>
          </cell>
          <cell r="C6791">
            <v>5046</v>
          </cell>
        </row>
        <row r="6792">
          <cell r="A6792" t="str">
            <v>Tubo el rde 7.67 de 6"</v>
          </cell>
          <cell r="B6792" t="str">
            <v>Un</v>
          </cell>
          <cell r="C6792">
            <v>5046</v>
          </cell>
        </row>
        <row r="6793">
          <cell r="A6793" t="str">
            <v>Tubo el rde 7.67 de 8"</v>
          </cell>
          <cell r="B6793" t="str">
            <v>Un</v>
          </cell>
          <cell r="C6793">
            <v>5046</v>
          </cell>
        </row>
        <row r="6794">
          <cell r="A6794" t="str">
            <v>Tubo el rde  9  de  1/2"</v>
          </cell>
          <cell r="B6794" t="str">
            <v>Un</v>
          </cell>
          <cell r="C6794">
            <v>5046</v>
          </cell>
        </row>
        <row r="6795">
          <cell r="A6795" t="str">
            <v>Tubo el rde  9  de  2"</v>
          </cell>
          <cell r="B6795" t="str">
            <v>Un</v>
          </cell>
          <cell r="C6795">
            <v>5046</v>
          </cell>
        </row>
        <row r="6796">
          <cell r="A6796" t="str">
            <v>Tubo el rde  9  de  3"</v>
          </cell>
          <cell r="B6796" t="str">
            <v>Un</v>
          </cell>
          <cell r="C6796">
            <v>5046</v>
          </cell>
        </row>
        <row r="6797">
          <cell r="A6797" t="str">
            <v>Tubo el rde  9  de  4"</v>
          </cell>
          <cell r="B6797" t="str">
            <v>Un</v>
          </cell>
          <cell r="C6797">
            <v>5046</v>
          </cell>
        </row>
        <row r="6798">
          <cell r="A6798" t="str">
            <v>Tubo el rde  9  de  6"</v>
          </cell>
          <cell r="B6798" t="str">
            <v>Un</v>
          </cell>
          <cell r="C6798">
            <v>5046</v>
          </cell>
        </row>
        <row r="6799">
          <cell r="A6799" t="str">
            <v>Tubo el rde  9  de  8"</v>
          </cell>
          <cell r="B6799" t="str">
            <v>Un</v>
          </cell>
          <cell r="C6799">
            <v>5046</v>
          </cell>
        </row>
        <row r="6800">
          <cell r="A6800" t="str">
            <v>Tubo el rde 11  de  3/4"</v>
          </cell>
          <cell r="B6800" t="str">
            <v>Un</v>
          </cell>
          <cell r="C6800">
            <v>14382</v>
          </cell>
        </row>
        <row r="6801">
          <cell r="A6801" t="str">
            <v>Tubo el rde 11  de  2"</v>
          </cell>
          <cell r="B6801" t="str">
            <v>Un</v>
          </cell>
          <cell r="C6801">
            <v>6738</v>
          </cell>
        </row>
        <row r="6802">
          <cell r="A6802" t="str">
            <v>Tubo el rde 11  de  2-1/2"</v>
          </cell>
          <cell r="B6802" t="str">
            <v>Un</v>
          </cell>
          <cell r="C6802">
            <v>6738</v>
          </cell>
        </row>
        <row r="6803">
          <cell r="A6803" t="str">
            <v>Tubo el rde 11  de  3"</v>
          </cell>
          <cell r="B6803" t="str">
            <v>Un</v>
          </cell>
          <cell r="C6803">
            <v>6738</v>
          </cell>
        </row>
        <row r="6804">
          <cell r="A6804" t="str">
            <v>Tubo el rde 11  de  4"</v>
          </cell>
          <cell r="B6804" t="str">
            <v>Un</v>
          </cell>
          <cell r="C6804">
            <v>6738</v>
          </cell>
        </row>
        <row r="6805">
          <cell r="A6805" t="str">
            <v>Tubo el rde 11  de  6"</v>
          </cell>
          <cell r="B6805" t="str">
            <v>Un</v>
          </cell>
          <cell r="C6805">
            <v>6738</v>
          </cell>
        </row>
        <row r="6806">
          <cell r="A6806" t="str">
            <v>Tubo el rde 11  de  8"</v>
          </cell>
          <cell r="B6806" t="str">
            <v>Un</v>
          </cell>
          <cell r="C6806">
            <v>6738</v>
          </cell>
        </row>
        <row r="6807">
          <cell r="A6807" t="str">
            <v>Tubo el rde 13.5 de 1/2"</v>
          </cell>
          <cell r="B6807" t="str">
            <v>Un</v>
          </cell>
          <cell r="C6807">
            <v>8526</v>
          </cell>
        </row>
        <row r="6808">
          <cell r="A6808" t="str">
            <v>Tubo el rde 13.5 de 1"</v>
          </cell>
          <cell r="B6808" t="str">
            <v>Un</v>
          </cell>
          <cell r="C6808">
            <v>3600</v>
          </cell>
        </row>
        <row r="6809">
          <cell r="A6809" t="str">
            <v>Tubo el rde 21  de  3/4"</v>
          </cell>
          <cell r="B6809" t="str">
            <v>Un</v>
          </cell>
          <cell r="C6809">
            <v>9276</v>
          </cell>
        </row>
        <row r="6810">
          <cell r="A6810" t="str">
            <v>Tubo el rde 21  de  1"</v>
          </cell>
          <cell r="B6810" t="str">
            <v>Un</v>
          </cell>
          <cell r="C6810">
            <v>13530</v>
          </cell>
        </row>
        <row r="6811">
          <cell r="A6811" t="str">
            <v>Tubo el rde 21  de  1-1/4"</v>
          </cell>
          <cell r="B6811" t="str">
            <v>Un</v>
          </cell>
          <cell r="C6811">
            <v>32180</v>
          </cell>
        </row>
        <row r="6812">
          <cell r="A6812" t="str">
            <v>Tubo el rde 21  de  1-1/2"</v>
          </cell>
          <cell r="B6812" t="str">
            <v>Un</v>
          </cell>
          <cell r="C6812">
            <v>42018</v>
          </cell>
        </row>
        <row r="6813">
          <cell r="A6813" t="str">
            <v>Tubo el rde 21  de  2"</v>
          </cell>
          <cell r="B6813" t="str">
            <v>Un</v>
          </cell>
          <cell r="C6813">
            <v>64432</v>
          </cell>
        </row>
        <row r="6814">
          <cell r="A6814" t="str">
            <v>Tubo el rde 21  de  2-1/2"</v>
          </cell>
          <cell r="B6814" t="str">
            <v>Un</v>
          </cell>
          <cell r="C6814">
            <v>4421.34</v>
          </cell>
        </row>
        <row r="6815">
          <cell r="A6815" t="str">
            <v>Tubo el rde 21  de  3"</v>
          </cell>
          <cell r="B6815" t="str">
            <v>Un</v>
          </cell>
          <cell r="C6815">
            <v>4421.34</v>
          </cell>
        </row>
        <row r="6816">
          <cell r="A6816" t="str">
            <v>Tubo el rde 21  de  4"</v>
          </cell>
          <cell r="B6816" t="str">
            <v>Un</v>
          </cell>
          <cell r="C6816">
            <v>4421.34</v>
          </cell>
        </row>
        <row r="6817">
          <cell r="A6817" t="str">
            <v>Tubo el rde 26  de  2"</v>
          </cell>
          <cell r="B6817" t="str">
            <v>Un</v>
          </cell>
          <cell r="C6817">
            <v>4140</v>
          </cell>
        </row>
        <row r="6818">
          <cell r="A6818" t="str">
            <v>Tubo el rde 26  de  2-1/2"</v>
          </cell>
          <cell r="B6818" t="str">
            <v>Un</v>
          </cell>
          <cell r="C6818">
            <v>4140</v>
          </cell>
        </row>
        <row r="6819">
          <cell r="A6819" t="str">
            <v>Tubo el rde 26  de  3"</v>
          </cell>
          <cell r="B6819" t="str">
            <v>Un</v>
          </cell>
          <cell r="C6819">
            <v>4140</v>
          </cell>
        </row>
        <row r="6820">
          <cell r="A6820" t="str">
            <v>Tubo el rde 26  de  4"</v>
          </cell>
          <cell r="B6820" t="str">
            <v>Un</v>
          </cell>
          <cell r="C6820">
            <v>4140</v>
          </cell>
        </row>
        <row r="6821">
          <cell r="A6821" t="str">
            <v>Tubo el rde 32.5 de 3"</v>
          </cell>
          <cell r="B6821" t="str">
            <v>Un</v>
          </cell>
          <cell r="C6821">
            <v>11118</v>
          </cell>
        </row>
        <row r="6822">
          <cell r="A6822" t="str">
            <v>Tubo el rde 32.5 de 4"</v>
          </cell>
          <cell r="B6822" t="str">
            <v>Un</v>
          </cell>
          <cell r="C6822">
            <v>57165</v>
          </cell>
        </row>
        <row r="6823">
          <cell r="A6823" t="str">
            <v>Tubo el rde 41  de  4"</v>
          </cell>
          <cell r="B6823" t="str">
            <v>Un</v>
          </cell>
          <cell r="C6823">
            <v>46277</v>
          </cell>
        </row>
        <row r="6824">
          <cell r="A6824" t="str">
            <v>Union el de 1/2"</v>
          </cell>
          <cell r="B6824" t="str">
            <v>Un</v>
          </cell>
          <cell r="C6824">
            <v>171</v>
          </cell>
        </row>
        <row r="6825">
          <cell r="A6825" t="str">
            <v>Union el de 3/4"</v>
          </cell>
          <cell r="B6825" t="str">
            <v>Un</v>
          </cell>
          <cell r="C6825">
            <v>330</v>
          </cell>
        </row>
        <row r="6826">
          <cell r="A6826" t="str">
            <v>Union el de 1"</v>
          </cell>
          <cell r="B6826" t="str">
            <v>Un</v>
          </cell>
          <cell r="C6826">
            <v>499</v>
          </cell>
        </row>
        <row r="6827">
          <cell r="A6827" t="str">
            <v>Union el de 1-1/4"</v>
          </cell>
          <cell r="B6827" t="str">
            <v>Un</v>
          </cell>
          <cell r="C6827">
            <v>549</v>
          </cell>
        </row>
        <row r="6828">
          <cell r="A6828" t="str">
            <v>Union el de 1-1/2"</v>
          </cell>
          <cell r="B6828" t="str">
            <v>Un</v>
          </cell>
          <cell r="C6828">
            <v>1147</v>
          </cell>
        </row>
        <row r="6829">
          <cell r="A6829" t="str">
            <v>Union el de 2"</v>
          </cell>
          <cell r="B6829" t="str">
            <v>Un</v>
          </cell>
          <cell r="C6829">
            <v>864.08</v>
          </cell>
        </row>
        <row r="6830">
          <cell r="A6830" t="str">
            <v>Union el de 2-1/2"</v>
          </cell>
          <cell r="B6830" t="str">
            <v>Un</v>
          </cell>
          <cell r="C6830">
            <v>2430</v>
          </cell>
        </row>
        <row r="6831">
          <cell r="A6831" t="str">
            <v>Union el de 3"</v>
          </cell>
          <cell r="B6831" t="str">
            <v>Un</v>
          </cell>
          <cell r="C6831">
            <v>2575</v>
          </cell>
        </row>
        <row r="6832">
          <cell r="A6832" t="str">
            <v>Union el de 4"</v>
          </cell>
          <cell r="B6832" t="str">
            <v>Un</v>
          </cell>
          <cell r="C6832">
            <v>6100</v>
          </cell>
        </row>
        <row r="6833">
          <cell r="A6833" t="str">
            <v>Union el rde 5 de 2-1/2"</v>
          </cell>
          <cell r="B6833" t="str">
            <v>Un</v>
          </cell>
          <cell r="C6833">
            <v>6100</v>
          </cell>
        </row>
        <row r="6834">
          <cell r="A6834" t="str">
            <v>Union el rde 5 de 6"</v>
          </cell>
          <cell r="B6834" t="str">
            <v>Un</v>
          </cell>
          <cell r="C6834">
            <v>6100</v>
          </cell>
        </row>
        <row r="6835">
          <cell r="A6835" t="str">
            <v>Union el rde 7.67 de 2"</v>
          </cell>
          <cell r="B6835" t="str">
            <v>Un</v>
          </cell>
          <cell r="C6835">
            <v>6100</v>
          </cell>
        </row>
        <row r="6836">
          <cell r="A6836" t="str">
            <v>Union el rde 7.67 de 3"</v>
          </cell>
          <cell r="B6836" t="str">
            <v>Un</v>
          </cell>
          <cell r="C6836">
            <v>6100</v>
          </cell>
        </row>
        <row r="6837">
          <cell r="A6837" t="str">
            <v>Union el rde 7.67 de 6"</v>
          </cell>
          <cell r="B6837" t="str">
            <v>Un</v>
          </cell>
          <cell r="C6837">
            <v>6100</v>
          </cell>
        </row>
        <row r="6838">
          <cell r="A6838" t="str">
            <v>Union el rde 9 de 2"</v>
          </cell>
          <cell r="B6838" t="str">
            <v>Un</v>
          </cell>
          <cell r="C6838">
            <v>6100</v>
          </cell>
        </row>
        <row r="6839">
          <cell r="A6839" t="str">
            <v>Union el rde 9 de 3"</v>
          </cell>
          <cell r="B6839" t="str">
            <v>Un</v>
          </cell>
          <cell r="C6839">
            <v>6100</v>
          </cell>
        </row>
        <row r="6840">
          <cell r="A6840" t="str">
            <v>Union el rde 9 de 4"</v>
          </cell>
          <cell r="B6840" t="str">
            <v>Un</v>
          </cell>
          <cell r="C6840">
            <v>6100</v>
          </cell>
        </row>
        <row r="6841">
          <cell r="A6841" t="str">
            <v>Union el rde 9 de 6"</v>
          </cell>
          <cell r="B6841" t="str">
            <v>Un</v>
          </cell>
          <cell r="C6841">
            <v>6100</v>
          </cell>
        </row>
        <row r="6842">
          <cell r="A6842" t="str">
            <v>Union el rde 9 de 8"</v>
          </cell>
          <cell r="B6842" t="str">
            <v>Un</v>
          </cell>
          <cell r="C6842">
            <v>6100</v>
          </cell>
        </row>
        <row r="6843">
          <cell r="A6843" t="str">
            <v>Union el rde 11 de 2"</v>
          </cell>
          <cell r="B6843" t="str">
            <v>Un</v>
          </cell>
          <cell r="C6843">
            <v>6100</v>
          </cell>
        </row>
        <row r="6844">
          <cell r="A6844" t="str">
            <v>Union el rde 11 de 2-1/2"</v>
          </cell>
          <cell r="B6844" t="str">
            <v>Un</v>
          </cell>
          <cell r="C6844">
            <v>6100</v>
          </cell>
        </row>
        <row r="6845">
          <cell r="A6845" t="str">
            <v>Union el rde 11 de 3"</v>
          </cell>
          <cell r="B6845" t="str">
            <v>Un</v>
          </cell>
          <cell r="C6845">
            <v>6100</v>
          </cell>
        </row>
        <row r="6846">
          <cell r="A6846" t="str">
            <v>Union el rde 11 de 4"</v>
          </cell>
          <cell r="B6846" t="str">
            <v>Un</v>
          </cell>
          <cell r="C6846">
            <v>6100</v>
          </cell>
        </row>
        <row r="6847">
          <cell r="A6847" t="str">
            <v>Union el rde 11 de 6"</v>
          </cell>
          <cell r="B6847" t="str">
            <v>Un</v>
          </cell>
          <cell r="C6847">
            <v>6100</v>
          </cell>
        </row>
        <row r="6848">
          <cell r="A6848" t="str">
            <v>Union el rde 11 de 8"</v>
          </cell>
          <cell r="B6848" t="str">
            <v>Un</v>
          </cell>
          <cell r="C6848">
            <v>6100</v>
          </cell>
        </row>
        <row r="6849">
          <cell r="A6849" t="str">
            <v>Tee el de 1/2"</v>
          </cell>
          <cell r="B6849" t="str">
            <v>Un</v>
          </cell>
          <cell r="C6849">
            <v>354</v>
          </cell>
        </row>
        <row r="6850">
          <cell r="A6850" t="str">
            <v>Tee el de 3/4"</v>
          </cell>
          <cell r="B6850" t="str">
            <v>Un</v>
          </cell>
          <cell r="C6850">
            <v>314.07</v>
          </cell>
        </row>
        <row r="6851">
          <cell r="A6851" t="str">
            <v>Tee el de 1"</v>
          </cell>
          <cell r="B6851" t="str">
            <v>Un</v>
          </cell>
          <cell r="C6851">
            <v>1314</v>
          </cell>
        </row>
        <row r="6852">
          <cell r="A6852" t="str">
            <v>Tee el de 1-1/4"</v>
          </cell>
          <cell r="B6852" t="str">
            <v>Un</v>
          </cell>
          <cell r="C6852">
            <v>977.94</v>
          </cell>
        </row>
        <row r="6853">
          <cell r="A6853" t="str">
            <v>Tee el de 1-1/2"</v>
          </cell>
          <cell r="B6853" t="str">
            <v>Un</v>
          </cell>
          <cell r="C6853">
            <v>2923</v>
          </cell>
        </row>
        <row r="6854">
          <cell r="A6854" t="str">
            <v>Tee el de 2"</v>
          </cell>
          <cell r="B6854" t="str">
            <v>Un</v>
          </cell>
          <cell r="C6854">
            <v>9915</v>
          </cell>
        </row>
        <row r="6855">
          <cell r="A6855" t="str">
            <v>Tee el de 2-1/2"</v>
          </cell>
          <cell r="B6855" t="str">
            <v>Un</v>
          </cell>
          <cell r="C6855">
            <v>23517</v>
          </cell>
        </row>
        <row r="6856">
          <cell r="A6856" t="str">
            <v>Tee el de 3"</v>
          </cell>
          <cell r="B6856" t="str">
            <v>Un</v>
          </cell>
          <cell r="C6856">
            <v>4814</v>
          </cell>
        </row>
        <row r="6857">
          <cell r="A6857" t="str">
            <v>Tee el de 4"</v>
          </cell>
          <cell r="B6857" t="str">
            <v>Un</v>
          </cell>
          <cell r="C6857">
            <v>11146</v>
          </cell>
        </row>
        <row r="6858">
          <cell r="A6858" t="str">
            <v>Tee el reducida de 3/4*1/2"</v>
          </cell>
          <cell r="B6858" t="str">
            <v>Un</v>
          </cell>
          <cell r="C6858">
            <v>259</v>
          </cell>
        </row>
        <row r="6859">
          <cell r="A6859" t="str">
            <v>Tee el reducida de 1*1/2"</v>
          </cell>
          <cell r="B6859" t="str">
            <v>Un</v>
          </cell>
          <cell r="C6859">
            <v>542</v>
          </cell>
        </row>
        <row r="6860">
          <cell r="A6860" t="str">
            <v>Tee el reducida de 1*3/4"</v>
          </cell>
          <cell r="B6860" t="str">
            <v>Un</v>
          </cell>
          <cell r="C6860">
            <v>542</v>
          </cell>
        </row>
        <row r="6861">
          <cell r="A6861" t="str">
            <v>Tee el doble riego de 2*3/4"</v>
          </cell>
          <cell r="B6861" t="str">
            <v>Un</v>
          </cell>
          <cell r="C6861">
            <v>542</v>
          </cell>
        </row>
        <row r="6862">
          <cell r="A6862" t="str">
            <v>Tapon el soldado de 1/2"</v>
          </cell>
          <cell r="B6862" t="str">
            <v>Un</v>
          </cell>
          <cell r="C6862">
            <v>152</v>
          </cell>
        </row>
        <row r="6863">
          <cell r="A6863" t="str">
            <v>Tapon el soldado de 3/4"</v>
          </cell>
          <cell r="B6863" t="str">
            <v>Un</v>
          </cell>
          <cell r="C6863">
            <v>150</v>
          </cell>
        </row>
        <row r="6864">
          <cell r="A6864" t="str">
            <v>Tapon el soldado de 1"</v>
          </cell>
          <cell r="B6864" t="str">
            <v>Un</v>
          </cell>
          <cell r="C6864">
            <v>762</v>
          </cell>
        </row>
        <row r="6865">
          <cell r="A6865" t="str">
            <v>Tapon el soldado de 1 1/4"</v>
          </cell>
          <cell r="B6865" t="str">
            <v>Un</v>
          </cell>
          <cell r="C6865">
            <v>352</v>
          </cell>
        </row>
        <row r="6866">
          <cell r="A6866" t="str">
            <v>Tapon el soldado de 1 1/2"</v>
          </cell>
          <cell r="B6866" t="str">
            <v>Un</v>
          </cell>
          <cell r="C6866">
            <v>2388</v>
          </cell>
        </row>
        <row r="6867">
          <cell r="A6867" t="str">
            <v>Tapon el soldado de 2"</v>
          </cell>
          <cell r="B6867" t="str">
            <v>Un</v>
          </cell>
          <cell r="C6867">
            <v>1142</v>
          </cell>
        </row>
        <row r="6868">
          <cell r="A6868" t="str">
            <v>Tapon el soldado de 2 1/2"</v>
          </cell>
          <cell r="B6868" t="str">
            <v>Un</v>
          </cell>
          <cell r="C6868">
            <v>8929</v>
          </cell>
        </row>
        <row r="6869">
          <cell r="A6869" t="str">
            <v>Tapon el soldado de 3"</v>
          </cell>
          <cell r="B6869" t="str">
            <v>Un</v>
          </cell>
          <cell r="C6869">
            <v>2083</v>
          </cell>
        </row>
        <row r="6870">
          <cell r="A6870" t="str">
            <v>Tapon el soldado de 4"</v>
          </cell>
          <cell r="B6870" t="str">
            <v>Un</v>
          </cell>
          <cell r="C6870">
            <v>3716</v>
          </cell>
        </row>
        <row r="6871">
          <cell r="A6871" t="str">
            <v>Tapon el roscado de 1/2"</v>
          </cell>
          <cell r="B6871" t="str">
            <v>Un</v>
          </cell>
          <cell r="C6871">
            <v>214</v>
          </cell>
        </row>
        <row r="6872">
          <cell r="A6872" t="str">
            <v>Tapon el roscado de 3/4"</v>
          </cell>
          <cell r="B6872" t="str">
            <v>Un</v>
          </cell>
          <cell r="C6872">
            <v>164</v>
          </cell>
        </row>
        <row r="6873">
          <cell r="A6873" t="str">
            <v>Tapon el roscado de 1"</v>
          </cell>
          <cell r="B6873" t="str">
            <v>Un</v>
          </cell>
          <cell r="C6873">
            <v>1290</v>
          </cell>
        </row>
        <row r="6874">
          <cell r="A6874" t="str">
            <v>Tapon el roscado de 1-1/2"</v>
          </cell>
          <cell r="B6874" t="str">
            <v>Un</v>
          </cell>
          <cell r="C6874">
            <v>480</v>
          </cell>
        </row>
        <row r="6875">
          <cell r="A6875" t="str">
            <v>Tapon el roscado de 1-1/4"</v>
          </cell>
          <cell r="B6875" t="str">
            <v>Un</v>
          </cell>
          <cell r="C6875">
            <v>383</v>
          </cell>
        </row>
        <row r="6876">
          <cell r="A6876" t="str">
            <v>Tapon el roscado de 2"</v>
          </cell>
          <cell r="B6876" t="str">
            <v>Un</v>
          </cell>
          <cell r="C6876">
            <v>784</v>
          </cell>
        </row>
        <row r="6877">
          <cell r="A6877" t="str">
            <v>Tapon el roscado de 2-1/2"</v>
          </cell>
          <cell r="B6877" t="str">
            <v>Un</v>
          </cell>
          <cell r="C6877">
            <v>1557</v>
          </cell>
        </row>
        <row r="6878">
          <cell r="A6878" t="str">
            <v>Tapon el roscado de 3"</v>
          </cell>
          <cell r="B6878" t="str">
            <v>Un</v>
          </cell>
          <cell r="C6878">
            <v>2116</v>
          </cell>
        </row>
        <row r="6879">
          <cell r="A6879" t="str">
            <v>Tapon el roscado de 4"</v>
          </cell>
          <cell r="B6879" t="str">
            <v>Un</v>
          </cell>
          <cell r="C6879">
            <v>4199</v>
          </cell>
        </row>
        <row r="6880">
          <cell r="A6880" t="str">
            <v>Universal el 1/2"</v>
          </cell>
          <cell r="B6880" t="str">
            <v>Un</v>
          </cell>
          <cell r="C6880">
            <v>740</v>
          </cell>
        </row>
        <row r="6881">
          <cell r="A6881" t="str">
            <v>Universal el 3/4"</v>
          </cell>
          <cell r="B6881" t="str">
            <v>Un</v>
          </cell>
          <cell r="C6881">
            <v>890</v>
          </cell>
        </row>
        <row r="6882">
          <cell r="A6882" t="str">
            <v>Universal el 1"</v>
          </cell>
          <cell r="B6882" t="str">
            <v>Un</v>
          </cell>
          <cell r="C6882">
            <v>3080</v>
          </cell>
        </row>
        <row r="6883">
          <cell r="A6883" t="str">
            <v>Codo el de 1/2"*90º</v>
          </cell>
          <cell r="B6883" t="str">
            <v>Un</v>
          </cell>
          <cell r="C6883">
            <v>264</v>
          </cell>
        </row>
        <row r="6884">
          <cell r="A6884" t="str">
            <v>Codo el de 3/4"*90º</v>
          </cell>
          <cell r="B6884" t="str">
            <v>Un</v>
          </cell>
          <cell r="C6884">
            <v>520</v>
          </cell>
        </row>
        <row r="6885">
          <cell r="A6885" t="str">
            <v>Codo el de 1"*90º</v>
          </cell>
          <cell r="B6885" t="str">
            <v>Un</v>
          </cell>
          <cell r="C6885">
            <v>945</v>
          </cell>
        </row>
        <row r="6886">
          <cell r="A6886" t="str">
            <v>Codo el de 1-1/4"*90º</v>
          </cell>
          <cell r="B6886" t="str">
            <v>Un</v>
          </cell>
          <cell r="C6886">
            <v>843</v>
          </cell>
        </row>
        <row r="6887">
          <cell r="A6887" t="str">
            <v>Codo el de 1-1/2"*90º</v>
          </cell>
          <cell r="B6887" t="str">
            <v>Un</v>
          </cell>
          <cell r="C6887">
            <v>2224</v>
          </cell>
        </row>
        <row r="6888">
          <cell r="A6888" t="str">
            <v>Codo el de 2"*90º</v>
          </cell>
          <cell r="B6888" t="str">
            <v>Un</v>
          </cell>
          <cell r="C6888">
            <v>2105</v>
          </cell>
        </row>
        <row r="6889">
          <cell r="A6889" t="str">
            <v>Codo el de 2-1/2"*90º</v>
          </cell>
          <cell r="B6889" t="str">
            <v>Un</v>
          </cell>
          <cell r="C6889">
            <v>5153</v>
          </cell>
        </row>
        <row r="6890">
          <cell r="A6890" t="str">
            <v>Codo el de 3"*90º</v>
          </cell>
          <cell r="B6890" t="str">
            <v>Un</v>
          </cell>
          <cell r="C6890">
            <v>7229</v>
          </cell>
        </row>
        <row r="6891">
          <cell r="A6891" t="str">
            <v>Codo el de 4"*90º</v>
          </cell>
          <cell r="B6891" t="str">
            <v>Un</v>
          </cell>
          <cell r="C6891">
            <v>8418</v>
          </cell>
        </row>
        <row r="6892">
          <cell r="A6892" t="str">
            <v>Codo el. De 1/2"*45º</v>
          </cell>
          <cell r="B6892" t="str">
            <v>Un</v>
          </cell>
          <cell r="C6892">
            <v>253</v>
          </cell>
        </row>
        <row r="6893">
          <cell r="A6893" t="str">
            <v>Codo el de 3/4"*45º</v>
          </cell>
          <cell r="B6893" t="str">
            <v>Un</v>
          </cell>
          <cell r="C6893">
            <v>210</v>
          </cell>
        </row>
        <row r="6894">
          <cell r="A6894" t="str">
            <v>Codo el de 1"*45º</v>
          </cell>
          <cell r="B6894" t="str">
            <v>Un</v>
          </cell>
          <cell r="C6894">
            <v>1518</v>
          </cell>
        </row>
        <row r="6895">
          <cell r="A6895" t="str">
            <v>Codo el de 1-1/4"*45º</v>
          </cell>
          <cell r="B6895" t="str">
            <v>Un</v>
          </cell>
          <cell r="C6895">
            <v>605</v>
          </cell>
        </row>
        <row r="6896">
          <cell r="A6896" t="str">
            <v>Codo el de 1-1/2"*45º</v>
          </cell>
          <cell r="B6896" t="str">
            <v>Un</v>
          </cell>
          <cell r="C6896">
            <v>1522</v>
          </cell>
        </row>
        <row r="6897">
          <cell r="A6897" t="str">
            <v>Codo el de 2"*45º</v>
          </cell>
          <cell r="B6897" t="str">
            <v>Un</v>
          </cell>
          <cell r="C6897">
            <v>1753.8</v>
          </cell>
        </row>
        <row r="6898">
          <cell r="A6898" t="str">
            <v>Codo el de 2-1/2"*45º</v>
          </cell>
          <cell r="B6898" t="str">
            <v>Un</v>
          </cell>
          <cell r="C6898">
            <v>2817</v>
          </cell>
        </row>
        <row r="6899">
          <cell r="A6899" t="str">
            <v>Codo el de 3"*45º</v>
          </cell>
          <cell r="B6899" t="str">
            <v>Un</v>
          </cell>
          <cell r="C6899">
            <v>7045</v>
          </cell>
        </row>
        <row r="6900">
          <cell r="A6900" t="str">
            <v>Codo el de 4"*45º</v>
          </cell>
          <cell r="B6900" t="str">
            <v>Un</v>
          </cell>
          <cell r="C6900">
            <v>8814</v>
          </cell>
        </row>
        <row r="6901">
          <cell r="A6901" t="str">
            <v>Codo el rde 5 de 2-1/2"*90º</v>
          </cell>
          <cell r="B6901" t="str">
            <v>Un</v>
          </cell>
          <cell r="C6901">
            <v>8814</v>
          </cell>
        </row>
        <row r="6902">
          <cell r="A6902" t="str">
            <v>Codo el rde 5 de 6"*90º</v>
          </cell>
          <cell r="B6902" t="str">
            <v>Un</v>
          </cell>
          <cell r="C6902">
            <v>8814</v>
          </cell>
        </row>
        <row r="6903">
          <cell r="A6903" t="str">
            <v>Codo el rde 7.67 de 2"*45º</v>
          </cell>
          <cell r="B6903" t="str">
            <v>Un</v>
          </cell>
          <cell r="C6903">
            <v>8814</v>
          </cell>
        </row>
        <row r="6904">
          <cell r="A6904" t="str">
            <v>Codo el rde 7.67 de 3"*45º</v>
          </cell>
          <cell r="B6904" t="str">
            <v>Un</v>
          </cell>
          <cell r="C6904">
            <v>8814</v>
          </cell>
        </row>
        <row r="6905">
          <cell r="A6905" t="str">
            <v>Codo el rde 7.67 de 4"*45º</v>
          </cell>
          <cell r="B6905" t="str">
            <v>Un</v>
          </cell>
          <cell r="C6905">
            <v>8814</v>
          </cell>
        </row>
        <row r="6906">
          <cell r="A6906" t="str">
            <v>Codo el rde 7.67 de 6"*45º</v>
          </cell>
          <cell r="B6906" t="str">
            <v>Un</v>
          </cell>
          <cell r="C6906">
            <v>8814</v>
          </cell>
        </row>
        <row r="6907">
          <cell r="A6907" t="str">
            <v>Codo el rde 7.67 de 8"*45º</v>
          </cell>
          <cell r="B6907" t="str">
            <v>Un</v>
          </cell>
          <cell r="C6907">
            <v>8814</v>
          </cell>
        </row>
        <row r="6908">
          <cell r="A6908" t="str">
            <v>Codo el rde 9 de 2"*22-1/2º</v>
          </cell>
          <cell r="B6908" t="str">
            <v>Un</v>
          </cell>
          <cell r="C6908">
            <v>8814</v>
          </cell>
        </row>
        <row r="6909">
          <cell r="A6909" t="str">
            <v>Codo el rde 9 de 3"*22-1/2º</v>
          </cell>
          <cell r="B6909" t="str">
            <v>Un</v>
          </cell>
          <cell r="C6909">
            <v>8814</v>
          </cell>
        </row>
        <row r="6910">
          <cell r="A6910" t="str">
            <v>Codo el rde 9 de 6"*22-1/2º</v>
          </cell>
          <cell r="B6910" t="str">
            <v>Un</v>
          </cell>
          <cell r="C6910">
            <v>8814</v>
          </cell>
        </row>
        <row r="6911">
          <cell r="A6911" t="str">
            <v>Codo el rde 9 de 8"*22-1/2º</v>
          </cell>
          <cell r="B6911" t="str">
            <v>Un</v>
          </cell>
          <cell r="C6911">
            <v>8814</v>
          </cell>
        </row>
        <row r="6912">
          <cell r="A6912" t="str">
            <v>Codo el rde 11 de 2"*11-1/4º</v>
          </cell>
          <cell r="B6912" t="str">
            <v>Un</v>
          </cell>
          <cell r="C6912">
            <v>8814</v>
          </cell>
        </row>
        <row r="6913">
          <cell r="A6913" t="str">
            <v>Codo el rde 11 2-1/2"*11-1/4º</v>
          </cell>
          <cell r="B6913" t="str">
            <v>Un</v>
          </cell>
          <cell r="C6913">
            <v>8814</v>
          </cell>
        </row>
        <row r="6914">
          <cell r="A6914" t="str">
            <v>Codo el rde 11 de 3"*11-1/4º</v>
          </cell>
          <cell r="B6914" t="str">
            <v>Un</v>
          </cell>
          <cell r="C6914">
            <v>8814</v>
          </cell>
        </row>
        <row r="6915">
          <cell r="A6915" t="str">
            <v>Codo el rde 11 de 4"*11-1/4º</v>
          </cell>
          <cell r="B6915" t="str">
            <v>Un</v>
          </cell>
          <cell r="C6915">
            <v>8814</v>
          </cell>
        </row>
        <row r="6916">
          <cell r="A6916" t="str">
            <v>Codo el rde 11 de 6"*11-1/4º</v>
          </cell>
          <cell r="B6916" t="str">
            <v>Un</v>
          </cell>
          <cell r="C6916">
            <v>8814</v>
          </cell>
        </row>
        <row r="6917">
          <cell r="A6917" t="str">
            <v>Codo el rde 11 de 8"*11-1/4º</v>
          </cell>
          <cell r="B6917" t="str">
            <v>Un</v>
          </cell>
          <cell r="C6917">
            <v>8814</v>
          </cell>
        </row>
        <row r="6918">
          <cell r="A6918" t="str">
            <v>Adaptador el hembra 1/2"*1/4"</v>
          </cell>
          <cell r="B6918" t="str">
            <v>Un</v>
          </cell>
          <cell r="C6918">
            <v>502</v>
          </cell>
        </row>
        <row r="6919">
          <cell r="A6919" t="str">
            <v>Adaptador el hembra 1/2"*3/8"</v>
          </cell>
          <cell r="B6919" t="str">
            <v>Un</v>
          </cell>
          <cell r="C6919">
            <v>502</v>
          </cell>
        </row>
        <row r="6920">
          <cell r="A6920" t="str">
            <v>Adaptador el hembra 1/2"</v>
          </cell>
          <cell r="B6920" t="str">
            <v>Un</v>
          </cell>
          <cell r="C6920">
            <v>828</v>
          </cell>
        </row>
        <row r="6921">
          <cell r="A6921" t="str">
            <v>Adaptador el hembra 3/4"</v>
          </cell>
          <cell r="B6921" t="str">
            <v>Un</v>
          </cell>
          <cell r="C6921">
            <v>170.4</v>
          </cell>
        </row>
        <row r="6922">
          <cell r="A6922" t="str">
            <v>Adaptador el hembra 1"</v>
          </cell>
          <cell r="B6922" t="str">
            <v>Un</v>
          </cell>
          <cell r="C6922">
            <v>382</v>
          </cell>
        </row>
        <row r="6923">
          <cell r="A6923" t="str">
            <v>Adaptador el hembra 1-1/4"</v>
          </cell>
          <cell r="B6923" t="str">
            <v>Un</v>
          </cell>
          <cell r="C6923">
            <v>388</v>
          </cell>
        </row>
        <row r="6924">
          <cell r="A6924" t="str">
            <v>Adaptador el hembra 1-1/2"</v>
          </cell>
          <cell r="B6924" t="str">
            <v>Un</v>
          </cell>
          <cell r="C6924">
            <v>544</v>
          </cell>
        </row>
        <row r="6925">
          <cell r="A6925" t="str">
            <v>Adaptador el hembra 2"</v>
          </cell>
          <cell r="B6925" t="str">
            <v>Un</v>
          </cell>
          <cell r="C6925">
            <v>1300</v>
          </cell>
        </row>
        <row r="6926">
          <cell r="A6926" t="str">
            <v>Adaptador el hembra 2-1/2"</v>
          </cell>
          <cell r="B6926" t="str">
            <v>Un</v>
          </cell>
          <cell r="C6926">
            <v>1765</v>
          </cell>
        </row>
        <row r="6927">
          <cell r="A6927" t="str">
            <v>Adaptador el hembra 3"</v>
          </cell>
          <cell r="B6927" t="str">
            <v>Un</v>
          </cell>
          <cell r="C6927">
            <v>2907</v>
          </cell>
        </row>
        <row r="6928">
          <cell r="A6928" t="str">
            <v>Adaptador el hembra 4"</v>
          </cell>
          <cell r="B6928" t="str">
            <v>Un</v>
          </cell>
          <cell r="C6928">
            <v>5468</v>
          </cell>
        </row>
        <row r="6929">
          <cell r="A6929" t="str">
            <v>Adaptador el macho 1/2"</v>
          </cell>
          <cell r="B6929" t="str">
            <v>Un</v>
          </cell>
          <cell r="C6929">
            <v>217</v>
          </cell>
        </row>
        <row r="6930">
          <cell r="A6930" t="str">
            <v>Adaptador el macho 3/4"</v>
          </cell>
          <cell r="B6930" t="str">
            <v>Un</v>
          </cell>
          <cell r="C6930">
            <v>323</v>
          </cell>
        </row>
        <row r="6931">
          <cell r="A6931" t="str">
            <v>Adaptador el macho 1"</v>
          </cell>
          <cell r="B6931" t="str">
            <v>Un</v>
          </cell>
          <cell r="C6931">
            <v>334.95</v>
          </cell>
        </row>
        <row r="6932">
          <cell r="A6932" t="str">
            <v>Adaptador el macho 1-1/4"</v>
          </cell>
          <cell r="B6932" t="str">
            <v>Un</v>
          </cell>
          <cell r="C6932">
            <v>682</v>
          </cell>
        </row>
        <row r="6933">
          <cell r="A6933" t="str">
            <v>Adaptador el macho 1-1/2"</v>
          </cell>
          <cell r="B6933" t="str">
            <v>Un</v>
          </cell>
          <cell r="C6933">
            <v>540</v>
          </cell>
        </row>
        <row r="6934">
          <cell r="A6934" t="str">
            <v>Adaptador el macho 2"</v>
          </cell>
          <cell r="B6934" t="str">
            <v>Un</v>
          </cell>
          <cell r="C6934">
            <v>3655</v>
          </cell>
        </row>
        <row r="6935">
          <cell r="A6935" t="str">
            <v>Adaptador el macho 2-1/2"</v>
          </cell>
          <cell r="B6935" t="str">
            <v>Un</v>
          </cell>
          <cell r="C6935">
            <v>2593</v>
          </cell>
        </row>
        <row r="6936">
          <cell r="A6936" t="str">
            <v>Adaptador el macho 3"</v>
          </cell>
          <cell r="B6936" t="str">
            <v>Un</v>
          </cell>
          <cell r="C6936">
            <v>2456</v>
          </cell>
        </row>
        <row r="6937">
          <cell r="A6937" t="str">
            <v>Adaptador el macho 4"</v>
          </cell>
          <cell r="B6937" t="str">
            <v>Un</v>
          </cell>
          <cell r="C6937">
            <v>4515</v>
          </cell>
        </row>
        <row r="6938">
          <cell r="A6938" t="str">
            <v>Buje el soldado 3/4*1/2"</v>
          </cell>
          <cell r="B6938" t="str">
            <v>Un</v>
          </cell>
          <cell r="C6938">
            <v>408</v>
          </cell>
        </row>
        <row r="6939">
          <cell r="A6939" t="str">
            <v>Buje el soldado 1*1/2"</v>
          </cell>
          <cell r="B6939" t="str">
            <v>Un</v>
          </cell>
          <cell r="C6939">
            <v>577</v>
          </cell>
        </row>
        <row r="6940">
          <cell r="A6940" t="str">
            <v>Buje el soldado 1*3/4"</v>
          </cell>
          <cell r="B6940" t="str">
            <v>Un</v>
          </cell>
          <cell r="C6940">
            <v>813</v>
          </cell>
        </row>
        <row r="6941">
          <cell r="A6941" t="str">
            <v>Buje el soldado 1-1/4*1/2"</v>
          </cell>
          <cell r="B6941" t="str">
            <v>Un</v>
          </cell>
          <cell r="C6941">
            <v>376.25</v>
          </cell>
        </row>
        <row r="6942">
          <cell r="A6942" t="str">
            <v>Buje el soldado 1-1/4*3/4"</v>
          </cell>
          <cell r="B6942" t="str">
            <v>Un</v>
          </cell>
          <cell r="C6942">
            <v>295</v>
          </cell>
        </row>
        <row r="6943">
          <cell r="A6943" t="str">
            <v>Buje el soldado 1-1/4*1"</v>
          </cell>
          <cell r="B6943" t="str">
            <v>Un</v>
          </cell>
          <cell r="C6943">
            <v>547.52</v>
          </cell>
        </row>
        <row r="6944">
          <cell r="A6944" t="str">
            <v>Buje el soldado 1-1/2*1/2"</v>
          </cell>
          <cell r="B6944" t="str">
            <v>Un</v>
          </cell>
          <cell r="C6944">
            <v>449</v>
          </cell>
        </row>
        <row r="6945">
          <cell r="A6945" t="str">
            <v>Buje el soldado 1-1/2*3/4"</v>
          </cell>
          <cell r="B6945" t="str">
            <v>Un</v>
          </cell>
          <cell r="C6945">
            <v>449</v>
          </cell>
        </row>
        <row r="6946">
          <cell r="A6946" t="str">
            <v>Buje el soldado 1-1/2*1"</v>
          </cell>
          <cell r="B6946" t="str">
            <v>Un</v>
          </cell>
          <cell r="C6946">
            <v>449</v>
          </cell>
        </row>
        <row r="6947">
          <cell r="A6947" t="str">
            <v>Buje el soldado 1-1/2*1-1/4"</v>
          </cell>
          <cell r="B6947" t="str">
            <v>Un</v>
          </cell>
          <cell r="C6947">
            <v>449</v>
          </cell>
        </row>
        <row r="6948">
          <cell r="A6948" t="str">
            <v>Buje el soldado 2*1/2"</v>
          </cell>
          <cell r="B6948" t="str">
            <v>Un</v>
          </cell>
          <cell r="C6948">
            <v>635</v>
          </cell>
        </row>
        <row r="6949">
          <cell r="A6949" t="str">
            <v>Buje el soldado 2*3/4"</v>
          </cell>
          <cell r="B6949" t="str">
            <v>Un</v>
          </cell>
          <cell r="C6949">
            <v>3475</v>
          </cell>
        </row>
        <row r="6950">
          <cell r="A6950" t="str">
            <v>Buje el soldado 2*1"</v>
          </cell>
          <cell r="B6950" t="str">
            <v>Un</v>
          </cell>
          <cell r="C6950">
            <v>3475</v>
          </cell>
        </row>
        <row r="6951">
          <cell r="A6951" t="str">
            <v>Buje el soldado 2*1-1/4"</v>
          </cell>
          <cell r="B6951" t="str">
            <v>Un</v>
          </cell>
          <cell r="C6951">
            <v>1273</v>
          </cell>
        </row>
        <row r="6952">
          <cell r="A6952" t="str">
            <v>Buje el soldado 2*1-1/2"</v>
          </cell>
          <cell r="B6952" t="str">
            <v>Un</v>
          </cell>
          <cell r="C6952">
            <v>635</v>
          </cell>
        </row>
        <row r="6953">
          <cell r="A6953" t="str">
            <v>Buje el soldado 2-1/2*1-1/2"</v>
          </cell>
          <cell r="B6953" t="str">
            <v>Un</v>
          </cell>
          <cell r="C6953">
            <v>1266</v>
          </cell>
        </row>
        <row r="6954">
          <cell r="A6954" t="str">
            <v>Buje el soldado 2-1/2*2"</v>
          </cell>
          <cell r="B6954" t="str">
            <v>Un</v>
          </cell>
          <cell r="C6954">
            <v>1950</v>
          </cell>
        </row>
        <row r="6955">
          <cell r="A6955" t="str">
            <v>Buje el soldado 3*2"</v>
          </cell>
          <cell r="B6955" t="str">
            <v>Un</v>
          </cell>
          <cell r="C6955">
            <v>2358</v>
          </cell>
        </row>
        <row r="6956">
          <cell r="A6956" t="str">
            <v>Buje el soldado 3*2-1/2"</v>
          </cell>
          <cell r="B6956" t="str">
            <v>Un</v>
          </cell>
          <cell r="C6956">
            <v>2710</v>
          </cell>
        </row>
        <row r="6957">
          <cell r="A6957" t="str">
            <v>Buje el soldado 4*2"</v>
          </cell>
          <cell r="B6957" t="str">
            <v>Un</v>
          </cell>
          <cell r="C6957">
            <v>4487</v>
          </cell>
        </row>
        <row r="6958">
          <cell r="A6958" t="str">
            <v>Buje el soldado 4*2-1/2"</v>
          </cell>
          <cell r="B6958" t="str">
            <v>Un</v>
          </cell>
          <cell r="C6958">
            <v>3945</v>
          </cell>
        </row>
        <row r="6959">
          <cell r="A6959" t="str">
            <v>Buje el soldado 4*3"</v>
          </cell>
          <cell r="B6959" t="str">
            <v>Un</v>
          </cell>
          <cell r="C6959">
            <v>17478</v>
          </cell>
        </row>
        <row r="6960">
          <cell r="A6960" t="str">
            <v>Buje el roscado 1/2*1/4"</v>
          </cell>
          <cell r="B6960" t="str">
            <v>Un</v>
          </cell>
          <cell r="C6960">
            <v>126</v>
          </cell>
        </row>
        <row r="6961">
          <cell r="A6961" t="str">
            <v>Buje el roscado 1/2*3/8"</v>
          </cell>
          <cell r="B6961" t="str">
            <v>Un</v>
          </cell>
          <cell r="C6961">
            <v>126</v>
          </cell>
        </row>
        <row r="6962">
          <cell r="A6962" t="str">
            <v>Buje el roscado 3/4*1/2"</v>
          </cell>
          <cell r="B6962" t="str">
            <v>Un</v>
          </cell>
          <cell r="C6962">
            <v>152</v>
          </cell>
        </row>
        <row r="6963">
          <cell r="A6963" t="str">
            <v>Buje el roscado 1*1/2"</v>
          </cell>
          <cell r="B6963" t="str">
            <v>Un</v>
          </cell>
          <cell r="C6963">
            <v>288</v>
          </cell>
        </row>
        <row r="6964">
          <cell r="A6964" t="str">
            <v>Buje el roscado 1*3/4"</v>
          </cell>
          <cell r="B6964" t="str">
            <v>Un</v>
          </cell>
          <cell r="C6964">
            <v>303</v>
          </cell>
        </row>
        <row r="6965">
          <cell r="A6965" t="str">
            <v>Buje el roscado 1-1/4*1/2"</v>
          </cell>
          <cell r="B6965" t="str">
            <v>Un</v>
          </cell>
          <cell r="C6965">
            <v>415</v>
          </cell>
        </row>
        <row r="6966">
          <cell r="A6966" t="str">
            <v>Buje el roscado 1-1/4*3/4"</v>
          </cell>
          <cell r="B6966" t="str">
            <v>Un</v>
          </cell>
          <cell r="C6966">
            <v>415</v>
          </cell>
        </row>
        <row r="6967">
          <cell r="A6967" t="str">
            <v>Buje el roscado 1-1/4*1"</v>
          </cell>
          <cell r="B6967" t="str">
            <v>Un</v>
          </cell>
          <cell r="C6967">
            <v>415</v>
          </cell>
        </row>
        <row r="6968">
          <cell r="A6968" t="str">
            <v>Buje el roscado 1-1/2*1/2"</v>
          </cell>
          <cell r="B6968" t="str">
            <v>Un</v>
          </cell>
          <cell r="C6968">
            <v>509</v>
          </cell>
        </row>
        <row r="6969">
          <cell r="A6969" t="str">
            <v>Buje el roscado 1-1/2*3/4"</v>
          </cell>
          <cell r="B6969" t="str">
            <v>Un</v>
          </cell>
          <cell r="C6969">
            <v>509</v>
          </cell>
        </row>
        <row r="6970">
          <cell r="A6970" t="str">
            <v>Buje el roscado 1-1/2*1"</v>
          </cell>
          <cell r="B6970" t="str">
            <v>Un</v>
          </cell>
          <cell r="C6970">
            <v>509</v>
          </cell>
        </row>
        <row r="6971">
          <cell r="A6971" t="str">
            <v>Buje el roscado 1-1/2*1-1/4"</v>
          </cell>
          <cell r="B6971" t="str">
            <v>Un</v>
          </cell>
          <cell r="C6971">
            <v>509</v>
          </cell>
        </row>
        <row r="6972">
          <cell r="A6972" t="str">
            <v>Buje el roscado 2*1/2"</v>
          </cell>
          <cell r="B6972" t="str">
            <v>Un</v>
          </cell>
          <cell r="C6972">
            <v>798</v>
          </cell>
        </row>
        <row r="6973">
          <cell r="A6973" t="str">
            <v>Buje el roscado 2*3/4"</v>
          </cell>
          <cell r="B6973" t="str">
            <v>Un</v>
          </cell>
          <cell r="C6973">
            <v>798</v>
          </cell>
        </row>
        <row r="6974">
          <cell r="A6974" t="str">
            <v>Buje el roscado 2*1"</v>
          </cell>
          <cell r="B6974" t="str">
            <v>Un</v>
          </cell>
          <cell r="C6974">
            <v>798</v>
          </cell>
        </row>
        <row r="6975">
          <cell r="A6975" t="str">
            <v>Buje el roscado 2*1-1/4"</v>
          </cell>
          <cell r="B6975" t="str">
            <v>Un</v>
          </cell>
          <cell r="C6975">
            <v>798</v>
          </cell>
        </row>
        <row r="6976">
          <cell r="A6976" t="str">
            <v>Buje el roscado 2*1-1/2"</v>
          </cell>
          <cell r="B6976" t="str">
            <v>Un</v>
          </cell>
          <cell r="C6976">
            <v>798</v>
          </cell>
        </row>
        <row r="6977">
          <cell r="A6977" t="str">
            <v>Buje el roscado 2-1/2*1-1/2"</v>
          </cell>
          <cell r="B6977" t="str">
            <v>Un</v>
          </cell>
          <cell r="C6977">
            <v>1375</v>
          </cell>
        </row>
        <row r="6978">
          <cell r="A6978" t="str">
            <v>Buje el roscado 2-1/2*2"</v>
          </cell>
          <cell r="B6978" t="str">
            <v>Un</v>
          </cell>
          <cell r="C6978">
            <v>1375</v>
          </cell>
        </row>
        <row r="6979">
          <cell r="A6979" t="str">
            <v>Buje el roscado 3*2"</v>
          </cell>
          <cell r="B6979" t="str">
            <v>Un</v>
          </cell>
          <cell r="C6979">
            <v>3108</v>
          </cell>
        </row>
        <row r="6980">
          <cell r="A6980" t="str">
            <v>Buje el roscado 3*2-1/2"</v>
          </cell>
          <cell r="B6980" t="str">
            <v>Un</v>
          </cell>
          <cell r="C6980">
            <v>3108</v>
          </cell>
        </row>
        <row r="6981">
          <cell r="A6981" t="str">
            <v>Buje el roscado 4*2"</v>
          </cell>
          <cell r="B6981" t="str">
            <v>Un</v>
          </cell>
          <cell r="C6981">
            <v>4206</v>
          </cell>
        </row>
        <row r="6982">
          <cell r="A6982" t="str">
            <v>Buje el roscado 4*2-1/2"</v>
          </cell>
          <cell r="B6982" t="str">
            <v>Un</v>
          </cell>
          <cell r="C6982">
            <v>4206</v>
          </cell>
        </row>
        <row r="6983">
          <cell r="A6983" t="str">
            <v>Buje el roscado 4*3"</v>
          </cell>
          <cell r="B6983" t="str">
            <v>Un</v>
          </cell>
          <cell r="C6983">
            <v>4206</v>
          </cell>
        </row>
        <row r="6984">
          <cell r="A6984" t="str">
            <v>Soldadura pvc * 1/128</v>
          </cell>
          <cell r="B6984" t="str">
            <v>Un</v>
          </cell>
          <cell r="C6984">
            <v>1200</v>
          </cell>
        </row>
        <row r="6985">
          <cell r="A6985" t="str">
            <v>Soldadura pvc * 1/64</v>
          </cell>
          <cell r="B6985" t="str">
            <v>Un</v>
          </cell>
          <cell r="C6985">
            <v>4194</v>
          </cell>
        </row>
        <row r="6986">
          <cell r="A6986" t="str">
            <v>Soldadura pvc * 1/32</v>
          </cell>
          <cell r="B6986" t="str">
            <v>Un</v>
          </cell>
          <cell r="C6986">
            <v>5195</v>
          </cell>
        </row>
        <row r="6987">
          <cell r="A6987" t="str">
            <v>Soldadura pvc * 1/16</v>
          </cell>
          <cell r="B6987" t="str">
            <v>Un</v>
          </cell>
          <cell r="C6987">
            <v>12045</v>
          </cell>
        </row>
        <row r="6988">
          <cell r="A6988" t="str">
            <v>Soldadura pvc * 1/8</v>
          </cell>
          <cell r="B6988" t="str">
            <v>Un</v>
          </cell>
          <cell r="C6988">
            <v>10537</v>
          </cell>
        </row>
        <row r="6989">
          <cell r="A6989" t="str">
            <v>Soldadura pvc * 1/4</v>
          </cell>
          <cell r="B6989" t="str">
            <v>Un</v>
          </cell>
          <cell r="C6989">
            <v>65679</v>
          </cell>
        </row>
        <row r="6990">
          <cell r="A6990" t="str">
            <v>Soldadura pvc * galon</v>
          </cell>
          <cell r="B6990" t="str">
            <v>Un</v>
          </cell>
          <cell r="C6990">
            <v>25411</v>
          </cell>
        </row>
        <row r="6991">
          <cell r="A6991" t="str">
            <v>Limpiador pvc * 1/128</v>
          </cell>
          <cell r="B6991" t="str">
            <v>Un</v>
          </cell>
          <cell r="C6991">
            <v>3314.7</v>
          </cell>
        </row>
        <row r="6992">
          <cell r="A6992" t="str">
            <v>Limpiador pvc * 1/64</v>
          </cell>
          <cell r="B6992" t="str">
            <v>Un</v>
          </cell>
          <cell r="C6992">
            <v>3314.7</v>
          </cell>
        </row>
        <row r="6993">
          <cell r="A6993" t="str">
            <v>Limpiador pvc *  6 onzas</v>
          </cell>
          <cell r="B6993" t="str">
            <v>Un</v>
          </cell>
          <cell r="C6993">
            <v>3314.7</v>
          </cell>
        </row>
        <row r="6994">
          <cell r="A6994" t="str">
            <v>Limpiador pvc * 12 onzas</v>
          </cell>
          <cell r="B6994" t="str">
            <v>Un</v>
          </cell>
          <cell r="C6994">
            <v>6795</v>
          </cell>
        </row>
        <row r="6995">
          <cell r="A6995" t="str">
            <v>Limpiador pvc * 1/4</v>
          </cell>
          <cell r="B6995" t="str">
            <v>Un</v>
          </cell>
          <cell r="C6995">
            <v>31668</v>
          </cell>
        </row>
        <row r="6996">
          <cell r="A6996" t="str">
            <v>TUBERIA Y ACCES. ELECT-TELEF.</v>
          </cell>
          <cell r="C6996">
            <v>0</v>
          </cell>
        </row>
        <row r="6997">
          <cell r="A6997" t="str">
            <v>Tubo conduit pvc de 1/2"</v>
          </cell>
          <cell r="B6997" t="str">
            <v>Un</v>
          </cell>
          <cell r="C6997">
            <v>4201</v>
          </cell>
        </row>
        <row r="6998">
          <cell r="A6998" t="str">
            <v>Tubo conduit pvc de 3/4"</v>
          </cell>
          <cell r="B6998" t="str">
            <v>Un</v>
          </cell>
          <cell r="C6998">
            <v>5498</v>
          </cell>
        </row>
        <row r="6999">
          <cell r="A6999" t="str">
            <v>Tubo conduit pvc de 1"</v>
          </cell>
          <cell r="B6999" t="str">
            <v>Un</v>
          </cell>
          <cell r="C6999">
            <v>7620</v>
          </cell>
        </row>
        <row r="7000">
          <cell r="A7000" t="str">
            <v>Tubo conduit pvc de 1-1/4"</v>
          </cell>
          <cell r="B7000" t="str">
            <v>Un</v>
          </cell>
          <cell r="C7000">
            <v>12296</v>
          </cell>
        </row>
        <row r="7001">
          <cell r="A7001" t="str">
            <v>Tubo conduit pvc de 1-1/2"</v>
          </cell>
          <cell r="B7001" t="str">
            <v>Un</v>
          </cell>
          <cell r="C7001">
            <v>14899</v>
          </cell>
        </row>
        <row r="7002">
          <cell r="A7002" t="str">
            <v>Tubo conduit pvc de 2"</v>
          </cell>
          <cell r="B7002" t="str">
            <v>Un</v>
          </cell>
          <cell r="C7002">
            <v>22920</v>
          </cell>
        </row>
        <row r="7003">
          <cell r="A7003" t="str">
            <v>Tubo conduit pvc de 3"</v>
          </cell>
          <cell r="B7003" t="str">
            <v>Un</v>
          </cell>
          <cell r="C7003">
            <v>34465</v>
          </cell>
        </row>
        <row r="7004">
          <cell r="A7004" t="str">
            <v>Tubo conduit pvc de 4"</v>
          </cell>
          <cell r="B7004" t="str">
            <v>Un</v>
          </cell>
          <cell r="C7004">
            <v>47819</v>
          </cell>
        </row>
        <row r="7005">
          <cell r="A7005" t="str">
            <v>Tubo conduflex elect/pvc 1/2"</v>
          </cell>
          <cell r="B7005" t="str">
            <v>Ml</v>
          </cell>
          <cell r="C7005">
            <v>603.45000000000005</v>
          </cell>
        </row>
        <row r="7006">
          <cell r="A7006" t="str">
            <v>Curva conduit pvc 1/2"*90º</v>
          </cell>
          <cell r="B7006" t="str">
            <v>Un</v>
          </cell>
          <cell r="C7006">
            <v>564</v>
          </cell>
        </row>
        <row r="7007">
          <cell r="A7007" t="str">
            <v>Curva conduit pvc 3/4"*90º</v>
          </cell>
          <cell r="B7007" t="str">
            <v>Un</v>
          </cell>
          <cell r="C7007">
            <v>901</v>
          </cell>
        </row>
        <row r="7008">
          <cell r="A7008" t="str">
            <v>Curva conduit pvc 1"*90º</v>
          </cell>
          <cell r="B7008" t="str">
            <v>Un</v>
          </cell>
          <cell r="C7008">
            <v>1708</v>
          </cell>
        </row>
        <row r="7009">
          <cell r="A7009" t="str">
            <v>Curva conduit pvc 1-1/4"*90º</v>
          </cell>
          <cell r="B7009" t="str">
            <v>Un</v>
          </cell>
          <cell r="C7009">
            <v>2743</v>
          </cell>
        </row>
        <row r="7010">
          <cell r="A7010" t="str">
            <v>Curva conduit pvc 1-1/2"*90º</v>
          </cell>
          <cell r="B7010" t="str">
            <v>Un</v>
          </cell>
          <cell r="C7010">
            <v>2735.28</v>
          </cell>
        </row>
        <row r="7011">
          <cell r="A7011" t="str">
            <v>Curva conduit pvc 2"*90º</v>
          </cell>
          <cell r="B7011" t="str">
            <v>Un</v>
          </cell>
          <cell r="C7011">
            <v>7335</v>
          </cell>
        </row>
        <row r="7012">
          <cell r="A7012" t="str">
            <v>Curva conduit pvc 3"*90º</v>
          </cell>
          <cell r="B7012" t="str">
            <v>Un</v>
          </cell>
          <cell r="C7012">
            <v>29111</v>
          </cell>
        </row>
        <row r="7013">
          <cell r="A7013" t="str">
            <v>Curva conduit pvc 4"*90º</v>
          </cell>
          <cell r="B7013" t="str">
            <v>Un</v>
          </cell>
          <cell r="C7013">
            <v>7763</v>
          </cell>
        </row>
        <row r="7014">
          <cell r="A7014" t="str">
            <v>Curva conduit pvc 1/2"*45º</v>
          </cell>
          <cell r="B7014" t="str">
            <v>Un</v>
          </cell>
          <cell r="C7014">
            <v>413</v>
          </cell>
        </row>
        <row r="7015">
          <cell r="A7015" t="str">
            <v>Curva conduit pvc 3/4"*45º</v>
          </cell>
          <cell r="B7015" t="str">
            <v>Un</v>
          </cell>
          <cell r="C7015">
            <v>733</v>
          </cell>
        </row>
        <row r="7016">
          <cell r="A7016" t="str">
            <v>Curva conduit pvc 1"*45º</v>
          </cell>
          <cell r="B7016" t="str">
            <v>Un</v>
          </cell>
          <cell r="C7016">
            <v>821</v>
          </cell>
        </row>
        <row r="7017">
          <cell r="A7017" t="str">
            <v>Curva conduit pvc 1-1/4"*45º</v>
          </cell>
          <cell r="B7017" t="str">
            <v>Un</v>
          </cell>
          <cell r="C7017">
            <v>1380</v>
          </cell>
        </row>
        <row r="7018">
          <cell r="A7018" t="str">
            <v>Curva conduit pvc 1-1/2"*45º</v>
          </cell>
          <cell r="B7018" t="str">
            <v>Un</v>
          </cell>
          <cell r="C7018">
            <v>2735.28</v>
          </cell>
        </row>
        <row r="7019">
          <cell r="A7019" t="str">
            <v>Curva conduit pvc 2"*45º</v>
          </cell>
          <cell r="B7019" t="str">
            <v>Un</v>
          </cell>
          <cell r="C7019">
            <v>5358.04</v>
          </cell>
        </row>
        <row r="7020">
          <cell r="A7020" t="str">
            <v>Curva conduit pvc 3"*45º</v>
          </cell>
          <cell r="B7020" t="str">
            <v>Un</v>
          </cell>
          <cell r="C7020">
            <v>7763</v>
          </cell>
        </row>
        <row r="7021">
          <cell r="A7021" t="str">
            <v>Curva conduit pvc 4"*45º</v>
          </cell>
          <cell r="B7021" t="str">
            <v>Un</v>
          </cell>
          <cell r="C7021">
            <v>7763</v>
          </cell>
        </row>
        <row r="7022">
          <cell r="A7022" t="str">
            <v>Adaptador cond/pvc hembra 1/2"</v>
          </cell>
          <cell r="B7022" t="str">
            <v>Un</v>
          </cell>
          <cell r="C7022">
            <v>67.86</v>
          </cell>
        </row>
        <row r="7023">
          <cell r="A7023" t="str">
            <v>Adaptador cond/pvc hembra 3/4"</v>
          </cell>
          <cell r="B7023" t="str">
            <v>Un</v>
          </cell>
          <cell r="C7023">
            <v>72</v>
          </cell>
        </row>
        <row r="7024">
          <cell r="A7024" t="str">
            <v>Adaptador cond/pvc hembra 1"</v>
          </cell>
          <cell r="B7024" t="str">
            <v>Un</v>
          </cell>
          <cell r="C7024">
            <v>161</v>
          </cell>
        </row>
        <row r="7025">
          <cell r="A7025" t="str">
            <v>Adaptador cond/pvc hemb 1-1/4"</v>
          </cell>
          <cell r="B7025" t="str">
            <v>Un</v>
          </cell>
          <cell r="C7025">
            <v>472</v>
          </cell>
        </row>
        <row r="7026">
          <cell r="A7026" t="str">
            <v>Adaptador cond/pvc hemb 1-1/2"</v>
          </cell>
          <cell r="B7026" t="str">
            <v>Un</v>
          </cell>
          <cell r="C7026">
            <v>533</v>
          </cell>
        </row>
        <row r="7027">
          <cell r="A7027" t="str">
            <v>Adaptador cond/pvc hembra 2"</v>
          </cell>
          <cell r="B7027" t="str">
            <v>Un</v>
          </cell>
          <cell r="C7027">
            <v>1669</v>
          </cell>
        </row>
        <row r="7028">
          <cell r="A7028" t="str">
            <v>Adaptador cond/pvc hembra 3"</v>
          </cell>
          <cell r="B7028" t="str">
            <v>Un</v>
          </cell>
          <cell r="C7028">
            <v>0</v>
          </cell>
        </row>
        <row r="7029">
          <cell r="A7029" t="str">
            <v>Adaptador cond/pvc hembra 4"</v>
          </cell>
          <cell r="B7029" t="str">
            <v>Un</v>
          </cell>
          <cell r="C7029">
            <v>0</v>
          </cell>
        </row>
        <row r="7030">
          <cell r="A7030" t="str">
            <v>Adaptador cond/pvc termin 1/2"</v>
          </cell>
          <cell r="B7030" t="str">
            <v>Un</v>
          </cell>
          <cell r="C7030">
            <v>103.45</v>
          </cell>
        </row>
        <row r="7031">
          <cell r="A7031" t="str">
            <v>Adaptador cond/pvc termin 3/4"</v>
          </cell>
          <cell r="B7031" t="str">
            <v>Un</v>
          </cell>
          <cell r="C7031">
            <v>146.55000000000001</v>
          </cell>
        </row>
        <row r="7032">
          <cell r="A7032" t="str">
            <v>Adaptador cond/pvc termin 1"</v>
          </cell>
          <cell r="B7032" t="str">
            <v>Un</v>
          </cell>
          <cell r="C7032">
            <v>344.83</v>
          </cell>
        </row>
        <row r="7033">
          <cell r="A7033" t="str">
            <v>Adaptador cond/pvc term 1-1/4"</v>
          </cell>
          <cell r="B7033" t="str">
            <v>Un</v>
          </cell>
          <cell r="C7033">
            <v>1120.69</v>
          </cell>
        </row>
        <row r="7034">
          <cell r="A7034" t="str">
            <v>Adaptador cond/pvc term 1-1/2"</v>
          </cell>
          <cell r="B7034" t="str">
            <v>Un</v>
          </cell>
          <cell r="C7034">
            <v>533</v>
          </cell>
        </row>
        <row r="7035">
          <cell r="A7035" t="str">
            <v>Adaptador cond/pvc termin 2"</v>
          </cell>
          <cell r="B7035" t="str">
            <v>Un</v>
          </cell>
          <cell r="C7035">
            <v>1896.55</v>
          </cell>
        </row>
        <row r="7036">
          <cell r="A7036" t="str">
            <v>Adaptador cond/pvc termin 3"</v>
          </cell>
          <cell r="B7036" t="str">
            <v>Un</v>
          </cell>
          <cell r="C7036">
            <v>0</v>
          </cell>
        </row>
        <row r="7037">
          <cell r="A7037" t="str">
            <v>Adaptador cond/pvc termin 4"</v>
          </cell>
          <cell r="B7037" t="str">
            <v>Un</v>
          </cell>
          <cell r="C7037">
            <v>0</v>
          </cell>
        </row>
        <row r="7038">
          <cell r="A7038" t="str">
            <v>Adaptador cond/pvc caja 1/2"</v>
          </cell>
          <cell r="B7038" t="str">
            <v>Un</v>
          </cell>
          <cell r="C7038">
            <v>1322</v>
          </cell>
        </row>
        <row r="7039">
          <cell r="A7039" t="str">
            <v>Adaptador cond/pvc caja 3/4"</v>
          </cell>
          <cell r="B7039" t="str">
            <v>Un</v>
          </cell>
          <cell r="C7039">
            <v>1322</v>
          </cell>
        </row>
        <row r="7040">
          <cell r="A7040" t="str">
            <v>Adaptador cond/pvc caja 1"</v>
          </cell>
          <cell r="B7040" t="str">
            <v>Un</v>
          </cell>
          <cell r="C7040">
            <v>1322</v>
          </cell>
        </row>
        <row r="7041">
          <cell r="A7041" t="str">
            <v>Union conduit pvc de 1/2"</v>
          </cell>
          <cell r="B7041" t="str">
            <v>Un</v>
          </cell>
          <cell r="C7041">
            <v>76</v>
          </cell>
        </row>
        <row r="7042">
          <cell r="A7042" t="str">
            <v>Union conduit pvc de 3/4"</v>
          </cell>
          <cell r="B7042" t="str">
            <v>Un</v>
          </cell>
          <cell r="C7042">
            <v>414</v>
          </cell>
        </row>
        <row r="7043">
          <cell r="A7043" t="str">
            <v>Union conduit pvc de 1"</v>
          </cell>
          <cell r="B7043" t="str">
            <v>Un</v>
          </cell>
          <cell r="C7043">
            <v>675</v>
          </cell>
        </row>
        <row r="7044">
          <cell r="A7044" t="str">
            <v>Union conduit pvc de 1-1/4"</v>
          </cell>
          <cell r="B7044" t="str">
            <v>Un</v>
          </cell>
          <cell r="C7044">
            <v>357</v>
          </cell>
        </row>
        <row r="7045">
          <cell r="A7045" t="str">
            <v>Union conduit pvc de 1-1/2"</v>
          </cell>
          <cell r="B7045" t="str">
            <v>Un</v>
          </cell>
          <cell r="C7045">
            <v>405</v>
          </cell>
        </row>
        <row r="7046">
          <cell r="A7046" t="str">
            <v>Union conduit pvc de 2"</v>
          </cell>
          <cell r="B7046" t="str">
            <v>Un</v>
          </cell>
          <cell r="C7046">
            <v>674</v>
          </cell>
        </row>
        <row r="7047">
          <cell r="A7047" t="str">
            <v>Union conduit pvc de 3"</v>
          </cell>
          <cell r="B7047" t="str">
            <v>Un</v>
          </cell>
          <cell r="C7047">
            <v>1322</v>
          </cell>
        </row>
        <row r="7048">
          <cell r="A7048" t="str">
            <v>Union conduit pvc de 4"</v>
          </cell>
          <cell r="B7048" t="str">
            <v>Un</v>
          </cell>
          <cell r="C7048">
            <v>1322</v>
          </cell>
        </row>
        <row r="7049">
          <cell r="A7049" t="str">
            <v>Caja conduit pvc doble</v>
          </cell>
          <cell r="B7049" t="str">
            <v>Un</v>
          </cell>
          <cell r="C7049">
            <v>1322</v>
          </cell>
        </row>
        <row r="7050">
          <cell r="A7050" t="str">
            <v>Caja conduit pvc sencilla</v>
          </cell>
          <cell r="B7050" t="str">
            <v>Un</v>
          </cell>
          <cell r="C7050">
            <v>1322</v>
          </cell>
        </row>
        <row r="7051">
          <cell r="A7051" t="str">
            <v>Caja conduit pvc rectangular</v>
          </cell>
          <cell r="B7051" t="str">
            <v>Un</v>
          </cell>
          <cell r="C7051">
            <v>1322</v>
          </cell>
        </row>
        <row r="7052">
          <cell r="A7052" t="str">
            <v>Caja conduit pvc octagonal</v>
          </cell>
          <cell r="B7052" t="str">
            <v>Un</v>
          </cell>
          <cell r="C7052">
            <v>1322</v>
          </cell>
        </row>
        <row r="7053">
          <cell r="A7053" t="str">
            <v>Tapa conduit pvc doble</v>
          </cell>
          <cell r="B7053" t="str">
            <v>Un</v>
          </cell>
          <cell r="C7053">
            <v>160</v>
          </cell>
        </row>
        <row r="7054">
          <cell r="A7054" t="str">
            <v>Suplemento conduit pvc</v>
          </cell>
          <cell r="B7054" t="str">
            <v>Un</v>
          </cell>
          <cell r="C7054">
            <v>1322</v>
          </cell>
        </row>
        <row r="7055">
          <cell r="A7055" t="str">
            <v>Caucho para doblar c/duit 1/2"</v>
          </cell>
          <cell r="B7055" t="str">
            <v>Un</v>
          </cell>
          <cell r="C7055">
            <v>1322</v>
          </cell>
        </row>
        <row r="7056">
          <cell r="A7056" t="str">
            <v>Caucho para doblar c/duit 3/4"</v>
          </cell>
          <cell r="B7056" t="str">
            <v>Un</v>
          </cell>
          <cell r="C7056">
            <v>1322</v>
          </cell>
        </row>
        <row r="7057">
          <cell r="A7057" t="str">
            <v>Tubo telefonico pvc eb de 3"</v>
          </cell>
          <cell r="B7057" t="str">
            <v>Un</v>
          </cell>
          <cell r="C7057">
            <v>12651</v>
          </cell>
        </row>
        <row r="7058">
          <cell r="A7058" t="str">
            <v>Tubo telefonico pvc eb de 4"</v>
          </cell>
          <cell r="B7058" t="str">
            <v>Un</v>
          </cell>
          <cell r="C7058">
            <v>42944.36</v>
          </cell>
        </row>
        <row r="7059">
          <cell r="A7059" t="str">
            <v>Tubo telefonico pvc eb de 6"</v>
          </cell>
          <cell r="B7059" t="str">
            <v>Un</v>
          </cell>
          <cell r="C7059">
            <v>43043</v>
          </cell>
        </row>
        <row r="7060">
          <cell r="A7060" t="str">
            <v>Tubo telefonico pvc db de 2"</v>
          </cell>
          <cell r="B7060" t="str">
            <v>Un</v>
          </cell>
          <cell r="C7060">
            <v>8912</v>
          </cell>
        </row>
        <row r="7061">
          <cell r="A7061" t="str">
            <v>Tubo telefonico pvc db de 3"</v>
          </cell>
          <cell r="B7061" t="str">
            <v>Un</v>
          </cell>
          <cell r="C7061">
            <v>18771</v>
          </cell>
        </row>
        <row r="7062">
          <cell r="A7062" t="str">
            <v>Tubo telefonico pvc db de 4"</v>
          </cell>
          <cell r="B7062" t="str">
            <v>Un</v>
          </cell>
          <cell r="C7062">
            <v>32044</v>
          </cell>
        </row>
        <row r="7063">
          <cell r="A7063" t="str">
            <v>Tubo telefonico pvc db de 6"</v>
          </cell>
          <cell r="B7063" t="str">
            <v>Un</v>
          </cell>
          <cell r="C7063">
            <v>59488</v>
          </cell>
        </row>
        <row r="7064">
          <cell r="A7064" t="str">
            <v>Tubo telefonico pvc tdp de 3"</v>
          </cell>
          <cell r="B7064" t="str">
            <v>Un</v>
          </cell>
          <cell r="C7064">
            <v>59488</v>
          </cell>
        </row>
        <row r="7065">
          <cell r="A7065" t="str">
            <v>Tubo telefonico pvc tdp de 4"</v>
          </cell>
          <cell r="B7065" t="str">
            <v>Un</v>
          </cell>
          <cell r="C7065">
            <v>59488</v>
          </cell>
        </row>
        <row r="7066">
          <cell r="A7066" t="str">
            <v>Tubo telefonico pvc tdp de 6"</v>
          </cell>
          <cell r="B7066" t="str">
            <v>Un</v>
          </cell>
          <cell r="C7066">
            <v>59488</v>
          </cell>
        </row>
        <row r="7067">
          <cell r="A7067" t="str">
            <v>Curva telefonica pvc eb 2"*90º</v>
          </cell>
          <cell r="B7067" t="str">
            <v>Un</v>
          </cell>
          <cell r="C7067">
            <v>3506</v>
          </cell>
        </row>
        <row r="7068">
          <cell r="A7068" t="str">
            <v>Curva telefonica pvc eb 3"*90º</v>
          </cell>
          <cell r="B7068" t="str">
            <v>Un</v>
          </cell>
          <cell r="C7068">
            <v>10712</v>
          </cell>
        </row>
        <row r="7069">
          <cell r="A7069" t="str">
            <v>Curva telefonica pvc eb 4"*90º</v>
          </cell>
          <cell r="B7069" t="str">
            <v>Un</v>
          </cell>
          <cell r="C7069">
            <v>18191</v>
          </cell>
        </row>
        <row r="7070">
          <cell r="A7070" t="str">
            <v>Curva telefonica pvc eb 6"*90º</v>
          </cell>
          <cell r="B7070" t="str">
            <v>Un</v>
          </cell>
          <cell r="C7070">
            <v>18191</v>
          </cell>
        </row>
        <row r="7071">
          <cell r="A7071" t="str">
            <v>Curva telefonica pvc db 2"*90º</v>
          </cell>
          <cell r="B7071" t="str">
            <v>Un</v>
          </cell>
          <cell r="C7071">
            <v>3506</v>
          </cell>
        </row>
        <row r="7072">
          <cell r="A7072" t="str">
            <v>Curva telefonica pvc db 3"*90º</v>
          </cell>
          <cell r="B7072" t="str">
            <v>Un</v>
          </cell>
          <cell r="C7072">
            <v>10712</v>
          </cell>
        </row>
        <row r="7073">
          <cell r="A7073" t="str">
            <v>Curva telefonica pvc db 4"*90º</v>
          </cell>
          <cell r="B7073" t="str">
            <v>Un</v>
          </cell>
          <cell r="C7073">
            <v>18191</v>
          </cell>
        </row>
        <row r="7074">
          <cell r="A7074" t="str">
            <v>Curva telefonica pvc db 6"*90º</v>
          </cell>
          <cell r="B7074" t="str">
            <v>Un</v>
          </cell>
          <cell r="C7074">
            <v>18191</v>
          </cell>
        </row>
        <row r="7075">
          <cell r="A7075" t="str">
            <v>Curva telefonica pvc tdp 3*90º</v>
          </cell>
          <cell r="B7075" t="str">
            <v>Un</v>
          </cell>
          <cell r="C7075">
            <v>10712</v>
          </cell>
        </row>
        <row r="7076">
          <cell r="A7076" t="str">
            <v>Curva telefonica pvc tdp 4*90º</v>
          </cell>
          <cell r="B7076" t="str">
            <v>Un</v>
          </cell>
          <cell r="C7076">
            <v>18191</v>
          </cell>
        </row>
        <row r="7077">
          <cell r="A7077" t="str">
            <v>Curva telefonica pvc tdp 6*90º</v>
          </cell>
          <cell r="B7077" t="str">
            <v>Un</v>
          </cell>
          <cell r="C7077">
            <v>18191</v>
          </cell>
        </row>
        <row r="7078">
          <cell r="A7078" t="str">
            <v>Curva telefonica pvc eb 2"*45º</v>
          </cell>
          <cell r="B7078" t="str">
            <v>Un</v>
          </cell>
          <cell r="C7078">
            <v>3515</v>
          </cell>
        </row>
        <row r="7079">
          <cell r="A7079" t="str">
            <v>Curva telefonica pvc eb 3"*45º</v>
          </cell>
          <cell r="B7079" t="str">
            <v>Un</v>
          </cell>
          <cell r="C7079">
            <v>10712</v>
          </cell>
        </row>
        <row r="7080">
          <cell r="A7080" t="str">
            <v>Curva telefonica pvc eb 4"*45º</v>
          </cell>
          <cell r="B7080" t="str">
            <v>Un</v>
          </cell>
          <cell r="C7080">
            <v>22107.279999999999</v>
          </cell>
        </row>
        <row r="7081">
          <cell r="A7081" t="str">
            <v>Curva telefonica pvc eb 6"*45º</v>
          </cell>
          <cell r="B7081" t="str">
            <v>Un</v>
          </cell>
          <cell r="C7081">
            <v>22107.279999999999</v>
          </cell>
        </row>
        <row r="7082">
          <cell r="A7082" t="str">
            <v>Curva telefonica pvc db 2"*45º</v>
          </cell>
          <cell r="B7082" t="str">
            <v>Un</v>
          </cell>
          <cell r="C7082">
            <v>3515</v>
          </cell>
        </row>
        <row r="7083">
          <cell r="A7083" t="str">
            <v>Curva telefonica pvc db 3"*45º</v>
          </cell>
          <cell r="B7083" t="str">
            <v>Un</v>
          </cell>
          <cell r="C7083">
            <v>10712</v>
          </cell>
        </row>
        <row r="7084">
          <cell r="A7084" t="str">
            <v>Curva telefonica pvc db 4"*45º</v>
          </cell>
          <cell r="B7084" t="str">
            <v>Un</v>
          </cell>
          <cell r="C7084">
            <v>22107.279999999999</v>
          </cell>
        </row>
        <row r="7085">
          <cell r="A7085" t="str">
            <v>Curva telefonica pvc db 6"*45º</v>
          </cell>
          <cell r="B7085" t="str">
            <v>Un</v>
          </cell>
          <cell r="C7085">
            <v>22107.279999999999</v>
          </cell>
        </row>
        <row r="7086">
          <cell r="A7086" t="str">
            <v>Curva telefonica pvc tdp 3*45º</v>
          </cell>
          <cell r="B7086" t="str">
            <v>Un</v>
          </cell>
          <cell r="C7086">
            <v>10712</v>
          </cell>
        </row>
        <row r="7087">
          <cell r="A7087" t="str">
            <v>Curva telefonica pvc tdp 4*45º</v>
          </cell>
          <cell r="B7087" t="str">
            <v>Un</v>
          </cell>
          <cell r="C7087">
            <v>22107.279999999999</v>
          </cell>
        </row>
        <row r="7088">
          <cell r="A7088" t="str">
            <v>Curva telefonica pvc tdp 6*45º</v>
          </cell>
          <cell r="B7088" t="str">
            <v>Un</v>
          </cell>
          <cell r="C7088">
            <v>22107.279999999999</v>
          </cell>
        </row>
        <row r="7089">
          <cell r="A7089" t="str">
            <v>Adaptador telef/pvc term eb 2"</v>
          </cell>
          <cell r="B7089" t="str">
            <v>Un</v>
          </cell>
          <cell r="C7089">
            <v>3515</v>
          </cell>
        </row>
        <row r="7090">
          <cell r="A7090" t="str">
            <v>Adaptador telef/pvc term eb 3"</v>
          </cell>
          <cell r="B7090" t="str">
            <v>Un</v>
          </cell>
          <cell r="C7090">
            <v>10712</v>
          </cell>
        </row>
        <row r="7091">
          <cell r="A7091" t="str">
            <v>Adaptador telef/pvc term eb 4"</v>
          </cell>
          <cell r="B7091" t="str">
            <v>Un</v>
          </cell>
          <cell r="C7091">
            <v>22107.279999999999</v>
          </cell>
        </row>
        <row r="7092">
          <cell r="A7092" t="str">
            <v>Adaptador telef/pvc term eb 6"</v>
          </cell>
          <cell r="B7092" t="str">
            <v>Un</v>
          </cell>
          <cell r="C7092">
            <v>22107.279999999999</v>
          </cell>
        </row>
        <row r="7093">
          <cell r="A7093" t="str">
            <v>Adaptador telef/pvc term db 2"</v>
          </cell>
          <cell r="B7093" t="str">
            <v>Un</v>
          </cell>
          <cell r="C7093">
            <v>3515</v>
          </cell>
        </row>
        <row r="7094">
          <cell r="A7094" t="str">
            <v>Adaptador telef/pvc term db 3"</v>
          </cell>
          <cell r="B7094" t="str">
            <v>Un</v>
          </cell>
          <cell r="C7094">
            <v>10712</v>
          </cell>
        </row>
        <row r="7095">
          <cell r="A7095" t="str">
            <v>Adaptador telef/pvc term db 4"</v>
          </cell>
          <cell r="B7095" t="str">
            <v>Un</v>
          </cell>
          <cell r="C7095">
            <v>22107.279999999999</v>
          </cell>
        </row>
        <row r="7096">
          <cell r="A7096" t="str">
            <v>Adaptador telef/pvc term db 6"</v>
          </cell>
          <cell r="B7096" t="str">
            <v>Un</v>
          </cell>
          <cell r="C7096">
            <v>22107.279999999999</v>
          </cell>
        </row>
        <row r="7097">
          <cell r="A7097" t="str">
            <v>Adaptador telef/pvc term tdp3"</v>
          </cell>
          <cell r="B7097" t="str">
            <v>Un</v>
          </cell>
          <cell r="C7097">
            <v>10712</v>
          </cell>
        </row>
        <row r="7098">
          <cell r="A7098" t="str">
            <v>Adaptador telef/pvc term tdp4"</v>
          </cell>
          <cell r="B7098" t="str">
            <v>Un</v>
          </cell>
          <cell r="C7098">
            <v>22107.279999999999</v>
          </cell>
        </row>
        <row r="7099">
          <cell r="A7099" t="str">
            <v>Adaptador telef/pvc term tdp6"</v>
          </cell>
          <cell r="B7099" t="str">
            <v>Un</v>
          </cell>
          <cell r="C7099">
            <v>22107.279999999999</v>
          </cell>
        </row>
        <row r="7100">
          <cell r="A7100" t="str">
            <v>Tapon ducto telef/pvc eb 2"</v>
          </cell>
          <cell r="B7100" t="str">
            <v>Un</v>
          </cell>
          <cell r="C7100">
            <v>3515</v>
          </cell>
        </row>
        <row r="7101">
          <cell r="A7101" t="str">
            <v>Tapon ducto telef/pvc eb 3"</v>
          </cell>
          <cell r="B7101" t="str">
            <v>Un</v>
          </cell>
          <cell r="C7101">
            <v>10712</v>
          </cell>
        </row>
        <row r="7102">
          <cell r="A7102" t="str">
            <v>Tapon ducto telef/pvc eb 4"</v>
          </cell>
          <cell r="B7102" t="str">
            <v>Un</v>
          </cell>
          <cell r="C7102">
            <v>22107.279999999999</v>
          </cell>
        </row>
        <row r="7103">
          <cell r="A7103" t="str">
            <v>Tapon ducto telef/pvc eb 6"</v>
          </cell>
          <cell r="B7103" t="str">
            <v>Un</v>
          </cell>
          <cell r="C7103">
            <v>22107.279999999999</v>
          </cell>
        </row>
        <row r="7104">
          <cell r="A7104" t="str">
            <v>Tapon ducto telef/pvc db 2"</v>
          </cell>
          <cell r="B7104" t="str">
            <v>Un</v>
          </cell>
          <cell r="C7104">
            <v>3515</v>
          </cell>
        </row>
        <row r="7105">
          <cell r="A7105" t="str">
            <v>Tapon ducto telef/pvc db 3"</v>
          </cell>
          <cell r="B7105" t="str">
            <v>Un</v>
          </cell>
          <cell r="C7105">
            <v>10712</v>
          </cell>
        </row>
        <row r="7106">
          <cell r="A7106" t="str">
            <v>Tapon ducto telef/pvc db 4"</v>
          </cell>
          <cell r="B7106" t="str">
            <v>Un</v>
          </cell>
          <cell r="C7106">
            <v>22107.279999999999</v>
          </cell>
        </row>
        <row r="7107">
          <cell r="A7107" t="str">
            <v>Tapon ducto telef/pvc db 6"</v>
          </cell>
          <cell r="B7107" t="str">
            <v>Un</v>
          </cell>
          <cell r="C7107">
            <v>22107.279999999999</v>
          </cell>
        </row>
        <row r="7108">
          <cell r="A7108" t="str">
            <v>Tapon ducto telef/pvc tdp 3"</v>
          </cell>
          <cell r="B7108" t="str">
            <v>Un</v>
          </cell>
          <cell r="C7108">
            <v>10712</v>
          </cell>
        </row>
        <row r="7109">
          <cell r="A7109" t="str">
            <v>Tapon ducto telef/pvc tdp 4"</v>
          </cell>
          <cell r="B7109" t="str">
            <v>Un</v>
          </cell>
          <cell r="C7109">
            <v>22107.279999999999</v>
          </cell>
        </row>
        <row r="7110">
          <cell r="A7110" t="str">
            <v>Tapon ducto telef/pvc tdp 6"</v>
          </cell>
          <cell r="B7110" t="str">
            <v>Un</v>
          </cell>
          <cell r="C7110">
            <v>22107.279999999999</v>
          </cell>
        </row>
        <row r="7111">
          <cell r="A7111" t="str">
            <v>Union telefonica pvc eb 2"</v>
          </cell>
          <cell r="B7111" t="str">
            <v>Un</v>
          </cell>
          <cell r="C7111">
            <v>3515</v>
          </cell>
        </row>
        <row r="7112">
          <cell r="A7112" t="str">
            <v>Union telefonica pvc eb 3"</v>
          </cell>
          <cell r="B7112" t="str">
            <v>Un</v>
          </cell>
          <cell r="C7112">
            <v>10712</v>
          </cell>
        </row>
        <row r="7113">
          <cell r="A7113" t="str">
            <v>Union telefonica pvc eb 4"</v>
          </cell>
          <cell r="B7113" t="str">
            <v>Un</v>
          </cell>
          <cell r="C7113">
            <v>22107.279999999999</v>
          </cell>
        </row>
        <row r="7114">
          <cell r="A7114" t="str">
            <v>Union telefonica pvc eb 6"</v>
          </cell>
          <cell r="B7114" t="str">
            <v>Un</v>
          </cell>
          <cell r="C7114">
            <v>22107.279999999999</v>
          </cell>
        </row>
        <row r="7115">
          <cell r="A7115" t="str">
            <v>Union telefonica pvc db 2"</v>
          </cell>
          <cell r="B7115" t="str">
            <v>Un</v>
          </cell>
          <cell r="C7115">
            <v>3515</v>
          </cell>
        </row>
        <row r="7116">
          <cell r="A7116" t="str">
            <v>Union telefonica pvc db 3"</v>
          </cell>
          <cell r="B7116" t="str">
            <v>Un</v>
          </cell>
          <cell r="C7116">
            <v>10712</v>
          </cell>
        </row>
        <row r="7117">
          <cell r="A7117" t="str">
            <v>Union telefonica pvc db 4"</v>
          </cell>
          <cell r="B7117" t="str">
            <v>Un</v>
          </cell>
          <cell r="C7117">
            <v>22107.279999999999</v>
          </cell>
        </row>
        <row r="7118">
          <cell r="A7118" t="str">
            <v>Union telefonica pvc db 6"</v>
          </cell>
          <cell r="B7118" t="str">
            <v>Un</v>
          </cell>
          <cell r="C7118">
            <v>22107.279999999999</v>
          </cell>
        </row>
        <row r="7119">
          <cell r="A7119" t="str">
            <v>Union telefonica pvc tdp 3"</v>
          </cell>
          <cell r="B7119" t="str">
            <v>Un</v>
          </cell>
          <cell r="C7119">
            <v>10712</v>
          </cell>
        </row>
        <row r="7120">
          <cell r="A7120" t="str">
            <v>Union telefonica pvc tdp 4"</v>
          </cell>
          <cell r="B7120" t="str">
            <v>Un</v>
          </cell>
          <cell r="C7120">
            <v>22107.279999999999</v>
          </cell>
        </row>
        <row r="7121">
          <cell r="A7121" t="str">
            <v>Union telefonica pvc tdp 6"</v>
          </cell>
          <cell r="B7121" t="str">
            <v>Un</v>
          </cell>
          <cell r="C7121">
            <v>22107.279999999999</v>
          </cell>
        </row>
        <row r="7122">
          <cell r="A7122" t="str">
            <v>TUBERIA GALVANIZADA</v>
          </cell>
          <cell r="C7122" t="str">
            <v xml:space="preserve"> </v>
          </cell>
        </row>
        <row r="7123">
          <cell r="A7123" t="str">
            <v>Tubo galvanizado de 1/4"</v>
          </cell>
          <cell r="B7123" t="str">
            <v>Un</v>
          </cell>
          <cell r="C7123">
            <v>10500</v>
          </cell>
        </row>
        <row r="7124">
          <cell r="A7124" t="str">
            <v>Tubo galvanizado de 1/2"</v>
          </cell>
          <cell r="B7124" t="str">
            <v>Un</v>
          </cell>
          <cell r="C7124">
            <v>14000</v>
          </cell>
        </row>
        <row r="7125">
          <cell r="A7125" t="str">
            <v>Tubo galvanizado de 3/8"</v>
          </cell>
          <cell r="B7125" t="str">
            <v>Un</v>
          </cell>
          <cell r="C7125">
            <v>10000</v>
          </cell>
        </row>
        <row r="7126">
          <cell r="A7126" t="str">
            <v>Tubo galvanizado de 3/4"</v>
          </cell>
          <cell r="B7126" t="str">
            <v>Un</v>
          </cell>
          <cell r="C7126">
            <v>45000</v>
          </cell>
        </row>
        <row r="7127">
          <cell r="A7127" t="str">
            <v>Tubo galvanizado de 1"</v>
          </cell>
          <cell r="B7127" t="str">
            <v>Un</v>
          </cell>
          <cell r="C7127">
            <v>58000</v>
          </cell>
        </row>
        <row r="7128">
          <cell r="A7128" t="str">
            <v>Tubo galvanizado de 1-1/4"</v>
          </cell>
          <cell r="B7128" t="str">
            <v>Un</v>
          </cell>
          <cell r="C7128">
            <v>28500</v>
          </cell>
        </row>
        <row r="7129">
          <cell r="A7129" t="str">
            <v>Tubo galvanizado de 1-1/2"</v>
          </cell>
          <cell r="B7129" t="str">
            <v>Un</v>
          </cell>
          <cell r="C7129">
            <v>33000</v>
          </cell>
        </row>
        <row r="7130">
          <cell r="A7130" t="str">
            <v>Tubo galvanizado de 2"</v>
          </cell>
          <cell r="B7130" t="str">
            <v>Un</v>
          </cell>
          <cell r="C7130">
            <v>43500</v>
          </cell>
        </row>
        <row r="7131">
          <cell r="A7131" t="str">
            <v>Tubo galvanizado de 3"</v>
          </cell>
          <cell r="B7131" t="str">
            <v>Un</v>
          </cell>
          <cell r="C7131">
            <v>93000</v>
          </cell>
        </row>
        <row r="7132">
          <cell r="A7132" t="str">
            <v>Tubo galvanizado de 4"</v>
          </cell>
          <cell r="B7132" t="str">
            <v>Un</v>
          </cell>
          <cell r="C7132">
            <v>478000</v>
          </cell>
        </row>
        <row r="7133">
          <cell r="A7133" t="str">
            <v>Tubo galvanizado de 6"</v>
          </cell>
          <cell r="B7133" t="str">
            <v>Un</v>
          </cell>
          <cell r="C7133">
            <v>0</v>
          </cell>
        </row>
        <row r="7134">
          <cell r="A7134" t="str">
            <v>Tubo galvanizado de 8"</v>
          </cell>
          <cell r="B7134" t="str">
            <v>Un</v>
          </cell>
          <cell r="C7134">
            <v>0</v>
          </cell>
        </row>
        <row r="7135">
          <cell r="A7135" t="str">
            <v>Tubo galvanizado c/to de .105</v>
          </cell>
          <cell r="B7135" t="str">
            <v>Un</v>
          </cell>
          <cell r="C7135">
            <v>21011</v>
          </cell>
        </row>
        <row r="7136">
          <cell r="A7136" t="str">
            <v>Tubo galvanizado c/to de .86</v>
          </cell>
          <cell r="B7136" t="str">
            <v>Un</v>
          </cell>
          <cell r="C7136">
            <v>16576</v>
          </cell>
        </row>
        <row r="7137">
          <cell r="A7137" t="str">
            <v>Tubo galvanizado c/to de 1-1/2</v>
          </cell>
          <cell r="B7137" t="str">
            <v>Un</v>
          </cell>
          <cell r="C7137">
            <v>16598</v>
          </cell>
        </row>
        <row r="7138">
          <cell r="A7138" t="str">
            <v>Buje galvanizado de 1-1/2*3/4"</v>
          </cell>
          <cell r="B7138" t="str">
            <v>Un</v>
          </cell>
          <cell r="C7138">
            <v>810</v>
          </cell>
        </row>
        <row r="7139">
          <cell r="A7139" t="str">
            <v>Buje galvanizado de 1-1/4*3/8</v>
          </cell>
          <cell r="B7139" t="str">
            <v>Un</v>
          </cell>
          <cell r="C7139">
            <v>680</v>
          </cell>
        </row>
        <row r="7140">
          <cell r="A7140" t="str">
            <v>Buje galvanizado de 1/2*3/4"</v>
          </cell>
          <cell r="B7140" t="str">
            <v>Un</v>
          </cell>
          <cell r="C7140">
            <v>152</v>
          </cell>
        </row>
        <row r="7141">
          <cell r="A7141" t="str">
            <v>Buje galvanizado de 1/2*3/8"</v>
          </cell>
          <cell r="B7141" t="str">
            <v>Un</v>
          </cell>
          <cell r="C7141">
            <v>148</v>
          </cell>
        </row>
        <row r="7142">
          <cell r="A7142" t="str">
            <v>Buje galvanizado de 2*3/8"</v>
          </cell>
          <cell r="B7142" t="str">
            <v>Un</v>
          </cell>
          <cell r="C7142">
            <v>2397</v>
          </cell>
        </row>
        <row r="7143">
          <cell r="A7143" t="str">
            <v>Buje galvanizado de 3/4*1/2"</v>
          </cell>
          <cell r="B7143" t="str">
            <v>Un</v>
          </cell>
          <cell r="C7143">
            <v>256</v>
          </cell>
        </row>
        <row r="7144">
          <cell r="A7144" t="str">
            <v>Buje galvanizado de 3/4*1/4"</v>
          </cell>
          <cell r="B7144" t="str">
            <v>Un</v>
          </cell>
          <cell r="C7144">
            <v>224</v>
          </cell>
        </row>
        <row r="7145">
          <cell r="A7145" t="str">
            <v>Buje galvanizado de 3/8*1/4"</v>
          </cell>
          <cell r="B7145" t="str">
            <v>Un</v>
          </cell>
          <cell r="C7145">
            <v>152</v>
          </cell>
        </row>
        <row r="7146">
          <cell r="A7146" t="str">
            <v>Copa galvanizada de 1-1/2*3/4"</v>
          </cell>
          <cell r="B7146" t="str">
            <v>Un</v>
          </cell>
          <cell r="C7146">
            <v>832</v>
          </cell>
        </row>
        <row r="7147">
          <cell r="A7147" t="str">
            <v>Copa galvanizada de 1/2*1/4"</v>
          </cell>
          <cell r="B7147" t="str">
            <v>Un</v>
          </cell>
          <cell r="C7147">
            <v>253</v>
          </cell>
        </row>
        <row r="7148">
          <cell r="A7148" t="str">
            <v>Copa galvanizada de 1*3/4"</v>
          </cell>
          <cell r="B7148" t="str">
            <v>Un</v>
          </cell>
          <cell r="C7148">
            <v>690</v>
          </cell>
        </row>
        <row r="7149">
          <cell r="A7149" t="str">
            <v>Copa galvanizada de 2*1-1/2"</v>
          </cell>
          <cell r="B7149" t="str">
            <v>Un</v>
          </cell>
          <cell r="C7149">
            <v>2880</v>
          </cell>
        </row>
        <row r="7150">
          <cell r="A7150" t="str">
            <v>Copa galvanizada de 2*3/4"</v>
          </cell>
          <cell r="B7150" t="str">
            <v>Un</v>
          </cell>
          <cell r="C7150">
            <v>1369</v>
          </cell>
        </row>
        <row r="7151">
          <cell r="A7151" t="str">
            <v>Copa galvanizada de 3/4*3/8"</v>
          </cell>
          <cell r="B7151" t="str">
            <v>Un</v>
          </cell>
          <cell r="C7151">
            <v>384</v>
          </cell>
        </row>
        <row r="7152">
          <cell r="A7152" t="str">
            <v>Copa galvanizada de 3/8*1/4"</v>
          </cell>
          <cell r="B7152" t="str">
            <v>Un</v>
          </cell>
          <cell r="C7152">
            <v>224</v>
          </cell>
        </row>
        <row r="7153">
          <cell r="A7153" t="str">
            <v>Tapon copa galvanizado 2"</v>
          </cell>
          <cell r="B7153" t="str">
            <v>Un</v>
          </cell>
          <cell r="C7153">
            <v>1170</v>
          </cell>
        </row>
        <row r="7154">
          <cell r="A7154" t="str">
            <v>Tapon copa galvanizado 1-1/2"</v>
          </cell>
          <cell r="B7154" t="str">
            <v>Un</v>
          </cell>
          <cell r="C7154">
            <v>770</v>
          </cell>
        </row>
        <row r="7155">
          <cell r="A7155" t="str">
            <v>Tapon copa galvanizado 1-1/4"</v>
          </cell>
          <cell r="B7155" t="str">
            <v>Un</v>
          </cell>
          <cell r="C7155">
            <v>496</v>
          </cell>
        </row>
        <row r="7156">
          <cell r="A7156" t="str">
            <v>Tapon copa galvanizado 1"</v>
          </cell>
          <cell r="B7156" t="str">
            <v>Un</v>
          </cell>
          <cell r="C7156">
            <v>397</v>
          </cell>
        </row>
        <row r="7157">
          <cell r="A7157" t="str">
            <v>Tapon copa galvanizado 3/4"</v>
          </cell>
          <cell r="B7157" t="str">
            <v>Un</v>
          </cell>
          <cell r="C7157">
            <v>310</v>
          </cell>
        </row>
        <row r="7158">
          <cell r="A7158" t="str">
            <v>Tapon copa galvanizado 1/2"</v>
          </cell>
          <cell r="B7158" t="str">
            <v>Un</v>
          </cell>
          <cell r="C7158">
            <v>700</v>
          </cell>
        </row>
        <row r="7159">
          <cell r="A7159" t="str">
            <v>Tapon copa galvanizado 3/8"</v>
          </cell>
          <cell r="B7159" t="str">
            <v>Un</v>
          </cell>
          <cell r="C7159">
            <v>224</v>
          </cell>
        </row>
        <row r="7160">
          <cell r="A7160" t="str">
            <v>Tapon copa galvanizado 1/4"</v>
          </cell>
          <cell r="B7160" t="str">
            <v>Un</v>
          </cell>
          <cell r="C7160">
            <v>244</v>
          </cell>
        </row>
        <row r="7161">
          <cell r="A7161" t="str">
            <v>Tapon macho galvanizado 2"</v>
          </cell>
          <cell r="B7161" t="str">
            <v>Un</v>
          </cell>
          <cell r="C7161">
            <v>1150</v>
          </cell>
        </row>
        <row r="7162">
          <cell r="A7162" t="str">
            <v>Tapon macho galvanizado 1-1/2"</v>
          </cell>
          <cell r="B7162" t="str">
            <v>Un</v>
          </cell>
          <cell r="C7162">
            <v>790</v>
          </cell>
        </row>
        <row r="7163">
          <cell r="A7163" t="str">
            <v>Tapon macho galvanizado 1-1/4"</v>
          </cell>
          <cell r="B7163" t="str">
            <v>Un</v>
          </cell>
          <cell r="C7163">
            <v>528</v>
          </cell>
        </row>
        <row r="7164">
          <cell r="A7164" t="str">
            <v>Tapon macho galvanizado 1"</v>
          </cell>
          <cell r="B7164" t="str">
            <v>Un</v>
          </cell>
          <cell r="C7164">
            <v>472</v>
          </cell>
        </row>
        <row r="7165">
          <cell r="A7165" t="str">
            <v>Tapon macho galvanizado 3/4"</v>
          </cell>
          <cell r="B7165" t="str">
            <v>Un</v>
          </cell>
          <cell r="C7165">
            <v>232</v>
          </cell>
        </row>
        <row r="7166">
          <cell r="A7166" t="str">
            <v>Tapon macho galvanizado 1/2"</v>
          </cell>
          <cell r="B7166" t="str">
            <v>Un</v>
          </cell>
          <cell r="C7166">
            <v>200</v>
          </cell>
        </row>
        <row r="7167">
          <cell r="A7167" t="str">
            <v>Tapon macho galvanizado 3/8"</v>
          </cell>
          <cell r="B7167" t="str">
            <v>Un</v>
          </cell>
          <cell r="C7167">
            <v>170</v>
          </cell>
        </row>
        <row r="7168">
          <cell r="A7168" t="str">
            <v>Tapon macho galvanizado 1/4"</v>
          </cell>
          <cell r="B7168" t="str">
            <v>Un</v>
          </cell>
          <cell r="C7168">
            <v>170</v>
          </cell>
        </row>
        <row r="7169">
          <cell r="A7169" t="str">
            <v>Tee galvanizada de 2"</v>
          </cell>
          <cell r="B7169" t="str">
            <v>Un</v>
          </cell>
          <cell r="C7169">
            <v>3330</v>
          </cell>
        </row>
        <row r="7170">
          <cell r="A7170" t="str">
            <v>Tee galvanizada de 4"</v>
          </cell>
          <cell r="B7170" t="str">
            <v>Un</v>
          </cell>
          <cell r="C7170">
            <v>17280</v>
          </cell>
        </row>
        <row r="7171">
          <cell r="A7171" t="str">
            <v>Tee galvanizada de 3"</v>
          </cell>
          <cell r="B7171" t="str">
            <v>Un</v>
          </cell>
          <cell r="C7171">
            <v>10400</v>
          </cell>
        </row>
        <row r="7172">
          <cell r="A7172" t="str">
            <v>Tee galvanizada de 1-1/2"</v>
          </cell>
          <cell r="B7172" t="str">
            <v>Un</v>
          </cell>
          <cell r="C7172">
            <v>2130</v>
          </cell>
        </row>
        <row r="7173">
          <cell r="A7173" t="str">
            <v>Tee galvanizada de 1-1/4"</v>
          </cell>
          <cell r="B7173" t="str">
            <v>Un</v>
          </cell>
          <cell r="C7173">
            <v>1584</v>
          </cell>
        </row>
        <row r="7174">
          <cell r="A7174" t="str">
            <v>Tee galvanizada de 1"</v>
          </cell>
          <cell r="B7174" t="str">
            <v>Un</v>
          </cell>
          <cell r="C7174">
            <v>1040</v>
          </cell>
        </row>
        <row r="7175">
          <cell r="A7175" t="str">
            <v>Tee galvanizada de 3/4"</v>
          </cell>
          <cell r="B7175" t="str">
            <v>Un</v>
          </cell>
          <cell r="C7175">
            <v>680</v>
          </cell>
        </row>
        <row r="7176">
          <cell r="A7176" t="str">
            <v>Tee galvanizada de 1/2"</v>
          </cell>
          <cell r="B7176" t="str">
            <v>Un</v>
          </cell>
          <cell r="C7176">
            <v>566</v>
          </cell>
        </row>
        <row r="7177">
          <cell r="A7177" t="str">
            <v>Tee galvanizada de 3/8"</v>
          </cell>
          <cell r="B7177" t="str">
            <v>Un</v>
          </cell>
          <cell r="C7177">
            <v>304</v>
          </cell>
        </row>
        <row r="7178">
          <cell r="A7178" t="str">
            <v>Tee galvanizada de 1/4"</v>
          </cell>
          <cell r="B7178" t="str">
            <v>Un</v>
          </cell>
          <cell r="C7178">
            <v>304</v>
          </cell>
        </row>
        <row r="7179">
          <cell r="A7179" t="str">
            <v>Tee galvanizada de 6*4"</v>
          </cell>
          <cell r="B7179" t="str">
            <v>Un</v>
          </cell>
          <cell r="C7179">
            <v>8279</v>
          </cell>
        </row>
        <row r="7180">
          <cell r="A7180" t="str">
            <v>Tee galvanizada de 2*1/2"</v>
          </cell>
          <cell r="B7180" t="str">
            <v>Un</v>
          </cell>
          <cell r="C7180">
            <v>1558</v>
          </cell>
        </row>
        <row r="7181">
          <cell r="A7181" t="str">
            <v>Tee galvanizada de 1*1/2"</v>
          </cell>
          <cell r="B7181" t="str">
            <v>Un</v>
          </cell>
          <cell r="C7181">
            <v>1064</v>
          </cell>
        </row>
        <row r="7182">
          <cell r="A7182" t="str">
            <v>Tee galvanizada de 3/4*1/2"</v>
          </cell>
          <cell r="B7182" t="str">
            <v>Un</v>
          </cell>
          <cell r="C7182">
            <v>624</v>
          </cell>
        </row>
        <row r="7183">
          <cell r="A7183" t="str">
            <v>Tee galvanizada de 1/2*3/8"</v>
          </cell>
          <cell r="B7183" t="str">
            <v>Un</v>
          </cell>
          <cell r="C7183">
            <v>450</v>
          </cell>
        </row>
        <row r="7184">
          <cell r="A7184" t="str">
            <v>Union galvanizada de 4"</v>
          </cell>
          <cell r="B7184" t="str">
            <v>Un</v>
          </cell>
          <cell r="C7184">
            <v>12450</v>
          </cell>
        </row>
        <row r="7185">
          <cell r="A7185" t="str">
            <v>Union galvanizada de 3"</v>
          </cell>
          <cell r="B7185" t="str">
            <v>Un</v>
          </cell>
          <cell r="C7185">
            <v>7824</v>
          </cell>
        </row>
        <row r="7186">
          <cell r="A7186" t="str">
            <v>Union galvanizada de 2-1/2"</v>
          </cell>
          <cell r="B7186" t="str">
            <v>Un</v>
          </cell>
          <cell r="C7186">
            <v>5200</v>
          </cell>
        </row>
        <row r="7187">
          <cell r="A7187" t="str">
            <v>Union galvanizada de 2"</v>
          </cell>
          <cell r="B7187" t="str">
            <v>Un</v>
          </cell>
          <cell r="C7187">
            <v>4351</v>
          </cell>
        </row>
        <row r="7188">
          <cell r="A7188" t="str">
            <v>Union galvanizada de 1-1/2"</v>
          </cell>
          <cell r="B7188" t="str">
            <v>Un</v>
          </cell>
          <cell r="C7188">
            <v>4640</v>
          </cell>
        </row>
        <row r="7189">
          <cell r="A7189" t="str">
            <v>Union galvanizada de 1-1/4"</v>
          </cell>
          <cell r="B7189" t="str">
            <v>Un</v>
          </cell>
          <cell r="C7189">
            <v>1472</v>
          </cell>
        </row>
        <row r="7190">
          <cell r="A7190" t="str">
            <v>Union galvanizada de 1"</v>
          </cell>
          <cell r="B7190" t="str">
            <v>Un</v>
          </cell>
          <cell r="C7190">
            <v>1600</v>
          </cell>
        </row>
        <row r="7191">
          <cell r="A7191" t="str">
            <v>Union galvanizada de 3/4"</v>
          </cell>
          <cell r="B7191" t="str">
            <v>Un</v>
          </cell>
          <cell r="C7191">
            <v>970</v>
          </cell>
        </row>
        <row r="7192">
          <cell r="A7192" t="str">
            <v>Union galvanizada de 1/2"</v>
          </cell>
          <cell r="B7192" t="str">
            <v>Un</v>
          </cell>
          <cell r="C7192">
            <v>655</v>
          </cell>
        </row>
        <row r="7193">
          <cell r="A7193" t="str">
            <v>Union galvanizada de 3/8"</v>
          </cell>
          <cell r="B7193" t="str">
            <v>Un</v>
          </cell>
          <cell r="C7193">
            <v>336</v>
          </cell>
        </row>
        <row r="7194">
          <cell r="A7194" t="str">
            <v>Union galvanizada de 1/4"</v>
          </cell>
          <cell r="B7194" t="str">
            <v>Un</v>
          </cell>
          <cell r="C7194">
            <v>272</v>
          </cell>
        </row>
        <row r="7195">
          <cell r="A7195" t="str">
            <v>Universal galvanizada 4"</v>
          </cell>
          <cell r="B7195" t="str">
            <v>Un</v>
          </cell>
          <cell r="C7195">
            <v>41279</v>
          </cell>
        </row>
        <row r="7196">
          <cell r="A7196" t="str">
            <v>Universal galvanizada 3"</v>
          </cell>
          <cell r="B7196" t="str">
            <v>Un</v>
          </cell>
          <cell r="C7196">
            <v>16320</v>
          </cell>
        </row>
        <row r="7197">
          <cell r="A7197" t="str">
            <v>Universal galvanizada 2-1/2"</v>
          </cell>
          <cell r="B7197" t="str">
            <v>Un</v>
          </cell>
          <cell r="C7197">
            <v>25000</v>
          </cell>
        </row>
        <row r="7198">
          <cell r="A7198" t="str">
            <v>Universal galvanizada 2"</v>
          </cell>
          <cell r="B7198" t="str">
            <v>Un</v>
          </cell>
          <cell r="C7198">
            <v>4800</v>
          </cell>
        </row>
        <row r="7199">
          <cell r="A7199" t="str">
            <v>Universal galvanizada 1-1/2"</v>
          </cell>
          <cell r="B7199" t="str">
            <v>Un</v>
          </cell>
          <cell r="C7199">
            <v>3520</v>
          </cell>
        </row>
        <row r="7200">
          <cell r="A7200" t="str">
            <v>Universal galvanizada 1-1/4"</v>
          </cell>
          <cell r="B7200" t="str">
            <v>Un</v>
          </cell>
          <cell r="C7200">
            <v>2496</v>
          </cell>
        </row>
        <row r="7201">
          <cell r="A7201" t="str">
            <v>Universal galvanizada 1"</v>
          </cell>
          <cell r="B7201" t="str">
            <v>Un</v>
          </cell>
          <cell r="C7201">
            <v>1640</v>
          </cell>
        </row>
        <row r="7202">
          <cell r="A7202" t="str">
            <v>Universal galvanizada 3/4"</v>
          </cell>
          <cell r="B7202" t="str">
            <v>Un</v>
          </cell>
          <cell r="C7202">
            <v>1328</v>
          </cell>
        </row>
        <row r="7203">
          <cell r="A7203" t="str">
            <v>Universal galvanizada 1/2"</v>
          </cell>
          <cell r="B7203" t="str">
            <v>Un</v>
          </cell>
          <cell r="C7203">
            <v>880</v>
          </cell>
        </row>
        <row r="7204">
          <cell r="A7204" t="str">
            <v>Universal galvanizada 3/8"</v>
          </cell>
          <cell r="B7204" t="str">
            <v>Un</v>
          </cell>
          <cell r="C7204">
            <v>832</v>
          </cell>
        </row>
        <row r="7205">
          <cell r="A7205" t="str">
            <v>Universal galvanizada 1/4"</v>
          </cell>
          <cell r="B7205" t="str">
            <v>Un</v>
          </cell>
          <cell r="C7205">
            <v>832</v>
          </cell>
        </row>
        <row r="7206">
          <cell r="A7206" t="str">
            <v>Codo galvanizado de 3/8"</v>
          </cell>
          <cell r="B7206" t="str">
            <v>Un</v>
          </cell>
          <cell r="C7206">
            <v>370</v>
          </cell>
        </row>
        <row r="7207">
          <cell r="A7207" t="str">
            <v>Codo galvanizado de 1/2"</v>
          </cell>
          <cell r="B7207" t="str">
            <v>Un</v>
          </cell>
          <cell r="C7207">
            <v>860</v>
          </cell>
        </row>
        <row r="7208">
          <cell r="A7208" t="str">
            <v>Codo galvanizado de 3/4"</v>
          </cell>
          <cell r="B7208" t="str">
            <v>Un</v>
          </cell>
          <cell r="C7208">
            <v>510</v>
          </cell>
        </row>
        <row r="7209">
          <cell r="A7209" t="str">
            <v>Codo galvanizado de 1"</v>
          </cell>
          <cell r="B7209" t="str">
            <v>Un</v>
          </cell>
          <cell r="C7209">
            <v>1373.5</v>
          </cell>
        </row>
        <row r="7210">
          <cell r="A7210" t="str">
            <v>Codo galvanizado de 1-1/4"</v>
          </cell>
          <cell r="B7210" t="str">
            <v>Un</v>
          </cell>
          <cell r="C7210">
            <v>1120</v>
          </cell>
        </row>
        <row r="7211">
          <cell r="A7211" t="str">
            <v>Codo galvanizado de 1-1/2"</v>
          </cell>
          <cell r="B7211" t="str">
            <v>Un</v>
          </cell>
          <cell r="C7211">
            <v>1533</v>
          </cell>
        </row>
        <row r="7212">
          <cell r="A7212" t="str">
            <v>Codo galvanizado de 2"</v>
          </cell>
          <cell r="B7212" t="str">
            <v>Un</v>
          </cell>
          <cell r="C7212">
            <v>2384</v>
          </cell>
        </row>
        <row r="7213">
          <cell r="A7213" t="str">
            <v>Codo galvanizado de 2-1/2"</v>
          </cell>
          <cell r="B7213" t="str">
            <v>Un</v>
          </cell>
          <cell r="C7213">
            <v>4800</v>
          </cell>
        </row>
        <row r="7214">
          <cell r="A7214" t="str">
            <v>Codo galvanizado de 3"</v>
          </cell>
          <cell r="B7214" t="str">
            <v>Un</v>
          </cell>
          <cell r="C7214">
            <v>6800</v>
          </cell>
        </row>
        <row r="7215">
          <cell r="A7215" t="str">
            <v>Codo galvanizado de 4"</v>
          </cell>
          <cell r="B7215" t="str">
            <v>Un</v>
          </cell>
          <cell r="C7215">
            <v>48000</v>
          </cell>
        </row>
        <row r="7216">
          <cell r="A7216" t="str">
            <v>Cruz galvanizada de 1/2"</v>
          </cell>
          <cell r="B7216" t="str">
            <v>Un</v>
          </cell>
          <cell r="C7216">
            <v>665</v>
          </cell>
        </row>
        <row r="7217">
          <cell r="A7217" t="str">
            <v>Cruz galvanizada de 3/4"</v>
          </cell>
          <cell r="B7217" t="str">
            <v>Un</v>
          </cell>
          <cell r="C7217">
            <v>1160</v>
          </cell>
        </row>
        <row r="7218">
          <cell r="A7218" t="str">
            <v>Cruz galvanizada de 1"</v>
          </cell>
          <cell r="B7218" t="str">
            <v>Un</v>
          </cell>
          <cell r="C7218">
            <v>1660</v>
          </cell>
        </row>
        <row r="7219">
          <cell r="A7219" t="str">
            <v>Cruz galvanizada de 1-1/2"</v>
          </cell>
          <cell r="B7219" t="str">
            <v>Un</v>
          </cell>
          <cell r="C7219">
            <v>3140</v>
          </cell>
        </row>
        <row r="7220">
          <cell r="A7220" t="str">
            <v>Cruz galvanizada de 2"</v>
          </cell>
          <cell r="B7220" t="str">
            <v>Un</v>
          </cell>
          <cell r="C7220">
            <v>4420</v>
          </cell>
        </row>
        <row r="7221">
          <cell r="A7221" t="str">
            <v>Codo galvanizado de 1/2"*45</v>
          </cell>
          <cell r="B7221" t="str">
            <v>Un</v>
          </cell>
          <cell r="C7221">
            <v>420</v>
          </cell>
        </row>
        <row r="7222">
          <cell r="A7222" t="str">
            <v>Codo galvanizado de 3/4"*45</v>
          </cell>
          <cell r="B7222" t="str">
            <v>Un</v>
          </cell>
          <cell r="C7222">
            <v>575</v>
          </cell>
        </row>
        <row r="7223">
          <cell r="A7223" t="str">
            <v>Niple galvanizado de 3/8*2"</v>
          </cell>
          <cell r="B7223" t="str">
            <v>Un</v>
          </cell>
          <cell r="C7223">
            <v>168</v>
          </cell>
        </row>
        <row r="7224">
          <cell r="A7224" t="str">
            <v>Niple galvanizado de 3/8*4"</v>
          </cell>
          <cell r="B7224" t="str">
            <v>Un</v>
          </cell>
          <cell r="C7224">
            <v>280</v>
          </cell>
        </row>
        <row r="7225">
          <cell r="A7225" t="str">
            <v>Niple galvanizado de 3/8*6"</v>
          </cell>
          <cell r="B7225" t="str">
            <v>Un</v>
          </cell>
          <cell r="C7225">
            <v>404</v>
          </cell>
        </row>
        <row r="7226">
          <cell r="A7226" t="str">
            <v>Niple glavanizado de 3/8*8"</v>
          </cell>
          <cell r="B7226" t="str">
            <v>Un</v>
          </cell>
          <cell r="C7226">
            <v>530</v>
          </cell>
        </row>
        <row r="7227">
          <cell r="A7227" t="str">
            <v>Niple galvanizado de 3/8*10"</v>
          </cell>
          <cell r="B7227" t="str">
            <v>Un</v>
          </cell>
          <cell r="C7227">
            <v>235</v>
          </cell>
        </row>
        <row r="7228">
          <cell r="A7228" t="str">
            <v>Niple galvanizado de 1/2*2"</v>
          </cell>
          <cell r="B7228" t="str">
            <v>Un</v>
          </cell>
          <cell r="C7228">
            <v>414</v>
          </cell>
        </row>
        <row r="7229">
          <cell r="A7229" t="str">
            <v>Niple galvanizado de 1/2*4"</v>
          </cell>
          <cell r="B7229" t="str">
            <v>Un</v>
          </cell>
          <cell r="C7229">
            <v>766</v>
          </cell>
        </row>
        <row r="7230">
          <cell r="A7230" t="str">
            <v>Niple galvanizado de 1/2*6"</v>
          </cell>
          <cell r="B7230" t="str">
            <v>Un</v>
          </cell>
          <cell r="C7230">
            <v>890</v>
          </cell>
        </row>
        <row r="7231">
          <cell r="A7231" t="str">
            <v>Niple galvanizado de 1/2*8"</v>
          </cell>
          <cell r="B7231" t="str">
            <v>Un</v>
          </cell>
          <cell r="C7231">
            <v>347</v>
          </cell>
        </row>
        <row r="7232">
          <cell r="A7232" t="str">
            <v>Niple galvanizado de 1/2*10"</v>
          </cell>
          <cell r="B7232" t="str">
            <v>Un</v>
          </cell>
          <cell r="C7232">
            <v>571</v>
          </cell>
        </row>
        <row r="7233">
          <cell r="A7233" t="str">
            <v>Niple galvanizado de 3/4*2"</v>
          </cell>
          <cell r="B7233" t="str">
            <v>Un</v>
          </cell>
          <cell r="C7233">
            <v>806</v>
          </cell>
        </row>
        <row r="7234">
          <cell r="A7234" t="str">
            <v>Niple galvanizado de 3/4*4"</v>
          </cell>
          <cell r="B7234" t="str">
            <v>Un</v>
          </cell>
          <cell r="C7234">
            <v>1050</v>
          </cell>
        </row>
        <row r="7235">
          <cell r="A7235" t="str">
            <v>Niple galvanizado de 3/4*6"</v>
          </cell>
          <cell r="B7235" t="str">
            <v>Un</v>
          </cell>
          <cell r="C7235">
            <v>526</v>
          </cell>
        </row>
        <row r="7236">
          <cell r="A7236" t="str">
            <v>Niple galvanizado de 3/4*8"</v>
          </cell>
          <cell r="B7236" t="str">
            <v>Un</v>
          </cell>
          <cell r="C7236">
            <v>874</v>
          </cell>
        </row>
        <row r="7237">
          <cell r="A7237" t="str">
            <v>Niple galvanizado de 3/4*10"</v>
          </cell>
          <cell r="B7237" t="str">
            <v>Un</v>
          </cell>
          <cell r="C7237">
            <v>1221</v>
          </cell>
        </row>
        <row r="7238">
          <cell r="A7238" t="str">
            <v>Niple galvanizado de 1*2"</v>
          </cell>
          <cell r="B7238" t="str">
            <v>Un</v>
          </cell>
          <cell r="C7238">
            <v>1568</v>
          </cell>
        </row>
        <row r="7239">
          <cell r="A7239" t="str">
            <v>Niple galvanizado de 1*4"</v>
          </cell>
          <cell r="B7239" t="str">
            <v>Un</v>
          </cell>
          <cell r="C7239">
            <v>718</v>
          </cell>
        </row>
        <row r="7240">
          <cell r="A7240" t="str">
            <v>Niple galvanizado de 1*6"</v>
          </cell>
          <cell r="B7240" t="str">
            <v>Un</v>
          </cell>
          <cell r="C7240">
            <v>1232</v>
          </cell>
        </row>
        <row r="7241">
          <cell r="A7241" t="str">
            <v>Niple galvanizado de 1*8"</v>
          </cell>
          <cell r="B7241" t="str">
            <v>Un</v>
          </cell>
          <cell r="C7241">
            <v>1714</v>
          </cell>
        </row>
        <row r="7242">
          <cell r="A7242" t="str">
            <v>Niple galvanizado de 1*10"</v>
          </cell>
          <cell r="B7242" t="str">
            <v>Un</v>
          </cell>
          <cell r="C7242">
            <v>2184</v>
          </cell>
        </row>
        <row r="7243">
          <cell r="A7243" t="str">
            <v>Niple galvanizado de 1-1/4*2"</v>
          </cell>
          <cell r="B7243" t="str">
            <v>Un</v>
          </cell>
          <cell r="C7243">
            <v>1600</v>
          </cell>
        </row>
        <row r="7244">
          <cell r="A7244" t="str">
            <v>Niple galvanizado de 1-1/4*4"</v>
          </cell>
          <cell r="B7244" t="str">
            <v>Un</v>
          </cell>
          <cell r="C7244">
            <v>2206</v>
          </cell>
        </row>
        <row r="7245">
          <cell r="A7245" t="str">
            <v>Niple galvanizado de 1-1/4*6"</v>
          </cell>
          <cell r="B7245" t="str">
            <v>Un</v>
          </cell>
          <cell r="C7245">
            <v>3000</v>
          </cell>
        </row>
        <row r="7246">
          <cell r="A7246" t="str">
            <v>Niple galvanizado de 1-1/4*8"</v>
          </cell>
          <cell r="B7246" t="str">
            <v>Un</v>
          </cell>
          <cell r="C7246">
            <v>3900</v>
          </cell>
        </row>
        <row r="7247">
          <cell r="A7247" t="str">
            <v>Niple galvanizado de 1-1/4*10"</v>
          </cell>
          <cell r="B7247" t="str">
            <v>Un</v>
          </cell>
          <cell r="C7247">
            <v>2250</v>
          </cell>
        </row>
        <row r="7248">
          <cell r="A7248" t="str">
            <v>Niple galvanizado de 1-1/2*2"</v>
          </cell>
          <cell r="B7248" t="str">
            <v>Un</v>
          </cell>
          <cell r="C7248">
            <v>2811</v>
          </cell>
        </row>
        <row r="7249">
          <cell r="A7249" t="str">
            <v>Niple galvanizado de 1-1/2*4"</v>
          </cell>
          <cell r="B7249" t="str">
            <v>Un</v>
          </cell>
          <cell r="C7249">
            <v>3942</v>
          </cell>
        </row>
        <row r="7250">
          <cell r="A7250" t="str">
            <v>Niple galvanizado de 1-1/2*6"</v>
          </cell>
          <cell r="B7250" t="str">
            <v>Un</v>
          </cell>
          <cell r="C7250">
            <v>5100</v>
          </cell>
        </row>
        <row r="7251">
          <cell r="A7251" t="str">
            <v>Niple galvanizado de 1-1/2*8</v>
          </cell>
          <cell r="B7251" t="str">
            <v>Un</v>
          </cell>
          <cell r="C7251">
            <v>0</v>
          </cell>
        </row>
        <row r="7252">
          <cell r="A7252" t="str">
            <v>Niple galvanizado de 1-1/2*10"</v>
          </cell>
          <cell r="B7252" t="str">
            <v>Un</v>
          </cell>
          <cell r="C7252">
            <v>0</v>
          </cell>
        </row>
        <row r="7253">
          <cell r="A7253" t="str">
            <v>Niple galvanizado de 2*2"</v>
          </cell>
          <cell r="B7253" t="str">
            <v>Un</v>
          </cell>
          <cell r="C7253">
            <v>0</v>
          </cell>
        </row>
        <row r="7254">
          <cell r="A7254" t="str">
            <v>Niple galvanizado de 2*4"</v>
          </cell>
          <cell r="B7254" t="str">
            <v>Un</v>
          </cell>
          <cell r="C7254">
            <v>0</v>
          </cell>
        </row>
        <row r="7255">
          <cell r="A7255" t="str">
            <v>Niple galvanizado de 2*6"</v>
          </cell>
          <cell r="B7255" t="str">
            <v>Un</v>
          </cell>
          <cell r="C7255">
            <v>0</v>
          </cell>
        </row>
        <row r="7256">
          <cell r="A7256" t="str">
            <v>Niple galvanizado de 2*8"</v>
          </cell>
          <cell r="B7256" t="str">
            <v>Un</v>
          </cell>
          <cell r="C7256">
            <v>0</v>
          </cell>
        </row>
        <row r="7257">
          <cell r="A7257" t="str">
            <v>Niple galvanizado de 2*10"</v>
          </cell>
          <cell r="B7257" t="str">
            <v>Un</v>
          </cell>
          <cell r="C7257">
            <v>0</v>
          </cell>
        </row>
        <row r="7258">
          <cell r="A7258" t="str">
            <v>Niple galvanizado de 2-1/2*2"</v>
          </cell>
          <cell r="B7258" t="str">
            <v>Un</v>
          </cell>
          <cell r="C7258">
            <v>5500</v>
          </cell>
        </row>
        <row r="7259">
          <cell r="A7259" t="str">
            <v>Niple galvanizado de 2-1/2*4"</v>
          </cell>
          <cell r="B7259" t="str">
            <v>Un</v>
          </cell>
          <cell r="C7259">
            <v>7000</v>
          </cell>
        </row>
        <row r="7260">
          <cell r="A7260" t="str">
            <v>Niple galvanizado de 2-1/2*6"</v>
          </cell>
          <cell r="B7260" t="str">
            <v>Un</v>
          </cell>
          <cell r="C7260">
            <v>0</v>
          </cell>
        </row>
        <row r="7261">
          <cell r="A7261" t="str">
            <v>Niple galvanizado de 2-1/2*8"</v>
          </cell>
          <cell r="B7261" t="str">
            <v>Un</v>
          </cell>
          <cell r="C7261">
            <v>0</v>
          </cell>
        </row>
        <row r="7262">
          <cell r="A7262" t="str">
            <v>Niple galvanizado de 2-1/2*10"</v>
          </cell>
          <cell r="B7262" t="str">
            <v>Un</v>
          </cell>
          <cell r="C7262">
            <v>4000</v>
          </cell>
        </row>
        <row r="7263">
          <cell r="A7263" t="str">
            <v>Niple galvanizado de 3*2"</v>
          </cell>
          <cell r="B7263" t="str">
            <v>Un</v>
          </cell>
          <cell r="C7263">
            <v>0</v>
          </cell>
        </row>
        <row r="7264">
          <cell r="A7264" t="str">
            <v>Niple galvanizado de 3*4"</v>
          </cell>
          <cell r="B7264" t="str">
            <v>Un</v>
          </cell>
          <cell r="C7264">
            <v>0</v>
          </cell>
        </row>
        <row r="7265">
          <cell r="A7265" t="str">
            <v>Niple galvanizado de 3*6"</v>
          </cell>
          <cell r="B7265" t="str">
            <v>Un</v>
          </cell>
          <cell r="C7265">
            <v>0</v>
          </cell>
        </row>
        <row r="7266">
          <cell r="A7266" t="str">
            <v>Niple galvanizado de 3*8"</v>
          </cell>
          <cell r="B7266" t="str">
            <v>Un</v>
          </cell>
          <cell r="C7266">
            <v>0</v>
          </cell>
        </row>
        <row r="7267">
          <cell r="A7267" t="str">
            <v>Niple galvanizado de 3*10"</v>
          </cell>
          <cell r="B7267" t="str">
            <v>Un</v>
          </cell>
          <cell r="C7267">
            <v>0</v>
          </cell>
        </row>
        <row r="7268">
          <cell r="A7268" t="str">
            <v>Niple galvanizado de 3-1/2*2"</v>
          </cell>
          <cell r="B7268" t="str">
            <v>Un</v>
          </cell>
          <cell r="C7268">
            <v>0</v>
          </cell>
        </row>
        <row r="7269">
          <cell r="A7269" t="str">
            <v>Niple galvanizado de 3-1/2*4"</v>
          </cell>
          <cell r="B7269" t="str">
            <v>Un</v>
          </cell>
          <cell r="C7269">
            <v>0</v>
          </cell>
        </row>
        <row r="7270">
          <cell r="A7270" t="str">
            <v>Niple galvanizado de 3-1/2*6"</v>
          </cell>
          <cell r="B7270" t="str">
            <v>Un</v>
          </cell>
          <cell r="C7270">
            <v>0</v>
          </cell>
        </row>
        <row r="7271">
          <cell r="A7271" t="str">
            <v>Niple galvanizado de 3-1/2*8"</v>
          </cell>
          <cell r="B7271" t="str">
            <v>Un</v>
          </cell>
          <cell r="C7271">
            <v>0</v>
          </cell>
        </row>
        <row r="7272">
          <cell r="A7272" t="str">
            <v>Niple galvanizado de 3-1/2*10"</v>
          </cell>
          <cell r="B7272" t="str">
            <v>Un</v>
          </cell>
          <cell r="C7272">
            <v>0</v>
          </cell>
        </row>
        <row r="7273">
          <cell r="A7273" t="str">
            <v>Niple galvanizado de 4*3"</v>
          </cell>
          <cell r="B7273" t="str">
            <v>Un</v>
          </cell>
          <cell r="C7273">
            <v>0</v>
          </cell>
        </row>
        <row r="7274">
          <cell r="A7274" t="str">
            <v>Niple galvanizado de 4*4"</v>
          </cell>
          <cell r="B7274" t="str">
            <v>Un</v>
          </cell>
          <cell r="C7274">
            <v>0</v>
          </cell>
        </row>
        <row r="7275">
          <cell r="A7275" t="str">
            <v>Niple galvanizado de 4*6"</v>
          </cell>
          <cell r="B7275" t="str">
            <v>Un</v>
          </cell>
          <cell r="C7275">
            <v>0</v>
          </cell>
        </row>
        <row r="7276">
          <cell r="A7276" t="str">
            <v>Niple Galvanizado de 4*8"</v>
          </cell>
          <cell r="B7276" t="str">
            <v>Un</v>
          </cell>
          <cell r="C7276">
            <v>0</v>
          </cell>
        </row>
        <row r="7277">
          <cell r="A7277" t="str">
            <v>Niple Galvanizado de 4*10"</v>
          </cell>
          <cell r="B7277" t="str">
            <v>Un</v>
          </cell>
          <cell r="C7277">
            <v>0</v>
          </cell>
        </row>
        <row r="7278">
          <cell r="A7278" t="str">
            <v>Reduccion copa galvanizada 4*3</v>
          </cell>
          <cell r="B7278" t="str">
            <v>Un</v>
          </cell>
          <cell r="C7278">
            <v>23635</v>
          </cell>
        </row>
        <row r="7279">
          <cell r="A7279" t="str">
            <v>Tee galvanizada 2-1/2"</v>
          </cell>
          <cell r="B7279" t="str">
            <v>Un</v>
          </cell>
          <cell r="C7279">
            <v>13920</v>
          </cell>
        </row>
        <row r="7280">
          <cell r="A7280" t="str">
            <v>Niple Galvanizado DE 1"*45 cms</v>
          </cell>
          <cell r="B7280" t="str">
            <v>UN</v>
          </cell>
          <cell r="C7280">
            <v>3879</v>
          </cell>
        </row>
        <row r="7281">
          <cell r="A7281" t="str">
            <v>TUBERIA GRES CORRIENTE</v>
          </cell>
          <cell r="C7281">
            <v>0</v>
          </cell>
        </row>
        <row r="7282">
          <cell r="A7282" t="str">
            <v>Tubo de gres de 3"</v>
          </cell>
          <cell r="B7282" t="str">
            <v>Un</v>
          </cell>
          <cell r="C7282">
            <v>2200</v>
          </cell>
        </row>
        <row r="7283">
          <cell r="A7283" t="str">
            <v>Tubo de gres de 4"</v>
          </cell>
          <cell r="B7283" t="str">
            <v>Un</v>
          </cell>
          <cell r="C7283">
            <v>2100</v>
          </cell>
        </row>
        <row r="7284">
          <cell r="A7284" t="str">
            <v>Tubo de gres de 6"</v>
          </cell>
          <cell r="B7284" t="str">
            <v>Un</v>
          </cell>
          <cell r="C7284">
            <v>3400</v>
          </cell>
        </row>
        <row r="7285">
          <cell r="A7285" t="str">
            <v>Tubo de gres de 8"</v>
          </cell>
          <cell r="B7285" t="str">
            <v>Un</v>
          </cell>
          <cell r="C7285">
            <v>5300</v>
          </cell>
        </row>
        <row r="7286">
          <cell r="A7286" t="str">
            <v>Tubo de gres de 10"</v>
          </cell>
          <cell r="B7286" t="str">
            <v>Un</v>
          </cell>
          <cell r="C7286">
            <v>10700</v>
          </cell>
        </row>
        <row r="7287">
          <cell r="A7287" t="str">
            <v>Tubo de gres de 12"</v>
          </cell>
          <cell r="B7287" t="str">
            <v>Un</v>
          </cell>
          <cell r="C7287">
            <v>14500</v>
          </cell>
        </row>
        <row r="7288">
          <cell r="A7288" t="str">
            <v>Tubo de gres de 4" drenaje</v>
          </cell>
          <cell r="B7288" t="str">
            <v>Un</v>
          </cell>
          <cell r="C7288">
            <v>2900</v>
          </cell>
        </row>
        <row r="7289">
          <cell r="A7289" t="str">
            <v>Tubo de gres de 6" drenaje</v>
          </cell>
          <cell r="B7289" t="str">
            <v>Un</v>
          </cell>
          <cell r="C7289">
            <v>3850</v>
          </cell>
        </row>
        <row r="7290">
          <cell r="A7290" t="str">
            <v>Tubo de gres de 8" drenaje</v>
          </cell>
          <cell r="B7290" t="str">
            <v>Un</v>
          </cell>
          <cell r="C7290">
            <v>7900</v>
          </cell>
        </row>
        <row r="7291">
          <cell r="A7291" t="str">
            <v>Codo de gres de 3"</v>
          </cell>
          <cell r="B7291" t="str">
            <v>Un</v>
          </cell>
          <cell r="C7291">
            <v>2000</v>
          </cell>
        </row>
        <row r="7292">
          <cell r="A7292" t="str">
            <v>Codo de gres de 4"</v>
          </cell>
          <cell r="B7292" t="str">
            <v>Un</v>
          </cell>
          <cell r="C7292">
            <v>2100</v>
          </cell>
        </row>
        <row r="7293">
          <cell r="A7293" t="str">
            <v>Codo de gres de 6"</v>
          </cell>
          <cell r="B7293" t="str">
            <v>Un</v>
          </cell>
          <cell r="C7293">
            <v>2800</v>
          </cell>
        </row>
        <row r="7294">
          <cell r="A7294" t="str">
            <v>Codo de gres de 8"</v>
          </cell>
          <cell r="B7294" t="str">
            <v>Un</v>
          </cell>
          <cell r="C7294">
            <v>7350</v>
          </cell>
        </row>
        <row r="7295">
          <cell r="A7295" t="str">
            <v>Sifon de gres de 3"</v>
          </cell>
          <cell r="B7295" t="str">
            <v>Un</v>
          </cell>
          <cell r="C7295">
            <v>2000</v>
          </cell>
        </row>
        <row r="7296">
          <cell r="A7296" t="str">
            <v>Sifon de gres de 4"</v>
          </cell>
          <cell r="B7296" t="str">
            <v>Un</v>
          </cell>
          <cell r="C7296">
            <v>2100</v>
          </cell>
        </row>
        <row r="7297">
          <cell r="A7297" t="str">
            <v>Sifon de gres de 6"</v>
          </cell>
          <cell r="B7297" t="str">
            <v>Un</v>
          </cell>
          <cell r="C7297">
            <v>2800</v>
          </cell>
        </row>
        <row r="7298">
          <cell r="A7298" t="str">
            <v>Yee de gres de 3*3"</v>
          </cell>
          <cell r="B7298" t="str">
            <v>Un</v>
          </cell>
          <cell r="C7298">
            <v>2050</v>
          </cell>
        </row>
        <row r="7299">
          <cell r="A7299" t="str">
            <v>Yee de gres de 4*3"</v>
          </cell>
          <cell r="B7299" t="str">
            <v>Un</v>
          </cell>
          <cell r="C7299">
            <v>2250</v>
          </cell>
        </row>
        <row r="7300">
          <cell r="A7300" t="str">
            <v>Yee de gres de 4*4"</v>
          </cell>
          <cell r="B7300" t="str">
            <v>Un</v>
          </cell>
          <cell r="C7300">
            <v>2100</v>
          </cell>
        </row>
        <row r="7301">
          <cell r="A7301" t="str">
            <v>Yee de gres de 6*6"</v>
          </cell>
          <cell r="B7301" t="str">
            <v>Un</v>
          </cell>
          <cell r="C7301">
            <v>2800</v>
          </cell>
        </row>
        <row r="7302">
          <cell r="A7302" t="str">
            <v>Yee de gres de 8*6"</v>
          </cell>
          <cell r="B7302" t="str">
            <v>Un</v>
          </cell>
          <cell r="C7302">
            <v>0</v>
          </cell>
        </row>
        <row r="7303">
          <cell r="A7303" t="str">
            <v>Yee de gres de 10*6"</v>
          </cell>
          <cell r="B7303" t="str">
            <v>Un</v>
          </cell>
          <cell r="C7303">
            <v>659</v>
          </cell>
        </row>
        <row r="7304">
          <cell r="A7304" t="str">
            <v>Yee de gres de 12*6"</v>
          </cell>
          <cell r="B7304" t="str">
            <v>Ml</v>
          </cell>
          <cell r="C7304">
            <v>1</v>
          </cell>
        </row>
        <row r="7305">
          <cell r="A7305" t="str">
            <v>Yee de gres de 14*6"</v>
          </cell>
          <cell r="B7305" t="str">
            <v>Un</v>
          </cell>
          <cell r="C7305">
            <v>1</v>
          </cell>
        </row>
        <row r="7306">
          <cell r="A7306" t="str">
            <v>Tee de gres de 3*3"</v>
          </cell>
          <cell r="B7306" t="str">
            <v>Un</v>
          </cell>
          <cell r="C7306">
            <v>2250</v>
          </cell>
        </row>
        <row r="7307">
          <cell r="A7307" t="str">
            <v>Tee de gres de 4*3"</v>
          </cell>
          <cell r="B7307" t="str">
            <v>Un</v>
          </cell>
          <cell r="C7307">
            <v>2250</v>
          </cell>
        </row>
        <row r="7308">
          <cell r="A7308" t="str">
            <v>Tee de gres de 4*4"</v>
          </cell>
          <cell r="B7308" t="str">
            <v>Un</v>
          </cell>
          <cell r="C7308">
            <v>2250</v>
          </cell>
        </row>
        <row r="7309">
          <cell r="A7309" t="str">
            <v>Semicodo de gres de 6"</v>
          </cell>
          <cell r="B7309" t="str">
            <v>Un</v>
          </cell>
          <cell r="C7309">
            <v>3200</v>
          </cell>
        </row>
        <row r="7310">
          <cell r="A7310" t="str">
            <v>Semicodo de gres de 8"</v>
          </cell>
          <cell r="B7310" t="str">
            <v>Un</v>
          </cell>
          <cell r="C7310">
            <v>7500</v>
          </cell>
        </row>
        <row r="7311">
          <cell r="A7311" t="str">
            <v>Semicodo de gres de 10"</v>
          </cell>
          <cell r="B7311" t="str">
            <v>Un</v>
          </cell>
          <cell r="C7311">
            <v>0</v>
          </cell>
        </row>
        <row r="7312">
          <cell r="A7312" t="str">
            <v>Semicodo de gres de 12"</v>
          </cell>
          <cell r="B7312" t="str">
            <v>Un</v>
          </cell>
          <cell r="C7312">
            <v>0</v>
          </cell>
        </row>
        <row r="7313">
          <cell r="A7313" t="str">
            <v>´TUBERIA GRES MOORE</v>
          </cell>
          <cell r="C7313">
            <v>0</v>
          </cell>
        </row>
        <row r="7314">
          <cell r="A7314" t="str">
            <v>Tubo moore  3"*1.0 mt</v>
          </cell>
          <cell r="B7314" t="str">
            <v>Un</v>
          </cell>
          <cell r="C7314">
            <v>753</v>
          </cell>
        </row>
        <row r="7315">
          <cell r="A7315" t="str">
            <v>Tubo moore  4"*1.0 mt</v>
          </cell>
          <cell r="B7315" t="str">
            <v>Un</v>
          </cell>
          <cell r="C7315">
            <v>1824</v>
          </cell>
        </row>
        <row r="7316">
          <cell r="A7316" t="str">
            <v>Tubo moore  6"*1.0 mt</v>
          </cell>
          <cell r="B7316" t="str">
            <v>Un</v>
          </cell>
          <cell r="C7316">
            <v>2946</v>
          </cell>
        </row>
        <row r="7317">
          <cell r="A7317" t="str">
            <v>Tubo moore  8"*1.0 mt</v>
          </cell>
          <cell r="B7317" t="str">
            <v>Un</v>
          </cell>
          <cell r="C7317">
            <v>34220</v>
          </cell>
        </row>
        <row r="7318">
          <cell r="A7318" t="str">
            <v>Tubo moore 10"*1.5 mt</v>
          </cell>
          <cell r="B7318" t="str">
            <v>Un</v>
          </cell>
          <cell r="C7318">
            <v>10492</v>
          </cell>
        </row>
        <row r="7319">
          <cell r="A7319" t="str">
            <v>Tubo moore 12"*1.5 mt</v>
          </cell>
          <cell r="B7319" t="str">
            <v>Un</v>
          </cell>
          <cell r="C7319">
            <v>29362</v>
          </cell>
        </row>
        <row r="7320">
          <cell r="A7320" t="str">
            <v>Tubo moore 14"*1.5 mt</v>
          </cell>
          <cell r="B7320" t="str">
            <v>Un</v>
          </cell>
          <cell r="C7320">
            <v>38326</v>
          </cell>
        </row>
        <row r="7321">
          <cell r="A7321" t="str">
            <v>Tubo moore 16"*1.5 mt</v>
          </cell>
          <cell r="B7321" t="str">
            <v>Un</v>
          </cell>
          <cell r="C7321">
            <v>52860</v>
          </cell>
        </row>
        <row r="7322">
          <cell r="A7322" t="str">
            <v>Tubo moore 18"*1.5 mt</v>
          </cell>
          <cell r="B7322" t="str">
            <v>Un</v>
          </cell>
          <cell r="C7322">
            <v>63960</v>
          </cell>
        </row>
        <row r="7323">
          <cell r="A7323" t="str">
            <v>Tubo moore 21"*1.5 mt</v>
          </cell>
          <cell r="B7323" t="str">
            <v>Un</v>
          </cell>
          <cell r="C7323">
            <v>47292</v>
          </cell>
        </row>
        <row r="7324">
          <cell r="A7324" t="str">
            <v>Tubo moore 24"*1.5 mt</v>
          </cell>
          <cell r="B7324" t="str">
            <v>Ml</v>
          </cell>
          <cell r="C7324">
            <v>94313</v>
          </cell>
        </row>
        <row r="7325">
          <cell r="A7325" t="str">
            <v>Tubo moore 27"*1.5 mt</v>
          </cell>
          <cell r="B7325" t="str">
            <v>Un</v>
          </cell>
          <cell r="C7325">
            <v>127933</v>
          </cell>
        </row>
        <row r="7326">
          <cell r="A7326" t="str">
            <v>Tubo moore 30"*1.5 mt</v>
          </cell>
          <cell r="B7326" t="str">
            <v>Un</v>
          </cell>
          <cell r="C7326">
            <v>139741</v>
          </cell>
        </row>
        <row r="7327">
          <cell r="A7327" t="str">
            <v>Tubo moore drenaje 4"*1.0 mt</v>
          </cell>
          <cell r="B7327" t="str">
            <v>Un</v>
          </cell>
          <cell r="C7327">
            <v>1770</v>
          </cell>
        </row>
        <row r="7328">
          <cell r="A7328" t="str">
            <v>Tubo moore drenaje 6"*1.0 mt</v>
          </cell>
          <cell r="B7328" t="str">
            <v>Un</v>
          </cell>
          <cell r="C7328">
            <v>2032</v>
          </cell>
        </row>
        <row r="7329">
          <cell r="A7329" t="str">
            <v>Tubo moore drenaje 8"*1.0 mt</v>
          </cell>
          <cell r="B7329" t="str">
            <v>Un</v>
          </cell>
          <cell r="C7329">
            <v>6940</v>
          </cell>
        </row>
        <row r="7330">
          <cell r="A7330" t="str">
            <v>Tubo moore drenaje 6"*1.5 mt</v>
          </cell>
          <cell r="B7330" t="str">
            <v>Un</v>
          </cell>
          <cell r="C7330">
            <v>3055</v>
          </cell>
        </row>
        <row r="7331">
          <cell r="A7331" t="str">
            <v>Tubo moore drenaje 8"*1.5 mt</v>
          </cell>
          <cell r="B7331" t="str">
            <v>Un</v>
          </cell>
          <cell r="C7331">
            <v>10410</v>
          </cell>
        </row>
        <row r="7332">
          <cell r="A7332" t="str">
            <v>Tubo moore curvo 3"</v>
          </cell>
          <cell r="B7332" t="str">
            <v>Un</v>
          </cell>
          <cell r="C7332">
            <v>1081</v>
          </cell>
        </row>
        <row r="7333">
          <cell r="A7333" t="str">
            <v>Tubo moore curvo 4"</v>
          </cell>
          <cell r="B7333" t="str">
            <v>Un</v>
          </cell>
          <cell r="C7333">
            <v>1096</v>
          </cell>
        </row>
        <row r="7334">
          <cell r="A7334" t="str">
            <v>Codo moore 3"</v>
          </cell>
          <cell r="B7334" t="str">
            <v>Un</v>
          </cell>
          <cell r="C7334">
            <v>1075</v>
          </cell>
        </row>
        <row r="7335">
          <cell r="A7335" t="str">
            <v>Codo moore 4"</v>
          </cell>
          <cell r="B7335" t="str">
            <v>Un</v>
          </cell>
          <cell r="C7335">
            <v>1207</v>
          </cell>
        </row>
        <row r="7336">
          <cell r="A7336" t="str">
            <v>Codo moore 6"</v>
          </cell>
          <cell r="B7336" t="str">
            <v>Un</v>
          </cell>
          <cell r="C7336">
            <v>1958</v>
          </cell>
        </row>
        <row r="7337">
          <cell r="A7337" t="str">
            <v>Codo moore 8"</v>
          </cell>
          <cell r="B7337" t="str">
            <v>Un</v>
          </cell>
          <cell r="C7337">
            <v>3178</v>
          </cell>
        </row>
        <row r="7338">
          <cell r="A7338" t="str">
            <v>Sifon moore 3"</v>
          </cell>
          <cell r="B7338" t="str">
            <v>Un</v>
          </cell>
          <cell r="C7338">
            <v>1081</v>
          </cell>
        </row>
        <row r="7339">
          <cell r="A7339" t="str">
            <v>Sifon moore 6"</v>
          </cell>
          <cell r="B7339" t="str">
            <v>Un</v>
          </cell>
          <cell r="C7339">
            <v>1953</v>
          </cell>
        </row>
        <row r="7340">
          <cell r="A7340" t="str">
            <v>Yees moore 3*3"</v>
          </cell>
          <cell r="B7340" t="str">
            <v>Un</v>
          </cell>
          <cell r="C7340">
            <v>1081</v>
          </cell>
        </row>
        <row r="7341">
          <cell r="A7341" t="str">
            <v>Yees moore 4*3"</v>
          </cell>
          <cell r="B7341" t="str">
            <v>Un</v>
          </cell>
          <cell r="C7341">
            <v>1219</v>
          </cell>
        </row>
        <row r="7342">
          <cell r="A7342" t="str">
            <v>Yees moore 4*4"</v>
          </cell>
          <cell r="B7342" t="str">
            <v>Un</v>
          </cell>
          <cell r="C7342">
            <v>1226</v>
          </cell>
        </row>
        <row r="7343">
          <cell r="A7343" t="str">
            <v>Yees moore 6*4"</v>
          </cell>
          <cell r="B7343" t="str">
            <v>Un</v>
          </cell>
          <cell r="C7343">
            <v>1995</v>
          </cell>
        </row>
        <row r="7344">
          <cell r="A7344" t="str">
            <v>Yees moore 6*6"</v>
          </cell>
          <cell r="B7344" t="str">
            <v>Un</v>
          </cell>
          <cell r="C7344">
            <v>1995</v>
          </cell>
        </row>
        <row r="7345">
          <cell r="A7345" t="str">
            <v>Yee moore  8*6"*1.5 mt</v>
          </cell>
          <cell r="B7345" t="str">
            <v>Un</v>
          </cell>
          <cell r="C7345">
            <v>4977</v>
          </cell>
        </row>
        <row r="7346">
          <cell r="A7346" t="str">
            <v>Yee moore 10*6"*1.5 mt</v>
          </cell>
          <cell r="B7346" t="str">
            <v>Un</v>
          </cell>
          <cell r="C7346">
            <v>6509</v>
          </cell>
        </row>
        <row r="7347">
          <cell r="A7347" t="str">
            <v>Yee moore 12*6"*1.5 mt</v>
          </cell>
          <cell r="B7347" t="str">
            <v>Un</v>
          </cell>
          <cell r="C7347">
            <v>8993</v>
          </cell>
        </row>
        <row r="7348">
          <cell r="A7348" t="str">
            <v>Yee moore 14*6"*1.5 mt</v>
          </cell>
          <cell r="B7348" t="str">
            <v>Un</v>
          </cell>
          <cell r="C7348">
            <v>11807</v>
          </cell>
        </row>
        <row r="7349">
          <cell r="A7349" t="str">
            <v>Yee moore 16*6"*1.5 mt</v>
          </cell>
          <cell r="B7349" t="str">
            <v>Un</v>
          </cell>
          <cell r="C7349">
            <v>16336</v>
          </cell>
        </row>
        <row r="7350">
          <cell r="A7350" t="str">
            <v>Yee moore 18*6"*1.5 mt</v>
          </cell>
          <cell r="B7350" t="str">
            <v>Un</v>
          </cell>
          <cell r="C7350">
            <v>18968</v>
          </cell>
        </row>
        <row r="7351">
          <cell r="A7351" t="str">
            <v>Yee moore 21*6"*1.5 mt</v>
          </cell>
          <cell r="B7351" t="str">
            <v>Un</v>
          </cell>
          <cell r="C7351">
            <v>27448</v>
          </cell>
        </row>
        <row r="7352">
          <cell r="A7352" t="str">
            <v>Yee moore 24*6"*1.5 mt</v>
          </cell>
          <cell r="B7352" t="str">
            <v>Un</v>
          </cell>
          <cell r="C7352">
            <v>39473</v>
          </cell>
        </row>
        <row r="7353">
          <cell r="A7353" t="str">
            <v>Yee moore 21*6"*1.5 mt</v>
          </cell>
          <cell r="B7353" t="str">
            <v>Un</v>
          </cell>
          <cell r="C7353">
            <v>19625</v>
          </cell>
        </row>
        <row r="7354">
          <cell r="A7354" t="str">
            <v>Yee moore 24*6"*1.0 mt</v>
          </cell>
          <cell r="B7354" t="str">
            <v>Un</v>
          </cell>
          <cell r="C7354">
            <v>28128</v>
          </cell>
        </row>
        <row r="7355">
          <cell r="A7355" t="str">
            <v>Yee moore 27*6"*1.0 mt</v>
          </cell>
          <cell r="B7355" t="str">
            <v>Un</v>
          </cell>
          <cell r="C7355">
            <v>46719</v>
          </cell>
        </row>
        <row r="7356">
          <cell r="A7356" t="str">
            <v>Tee moore 3*3"</v>
          </cell>
          <cell r="B7356" t="str">
            <v>Un</v>
          </cell>
          <cell r="C7356">
            <v>1081</v>
          </cell>
        </row>
        <row r="7357">
          <cell r="A7357" t="str">
            <v>Tee moore 4*3"</v>
          </cell>
          <cell r="B7357" t="str">
            <v>Un</v>
          </cell>
          <cell r="C7357">
            <v>1226</v>
          </cell>
        </row>
        <row r="7358">
          <cell r="A7358" t="str">
            <v>Tee moore 4*4"</v>
          </cell>
          <cell r="B7358" t="str">
            <v>Un</v>
          </cell>
          <cell r="C7358">
            <v>1226</v>
          </cell>
        </row>
        <row r="7359">
          <cell r="A7359" t="str">
            <v>Tee moore 8*8"</v>
          </cell>
          <cell r="B7359" t="str">
            <v>Un</v>
          </cell>
          <cell r="C7359">
            <v>3178</v>
          </cell>
        </row>
        <row r="7360">
          <cell r="A7360" t="str">
            <v>SISTEMA VOZ Y DATOS</v>
          </cell>
        </row>
        <row r="7361">
          <cell r="A7361" t="str">
            <v>Jack RJ 45 Cat 6</v>
          </cell>
          <cell r="B7361" t="str">
            <v>Un</v>
          </cell>
          <cell r="C7361">
            <v>16000</v>
          </cell>
        </row>
        <row r="7362">
          <cell r="A7362" t="str">
            <v>Face plate con identificador</v>
          </cell>
          <cell r="B7362" t="str">
            <v>Un</v>
          </cell>
          <cell r="C7362">
            <v>4060</v>
          </cell>
        </row>
        <row r="7363">
          <cell r="A7363" t="str">
            <v>Cable UTP Cat. 6</v>
          </cell>
          <cell r="B7363" t="str">
            <v>Ml</v>
          </cell>
          <cell r="C7363">
            <v>2500</v>
          </cell>
        </row>
        <row r="7364">
          <cell r="A7364" t="str">
            <v>Cable UTP Cat. 5</v>
          </cell>
          <cell r="B7364" t="str">
            <v>Ml</v>
          </cell>
          <cell r="C7364">
            <v>950</v>
          </cell>
        </row>
        <row r="7365">
          <cell r="A7365" t="str">
            <v>Canaleta Metalica 20*8 Tipo cablofil</v>
          </cell>
          <cell r="B7365" t="str">
            <v>Ml</v>
          </cell>
          <cell r="C7365">
            <v>49150</v>
          </cell>
        </row>
        <row r="7366">
          <cell r="A7366" t="str">
            <v>Troquel</v>
          </cell>
          <cell r="B7366" t="str">
            <v>Un</v>
          </cell>
          <cell r="C7366">
            <v>4000</v>
          </cell>
        </row>
        <row r="7367">
          <cell r="A7367" t="str">
            <v>Cable No. 10</v>
          </cell>
          <cell r="B7367" t="str">
            <v>Ml</v>
          </cell>
          <cell r="C7367">
            <v>1850</v>
          </cell>
        </row>
        <row r="7368">
          <cell r="A7368" t="str">
            <v>Gabinete 19"</v>
          </cell>
          <cell r="B7368" t="str">
            <v>Un</v>
          </cell>
          <cell r="C7368">
            <v>450000</v>
          </cell>
        </row>
        <row r="7369">
          <cell r="A7369" t="str">
            <v>Pacthpanel 48 Salidas</v>
          </cell>
          <cell r="B7369" t="str">
            <v>Un</v>
          </cell>
          <cell r="C7369">
            <v>1500000</v>
          </cell>
        </row>
        <row r="7370">
          <cell r="A7370" t="str">
            <v>Organizadores Hztales 40*60</v>
          </cell>
          <cell r="B7370" t="str">
            <v>Un</v>
          </cell>
          <cell r="C7370">
            <v>38000</v>
          </cell>
        </row>
        <row r="7371">
          <cell r="A7371" t="str">
            <v>Regleta Multitoma 2S</v>
          </cell>
          <cell r="B7371" t="str">
            <v>Un</v>
          </cell>
          <cell r="C7371">
            <v>70000</v>
          </cell>
        </row>
        <row r="7372">
          <cell r="A7372" t="str">
            <v>Bandeja Swich de 26 Cms</v>
          </cell>
          <cell r="B7372" t="str">
            <v>Un</v>
          </cell>
          <cell r="C7372">
            <v>35960</v>
          </cell>
        </row>
        <row r="7373">
          <cell r="A7373" t="str">
            <v>Swich 16 puertos</v>
          </cell>
          <cell r="B7373" t="str">
            <v>Un</v>
          </cell>
          <cell r="C7373">
            <v>203928</v>
          </cell>
        </row>
        <row r="7374">
          <cell r="A7374" t="str">
            <v>Patch Cord  de 1 mto</v>
          </cell>
          <cell r="B7374" t="str">
            <v>Un</v>
          </cell>
          <cell r="C7374">
            <v>73700</v>
          </cell>
        </row>
        <row r="7375">
          <cell r="A7375" t="str">
            <v>Patch Cord  de 3 mto</v>
          </cell>
          <cell r="B7375" t="str">
            <v>Un</v>
          </cell>
          <cell r="C7375">
            <v>21300</v>
          </cell>
        </row>
        <row r="7376">
          <cell r="A7376" t="str">
            <v>Accesorios de Marcación</v>
          </cell>
          <cell r="B7376" t="str">
            <v>Gl</v>
          </cell>
          <cell r="C7376">
            <v>10000</v>
          </cell>
        </row>
        <row r="7377">
          <cell r="A7377" t="str">
            <v>Accesorios(Tornillos etc)</v>
          </cell>
          <cell r="B7377" t="str">
            <v>Gl</v>
          </cell>
          <cell r="C7377">
            <v>10000</v>
          </cell>
        </row>
        <row r="7378">
          <cell r="A7378" t="str">
            <v>TRANSPORTES</v>
          </cell>
          <cell r="C7378">
            <v>0</v>
          </cell>
        </row>
        <row r="7379">
          <cell r="A7379" t="str">
            <v>Volqueta</v>
          </cell>
          <cell r="B7379" t="str">
            <v>Hr</v>
          </cell>
          <cell r="C7379">
            <v>18750</v>
          </cell>
        </row>
        <row r="7380">
          <cell r="A7380" t="str">
            <v>Volqueta(m3-km) pavimentado</v>
          </cell>
          <cell r="B7380" t="str">
            <v>M3</v>
          </cell>
          <cell r="C7380">
            <v>280</v>
          </cell>
        </row>
        <row r="7381">
          <cell r="A7381" t="str">
            <v>Volqueta(m3-km) no pavimentado</v>
          </cell>
          <cell r="B7381" t="str">
            <v>M3</v>
          </cell>
          <cell r="C7381">
            <v>350</v>
          </cell>
        </row>
        <row r="7382">
          <cell r="A7382" t="str">
            <v>Volqueta(m3-km) por trocha</v>
          </cell>
          <cell r="B7382" t="str">
            <v>M3</v>
          </cell>
          <cell r="C7382">
            <v>600</v>
          </cell>
        </row>
        <row r="7383">
          <cell r="A7383" t="str">
            <v>Transporte de material</v>
          </cell>
          <cell r="B7383" t="str">
            <v>Vj</v>
          </cell>
          <cell r="C7383">
            <v>30000</v>
          </cell>
        </row>
        <row r="7384">
          <cell r="A7384" t="str">
            <v>Acarreo externo volqueta</v>
          </cell>
          <cell r="B7384" t="str">
            <v>Vj</v>
          </cell>
          <cell r="C7384">
            <v>12000</v>
          </cell>
        </row>
        <row r="7385">
          <cell r="A7385" t="str">
            <v>Acarreo interno volqueta</v>
          </cell>
          <cell r="B7385" t="str">
            <v>Vj</v>
          </cell>
          <cell r="C7385">
            <v>6000</v>
          </cell>
        </row>
        <row r="7386">
          <cell r="A7386" t="str">
            <v>Acarreo en cama-baja</v>
          </cell>
          <cell r="B7386" t="str">
            <v>Vj</v>
          </cell>
          <cell r="C7386">
            <v>80500</v>
          </cell>
        </row>
        <row r="7387">
          <cell r="A7387" t="str">
            <v>Cargue y retiro en volqueta</v>
          </cell>
          <cell r="B7387" t="str">
            <v>M3</v>
          </cell>
          <cell r="C7387">
            <v>5500</v>
          </cell>
        </row>
        <row r="7388">
          <cell r="A7388" t="str">
            <v>Transporte bogota-ibague</v>
          </cell>
          <cell r="B7388" t="str">
            <v>Vj</v>
          </cell>
          <cell r="C7388">
            <v>400000</v>
          </cell>
        </row>
        <row r="7389">
          <cell r="A7389" t="str">
            <v>Transporte cali-ibague</v>
          </cell>
          <cell r="B7389" t="str">
            <v>Vj</v>
          </cell>
          <cell r="C7389">
            <v>25000</v>
          </cell>
        </row>
        <row r="7390">
          <cell r="A7390" t="str">
            <v>Transporte ibague - villarrica</v>
          </cell>
          <cell r="B7390" t="str">
            <v>Vj</v>
          </cell>
          <cell r="C7390">
            <v>338000</v>
          </cell>
        </row>
        <row r="7391">
          <cell r="A7391" t="str">
            <v>Transporte cunday - villarrica</v>
          </cell>
          <cell r="B7391" t="str">
            <v>Vj</v>
          </cell>
          <cell r="C7391">
            <v>185000</v>
          </cell>
        </row>
        <row r="7392">
          <cell r="A7392" t="str">
            <v>TUBERIA RANURADA ACERO AL CARBON</v>
          </cell>
        </row>
        <row r="7393">
          <cell r="A7393" t="str">
            <v>Tubo AC S10 DE 2" C*C ranurada</v>
          </cell>
          <cell r="B7393" t="str">
            <v>MT</v>
          </cell>
          <cell r="C7393">
            <v>27260</v>
          </cell>
        </row>
        <row r="7394">
          <cell r="A7394" t="str">
            <v>Tubo AC S10 DE 2 1/2" C*C ranurada</v>
          </cell>
          <cell r="B7394" t="str">
            <v>MT</v>
          </cell>
          <cell r="C7394">
            <v>38086</v>
          </cell>
        </row>
        <row r="7395">
          <cell r="A7395" t="str">
            <v>Tubo AC S10 DE 3" C*C ranurada</v>
          </cell>
          <cell r="B7395" t="str">
            <v>MT</v>
          </cell>
          <cell r="C7395">
            <v>50267</v>
          </cell>
        </row>
        <row r="7396">
          <cell r="A7396" t="str">
            <v>Tubo AC S10 DE 4" C*C ranurada</v>
          </cell>
          <cell r="B7396" t="str">
            <v>MT</v>
          </cell>
          <cell r="C7396">
            <v>57806</v>
          </cell>
        </row>
        <row r="7397">
          <cell r="A7397" t="str">
            <v>Tubo AC S10 DE 6" C*C ranurada</v>
          </cell>
          <cell r="B7397" t="str">
            <v>MT</v>
          </cell>
          <cell r="C7397">
            <v>127600</v>
          </cell>
        </row>
        <row r="7398">
          <cell r="A7398" t="str">
            <v>Codo HD 1 1/4" Ranurado</v>
          </cell>
          <cell r="B7398" t="str">
            <v>Un</v>
          </cell>
          <cell r="C7398">
            <v>6380</v>
          </cell>
        </row>
        <row r="7399">
          <cell r="A7399" t="str">
            <v>Codo HD 1 1/2" Ranurado</v>
          </cell>
          <cell r="B7399" t="str">
            <v>Un</v>
          </cell>
          <cell r="C7399">
            <v>8216</v>
          </cell>
        </row>
        <row r="7400">
          <cell r="A7400" t="str">
            <v>Codo HD 2" Ranurado</v>
          </cell>
          <cell r="B7400" t="str">
            <v>Un</v>
          </cell>
          <cell r="C7400">
            <v>12566</v>
          </cell>
        </row>
        <row r="7401">
          <cell r="A7401" t="str">
            <v>Codo HD 2 1/2" Ranurado</v>
          </cell>
          <cell r="B7401" t="str">
            <v>Un</v>
          </cell>
          <cell r="C7401">
            <v>17593</v>
          </cell>
        </row>
        <row r="7402">
          <cell r="A7402" t="str">
            <v>Codo HD 3" Ranurado</v>
          </cell>
          <cell r="B7402" t="str">
            <v>Un</v>
          </cell>
          <cell r="C7402">
            <v>24360</v>
          </cell>
        </row>
        <row r="7403">
          <cell r="A7403" t="str">
            <v>Codo HD 4" Ranurado</v>
          </cell>
          <cell r="B7403" t="str">
            <v>Un</v>
          </cell>
          <cell r="C7403">
            <v>31320</v>
          </cell>
        </row>
        <row r="7404">
          <cell r="A7404" t="str">
            <v>Codo HD 6" Ranurado</v>
          </cell>
          <cell r="B7404" t="str">
            <v>Un</v>
          </cell>
          <cell r="C7404">
            <v>63800</v>
          </cell>
        </row>
        <row r="7405">
          <cell r="A7405" t="str">
            <v>Codo HD 8" Ranurado</v>
          </cell>
          <cell r="B7405" t="str">
            <v>Un</v>
          </cell>
          <cell r="C7405">
            <v>151766</v>
          </cell>
        </row>
        <row r="7406">
          <cell r="A7406" t="str">
            <v>Union Reduc HD 2 1/2"*2" Ranurada</v>
          </cell>
          <cell r="B7406" t="str">
            <v>Un</v>
          </cell>
          <cell r="C7406">
            <v>17362</v>
          </cell>
        </row>
        <row r="7407">
          <cell r="A7407" t="str">
            <v>Union Reduc HD 3"*2" Ranurada</v>
          </cell>
          <cell r="B7407" t="str">
            <v>Un</v>
          </cell>
          <cell r="C7407">
            <v>22040</v>
          </cell>
        </row>
        <row r="7408">
          <cell r="A7408" t="str">
            <v>Union Reduc HD 3"*2 1/2" Ranurada</v>
          </cell>
          <cell r="B7408" t="str">
            <v>Un</v>
          </cell>
          <cell r="C7408">
            <v>22040</v>
          </cell>
        </row>
        <row r="7409">
          <cell r="A7409" t="str">
            <v>Union Reduc HD 4"*2" Ranurada</v>
          </cell>
          <cell r="B7409" t="str">
            <v>Un</v>
          </cell>
          <cell r="C7409">
            <v>25520</v>
          </cell>
        </row>
        <row r="7410">
          <cell r="A7410" t="str">
            <v>Union Reduc HD 4"*2 1/2" Ranurada</v>
          </cell>
          <cell r="B7410" t="str">
            <v>Un</v>
          </cell>
          <cell r="C7410">
            <v>35766</v>
          </cell>
        </row>
        <row r="7411">
          <cell r="A7411" t="str">
            <v>Union Reduc HD 4"*3" Ranurada</v>
          </cell>
          <cell r="B7411" t="str">
            <v>Un</v>
          </cell>
          <cell r="C7411">
            <v>35766</v>
          </cell>
        </row>
        <row r="7412">
          <cell r="A7412" t="str">
            <v>Union Reduc HD 6"*3" Ranurada</v>
          </cell>
          <cell r="B7412" t="str">
            <v>Un</v>
          </cell>
          <cell r="C7412">
            <v>41760</v>
          </cell>
        </row>
        <row r="7413">
          <cell r="A7413" t="str">
            <v>Union Reduc HD 6"*4" Ranurada</v>
          </cell>
          <cell r="B7413" t="str">
            <v>Un</v>
          </cell>
          <cell r="C7413">
            <v>41760</v>
          </cell>
        </row>
        <row r="7414">
          <cell r="A7414" t="str">
            <v>Union HD 1 1/4" Ranurada</v>
          </cell>
          <cell r="B7414" t="str">
            <v>Un</v>
          </cell>
          <cell r="C7414">
            <v>10982</v>
          </cell>
        </row>
        <row r="7415">
          <cell r="A7415" t="str">
            <v>Union HD 1 1/2" Ranurada</v>
          </cell>
          <cell r="B7415" t="str">
            <v>Un</v>
          </cell>
          <cell r="C7415">
            <v>13224</v>
          </cell>
        </row>
        <row r="7416">
          <cell r="A7416" t="str">
            <v>Union HD 2" Ranurada</v>
          </cell>
          <cell r="B7416" t="str">
            <v>Un</v>
          </cell>
          <cell r="C7416">
            <v>16434</v>
          </cell>
        </row>
        <row r="7417">
          <cell r="A7417" t="str">
            <v>Union HD 2 1/2" Ranurada</v>
          </cell>
          <cell r="B7417" t="str">
            <v>Un</v>
          </cell>
          <cell r="C7417">
            <v>26100</v>
          </cell>
        </row>
        <row r="7418">
          <cell r="A7418" t="str">
            <v>Union HD 3" Ranurada</v>
          </cell>
          <cell r="B7418" t="str">
            <v>Un</v>
          </cell>
          <cell r="C7418">
            <v>32867</v>
          </cell>
        </row>
        <row r="7419">
          <cell r="A7419" t="str">
            <v>Union HD 4" Ranurada</v>
          </cell>
          <cell r="B7419" t="str">
            <v>Un</v>
          </cell>
          <cell r="C7419">
            <v>52200</v>
          </cell>
        </row>
        <row r="7420">
          <cell r="A7420" t="str">
            <v>Union HD 6" Ranurada</v>
          </cell>
          <cell r="B7420" t="str">
            <v>Un</v>
          </cell>
          <cell r="C7420">
            <v>90867</v>
          </cell>
        </row>
        <row r="7421">
          <cell r="A7421" t="str">
            <v>Union HD 8" Ranurada</v>
          </cell>
          <cell r="B7421" t="str">
            <v>Un</v>
          </cell>
          <cell r="C7421">
            <v>121800</v>
          </cell>
        </row>
        <row r="7422">
          <cell r="A7422" t="str">
            <v>TUBERIA SANITARIA-VENTILACION</v>
          </cell>
          <cell r="C7422" t="str">
            <v xml:space="preserve"> </v>
          </cell>
        </row>
        <row r="7423">
          <cell r="A7423" t="str">
            <v>Tubo sanitario pvc 1-1/2"</v>
          </cell>
          <cell r="B7423" t="str">
            <v>Un</v>
          </cell>
          <cell r="C7423">
            <v>2264</v>
          </cell>
        </row>
        <row r="7424">
          <cell r="A7424" t="str">
            <v>Tubo sanitario pvc 2"</v>
          </cell>
          <cell r="B7424" t="str">
            <v>Un</v>
          </cell>
          <cell r="C7424">
            <v>39971</v>
          </cell>
        </row>
        <row r="7425">
          <cell r="A7425" t="str">
            <v>Tubo sanitario pvc 3"</v>
          </cell>
          <cell r="B7425" t="str">
            <v>Un</v>
          </cell>
          <cell r="C7425">
            <v>59689</v>
          </cell>
        </row>
        <row r="7426">
          <cell r="A7426" t="str">
            <v>Tubo Sanitario pvc 4"</v>
          </cell>
          <cell r="B7426" t="str">
            <v>Un</v>
          </cell>
          <cell r="C7426">
            <v>82553</v>
          </cell>
        </row>
        <row r="7427">
          <cell r="A7427" t="str">
            <v>Tubo sanitario pvc 6"</v>
          </cell>
          <cell r="B7427" t="str">
            <v>Un</v>
          </cell>
          <cell r="C7427">
            <v>174821</v>
          </cell>
        </row>
        <row r="7428">
          <cell r="A7428" t="str">
            <v>Tubo ventilacion pvc 1-1/2"</v>
          </cell>
          <cell r="B7428" t="str">
            <v>Un</v>
          </cell>
          <cell r="C7428">
            <v>20674</v>
          </cell>
        </row>
        <row r="7429">
          <cell r="A7429" t="str">
            <v>Tubo ventilacion pvc 2"</v>
          </cell>
          <cell r="B7429" t="str">
            <v>Un</v>
          </cell>
          <cell r="C7429">
            <v>29889</v>
          </cell>
        </row>
        <row r="7430">
          <cell r="A7430" t="str">
            <v>Tubo ventilacion pvc 3"</v>
          </cell>
          <cell r="B7430" t="str">
            <v>Un</v>
          </cell>
          <cell r="C7430">
            <v>39891</v>
          </cell>
        </row>
        <row r="7431">
          <cell r="A7431" t="str">
            <v>Tubo ventilacion pvc 4"</v>
          </cell>
          <cell r="B7431" t="str">
            <v>Un</v>
          </cell>
          <cell r="C7431">
            <v>68789</v>
          </cell>
        </row>
        <row r="7432">
          <cell r="A7432" t="str">
            <v>Codo sanitario c*c 1-1/2"*90º</v>
          </cell>
          <cell r="B7432" t="str">
            <v>Un</v>
          </cell>
          <cell r="C7432">
            <v>784</v>
          </cell>
        </row>
        <row r="7433">
          <cell r="A7433" t="str">
            <v>Codo sanitario c*e 1-1/2"*90º</v>
          </cell>
          <cell r="B7433" t="str">
            <v>Un</v>
          </cell>
          <cell r="C7433">
            <v>784</v>
          </cell>
        </row>
        <row r="7434">
          <cell r="A7434" t="str">
            <v>Codo sanitario c*c 2"*90º</v>
          </cell>
          <cell r="B7434" t="str">
            <v>Un</v>
          </cell>
          <cell r="C7434">
            <v>2045</v>
          </cell>
        </row>
        <row r="7435">
          <cell r="A7435" t="str">
            <v>Codo sanitario c*e 2"*90º</v>
          </cell>
          <cell r="B7435" t="str">
            <v>Un</v>
          </cell>
          <cell r="C7435">
            <v>2524</v>
          </cell>
        </row>
        <row r="7436">
          <cell r="A7436" t="str">
            <v>Codo sanitario c*c 3"*90º</v>
          </cell>
          <cell r="B7436" t="str">
            <v>Un</v>
          </cell>
          <cell r="C7436">
            <v>4365</v>
          </cell>
        </row>
        <row r="7437">
          <cell r="A7437" t="str">
            <v>Codo sanitario c*e 3"*90º</v>
          </cell>
          <cell r="B7437" t="str">
            <v>Un</v>
          </cell>
          <cell r="C7437">
            <v>2290</v>
          </cell>
        </row>
        <row r="7438">
          <cell r="A7438" t="str">
            <v>Codo sanitario c*c 4"*90º</v>
          </cell>
          <cell r="B7438" t="str">
            <v>Un</v>
          </cell>
          <cell r="C7438">
            <v>6553</v>
          </cell>
        </row>
        <row r="7439">
          <cell r="A7439" t="str">
            <v>Codo sanitario c*e 4"*90º</v>
          </cell>
          <cell r="B7439" t="str">
            <v>Un</v>
          </cell>
          <cell r="C7439">
            <v>4587</v>
          </cell>
        </row>
        <row r="7440">
          <cell r="A7440" t="str">
            <v>Codo sanitario c*c 6"*90º</v>
          </cell>
          <cell r="B7440" t="str">
            <v>Un</v>
          </cell>
          <cell r="C7440">
            <v>38839</v>
          </cell>
        </row>
        <row r="7441">
          <cell r="A7441" t="str">
            <v>Codo sanitario c*e 6"*90º</v>
          </cell>
          <cell r="B7441" t="str">
            <v>Un</v>
          </cell>
          <cell r="C7441">
            <v>16411</v>
          </cell>
        </row>
        <row r="7442">
          <cell r="A7442" t="str">
            <v>Codo sanitario c*c 2"*45º</v>
          </cell>
          <cell r="B7442" t="str">
            <v>Un</v>
          </cell>
          <cell r="C7442">
            <v>2440</v>
          </cell>
        </row>
        <row r="7443">
          <cell r="A7443" t="str">
            <v>Codo sanitario c*e 2"*45º</v>
          </cell>
          <cell r="B7443" t="str">
            <v>Un</v>
          </cell>
          <cell r="C7443">
            <v>703.83</v>
          </cell>
        </row>
        <row r="7444">
          <cell r="A7444" t="str">
            <v>Codo sanitario c*c 3"*45º</v>
          </cell>
          <cell r="B7444" t="str">
            <v>Un</v>
          </cell>
          <cell r="C7444">
            <v>4516</v>
          </cell>
        </row>
        <row r="7445">
          <cell r="A7445" t="str">
            <v>Codo sanitario c*e 3"*45º</v>
          </cell>
          <cell r="B7445" t="str">
            <v>Un</v>
          </cell>
          <cell r="C7445">
            <v>1317</v>
          </cell>
        </row>
        <row r="7446">
          <cell r="A7446" t="str">
            <v>Codo sanitario c*c 4"*45º</v>
          </cell>
          <cell r="B7446" t="str">
            <v>Un</v>
          </cell>
          <cell r="C7446">
            <v>7562</v>
          </cell>
        </row>
        <row r="7447">
          <cell r="A7447" t="str">
            <v>Codo sanitario c*e 4"*45º</v>
          </cell>
          <cell r="B7447" t="str">
            <v>Un</v>
          </cell>
          <cell r="C7447">
            <v>2502.9899999999998</v>
          </cell>
        </row>
        <row r="7448">
          <cell r="A7448" t="str">
            <v>Codo sanitario c*c 6"*45º</v>
          </cell>
          <cell r="B7448" t="str">
            <v>Un</v>
          </cell>
          <cell r="C7448">
            <v>6746</v>
          </cell>
        </row>
        <row r="7449">
          <cell r="A7449" t="str">
            <v>Codo sanitario c*e 6"*45º</v>
          </cell>
          <cell r="B7449" t="str">
            <v>Un</v>
          </cell>
          <cell r="C7449">
            <v>6746</v>
          </cell>
        </row>
        <row r="7450">
          <cell r="A7450" t="str">
            <v>Codo sanitario c*c 2"*22-1/2º</v>
          </cell>
          <cell r="B7450" t="str">
            <v>Un</v>
          </cell>
          <cell r="C7450">
            <v>656</v>
          </cell>
        </row>
        <row r="7451">
          <cell r="A7451" t="str">
            <v>Codo sanitario c*e 2"*22-1/2º</v>
          </cell>
          <cell r="B7451" t="str">
            <v>Un</v>
          </cell>
          <cell r="C7451">
            <v>656</v>
          </cell>
        </row>
        <row r="7452">
          <cell r="A7452" t="str">
            <v>Codo sanitario c*c 3"*22-1/2º</v>
          </cell>
          <cell r="B7452" t="str">
            <v>Un</v>
          </cell>
          <cell r="C7452">
            <v>1205</v>
          </cell>
        </row>
        <row r="7453">
          <cell r="A7453" t="str">
            <v>Codo sanitario c*e 3"*22-1/2º</v>
          </cell>
          <cell r="B7453" t="str">
            <v>Un</v>
          </cell>
          <cell r="C7453">
            <v>1205</v>
          </cell>
        </row>
        <row r="7454">
          <cell r="A7454" t="str">
            <v>Codo sanitario c*c 4"*22-1/2º</v>
          </cell>
          <cell r="B7454" t="str">
            <v>Un</v>
          </cell>
          <cell r="C7454">
            <v>1846</v>
          </cell>
        </row>
        <row r="7455">
          <cell r="A7455" t="str">
            <v>Codo sanitario c*e 4"*22-1/2º</v>
          </cell>
          <cell r="B7455" t="str">
            <v>Un</v>
          </cell>
          <cell r="C7455">
            <v>1846</v>
          </cell>
        </row>
        <row r="7456">
          <cell r="A7456" t="str">
            <v>Codo sanitario revent. 3*2"</v>
          </cell>
          <cell r="B7456" t="str">
            <v>Un</v>
          </cell>
          <cell r="C7456">
            <v>1807</v>
          </cell>
        </row>
        <row r="7457">
          <cell r="A7457" t="str">
            <v>Codo sanitario revent. 4*2"</v>
          </cell>
          <cell r="B7457" t="str">
            <v>Un</v>
          </cell>
          <cell r="C7457">
            <v>2914</v>
          </cell>
        </row>
        <row r="7458">
          <cell r="A7458" t="str">
            <v>Tee sanitaria pvc 1-1/2"</v>
          </cell>
          <cell r="B7458" t="str">
            <v>Un</v>
          </cell>
          <cell r="C7458">
            <v>1187</v>
          </cell>
        </row>
        <row r="7459">
          <cell r="A7459" t="str">
            <v>Tee sanitaria pvc 2"</v>
          </cell>
          <cell r="B7459" t="str">
            <v>Un</v>
          </cell>
          <cell r="C7459">
            <v>4173</v>
          </cell>
        </row>
        <row r="7460">
          <cell r="A7460" t="str">
            <v>Tee sanitaria pvc 3"</v>
          </cell>
          <cell r="B7460" t="str">
            <v>Un</v>
          </cell>
          <cell r="C7460">
            <v>5236</v>
          </cell>
        </row>
        <row r="7461">
          <cell r="A7461" t="str">
            <v>Tee sanitaria pvc 4"</v>
          </cell>
          <cell r="B7461" t="str">
            <v>Un</v>
          </cell>
          <cell r="C7461">
            <v>10812</v>
          </cell>
        </row>
        <row r="7462">
          <cell r="A7462" t="str">
            <v>Tee sanitaria pvc 6"</v>
          </cell>
          <cell r="B7462" t="str">
            <v>Un</v>
          </cell>
          <cell r="C7462">
            <v>99091</v>
          </cell>
        </row>
        <row r="7463">
          <cell r="A7463" t="str">
            <v>Tee sanitaria reducida 2*1-1/2</v>
          </cell>
          <cell r="B7463" t="str">
            <v>Un</v>
          </cell>
          <cell r="C7463">
            <v>1227</v>
          </cell>
        </row>
        <row r="7464">
          <cell r="A7464" t="str">
            <v>Tee sanitaria reducida 3*2"</v>
          </cell>
          <cell r="B7464" t="str">
            <v>Un</v>
          </cell>
          <cell r="C7464">
            <v>1985</v>
          </cell>
        </row>
        <row r="7465">
          <cell r="A7465" t="str">
            <v>Tee sanitaria reducida 4*2"</v>
          </cell>
          <cell r="B7465" t="str">
            <v>Un</v>
          </cell>
          <cell r="C7465">
            <v>12746</v>
          </cell>
        </row>
        <row r="7466">
          <cell r="A7466" t="str">
            <v>Tee sanitaria reducida 4*3"</v>
          </cell>
          <cell r="B7466" t="str">
            <v>Un</v>
          </cell>
          <cell r="C7466">
            <v>3257</v>
          </cell>
        </row>
        <row r="7467">
          <cell r="A7467" t="str">
            <v>Tee sanitaria reducida 6*4"</v>
          </cell>
          <cell r="B7467" t="str">
            <v>Un</v>
          </cell>
          <cell r="C7467">
            <v>10827</v>
          </cell>
        </row>
        <row r="7468">
          <cell r="A7468" t="str">
            <v>Tee sanitaria doble 1-1/2"</v>
          </cell>
          <cell r="B7468" t="str">
            <v>Un</v>
          </cell>
          <cell r="C7468">
            <v>1430</v>
          </cell>
        </row>
        <row r="7469">
          <cell r="A7469" t="str">
            <v>Tee sanitaria doble 2"</v>
          </cell>
          <cell r="B7469" t="str">
            <v>Un</v>
          </cell>
          <cell r="C7469">
            <v>1578</v>
          </cell>
        </row>
        <row r="7470">
          <cell r="A7470" t="str">
            <v>Tee sanitaria doble 3"</v>
          </cell>
          <cell r="B7470" t="str">
            <v>Un</v>
          </cell>
          <cell r="C7470">
            <v>3157</v>
          </cell>
        </row>
        <row r="7471">
          <cell r="A7471" t="str">
            <v>Tee sanitaria doble 4"</v>
          </cell>
          <cell r="B7471" t="str">
            <v>Un</v>
          </cell>
          <cell r="C7471">
            <v>7476</v>
          </cell>
        </row>
        <row r="7472">
          <cell r="A7472" t="str">
            <v>Tee sanit doble reduc 2*1-1/2"</v>
          </cell>
          <cell r="B7472" t="str">
            <v>Un</v>
          </cell>
          <cell r="C7472">
            <v>1454</v>
          </cell>
        </row>
        <row r="7473">
          <cell r="A7473" t="str">
            <v>Tee sanit doble reduc 3*2"</v>
          </cell>
          <cell r="B7473" t="str">
            <v>Un</v>
          </cell>
          <cell r="C7473">
            <v>2259</v>
          </cell>
        </row>
        <row r="7474">
          <cell r="A7474" t="str">
            <v>Tee sanit doble reduc 4*2"</v>
          </cell>
          <cell r="B7474" t="str">
            <v>Un</v>
          </cell>
          <cell r="C7474">
            <v>3021</v>
          </cell>
        </row>
        <row r="7475">
          <cell r="A7475" t="str">
            <v>Tee sanit doble reduc 4*3"</v>
          </cell>
          <cell r="B7475" t="str">
            <v>Un</v>
          </cell>
          <cell r="C7475">
            <v>3762</v>
          </cell>
        </row>
        <row r="7476">
          <cell r="A7476" t="str">
            <v>Tee sanit revent 4*1-1/2"</v>
          </cell>
          <cell r="B7476" t="str">
            <v>Un</v>
          </cell>
          <cell r="C7476">
            <v>0</v>
          </cell>
        </row>
        <row r="7477">
          <cell r="A7477" t="str">
            <v>Tee sanit revent 4*2"</v>
          </cell>
          <cell r="B7477" t="str">
            <v>Un</v>
          </cell>
          <cell r="C7477">
            <v>0</v>
          </cell>
        </row>
        <row r="7478">
          <cell r="A7478" t="str">
            <v>Tee sanit revent 4*1-1/2*1-1/2</v>
          </cell>
          <cell r="B7478" t="str">
            <v>Un</v>
          </cell>
          <cell r="C7478">
            <v>0</v>
          </cell>
        </row>
        <row r="7479">
          <cell r="A7479" t="str">
            <v>Tee sanit revent 4*2*2"</v>
          </cell>
          <cell r="B7479" t="str">
            <v>Un</v>
          </cell>
          <cell r="C7479">
            <v>0</v>
          </cell>
        </row>
        <row r="7480">
          <cell r="A7480" t="str">
            <v>Tee sanit ent lat senc 1-1/2*4</v>
          </cell>
          <cell r="B7480" t="str">
            <v>Un</v>
          </cell>
          <cell r="C7480">
            <v>0</v>
          </cell>
        </row>
        <row r="7481">
          <cell r="A7481" t="str">
            <v>Tee sanit ent lat senc 2*4"</v>
          </cell>
          <cell r="B7481" t="str">
            <v>Un</v>
          </cell>
          <cell r="C7481">
            <v>0</v>
          </cell>
        </row>
        <row r="7482">
          <cell r="A7482" t="str">
            <v>Tee sanit ent lat dobl 1-1/2*4</v>
          </cell>
          <cell r="B7482" t="str">
            <v>Un</v>
          </cell>
          <cell r="C7482">
            <v>0</v>
          </cell>
        </row>
        <row r="7483">
          <cell r="A7483" t="str">
            <v>Tee sanit ent lat dobl 2*4"</v>
          </cell>
          <cell r="B7483" t="str">
            <v>Un</v>
          </cell>
          <cell r="C7483">
            <v>0</v>
          </cell>
        </row>
        <row r="7484">
          <cell r="A7484" t="str">
            <v>Tee sanit doble e.l.s. 1-1/2*4</v>
          </cell>
          <cell r="B7484" t="str">
            <v>Un</v>
          </cell>
          <cell r="C7484">
            <v>0</v>
          </cell>
        </row>
        <row r="7485">
          <cell r="A7485" t="str">
            <v>Tee sanit doble e.l.s. 2*4"</v>
          </cell>
          <cell r="B7485" t="str">
            <v>Un</v>
          </cell>
          <cell r="C7485">
            <v>0</v>
          </cell>
        </row>
        <row r="7486">
          <cell r="A7486" t="str">
            <v>Tee sanit doble e.l.d. 1-1/2*4</v>
          </cell>
          <cell r="B7486" t="str">
            <v>Un</v>
          </cell>
          <cell r="C7486">
            <v>0</v>
          </cell>
        </row>
        <row r="7487">
          <cell r="A7487" t="str">
            <v>Tee sanit doble e.l.d. 2*4"</v>
          </cell>
          <cell r="B7487" t="str">
            <v>Un</v>
          </cell>
          <cell r="C7487">
            <v>0</v>
          </cell>
        </row>
        <row r="7488">
          <cell r="A7488" t="str">
            <v>Yee sanitaria 2"</v>
          </cell>
          <cell r="B7488" t="str">
            <v>Un</v>
          </cell>
          <cell r="C7488">
            <v>1259</v>
          </cell>
        </row>
        <row r="7489">
          <cell r="A7489" t="str">
            <v>Yee sanitaria 3"</v>
          </cell>
          <cell r="B7489" t="str">
            <v>Un</v>
          </cell>
          <cell r="C7489">
            <v>2153</v>
          </cell>
        </row>
        <row r="7490">
          <cell r="A7490" t="str">
            <v>Yee sanitaria 4"</v>
          </cell>
          <cell r="B7490" t="str">
            <v>Un</v>
          </cell>
          <cell r="C7490">
            <v>16618</v>
          </cell>
        </row>
        <row r="7491">
          <cell r="A7491" t="str">
            <v>Yee sanitaria 6"</v>
          </cell>
          <cell r="B7491" t="str">
            <v>Un</v>
          </cell>
          <cell r="C7491">
            <v>3762</v>
          </cell>
        </row>
        <row r="7492">
          <cell r="A7492" t="str">
            <v>Yee sanitaria reducida 2*1-1/2</v>
          </cell>
          <cell r="B7492" t="str">
            <v>Un</v>
          </cell>
          <cell r="C7492">
            <v>1345</v>
          </cell>
        </row>
        <row r="7493">
          <cell r="A7493" t="str">
            <v>Yee sanitaria reducida 3*2"</v>
          </cell>
          <cell r="B7493" t="str">
            <v>Un</v>
          </cell>
          <cell r="C7493">
            <v>1985</v>
          </cell>
        </row>
        <row r="7494">
          <cell r="A7494" t="str">
            <v>Yee sanitaria reducida 4*2"</v>
          </cell>
          <cell r="B7494" t="str">
            <v>Un</v>
          </cell>
          <cell r="C7494">
            <v>14265</v>
          </cell>
        </row>
        <row r="7495">
          <cell r="A7495" t="str">
            <v>Yee sanitaria reducida 4*3"</v>
          </cell>
          <cell r="B7495" t="str">
            <v>Un</v>
          </cell>
          <cell r="C7495">
            <v>15304</v>
          </cell>
        </row>
        <row r="7496">
          <cell r="A7496" t="str">
            <v>Yee sanitaria reducida 6*4"</v>
          </cell>
          <cell r="B7496" t="str">
            <v>Un</v>
          </cell>
          <cell r="C7496">
            <v>11056</v>
          </cell>
        </row>
        <row r="7497">
          <cell r="A7497" t="str">
            <v>Yee sanitaria doble 2"</v>
          </cell>
          <cell r="B7497" t="str">
            <v>Un</v>
          </cell>
          <cell r="C7497">
            <v>1578</v>
          </cell>
        </row>
        <row r="7498">
          <cell r="A7498" t="str">
            <v>Yee sanitaria doble 3"</v>
          </cell>
          <cell r="B7498" t="str">
            <v>Un</v>
          </cell>
          <cell r="C7498">
            <v>3157</v>
          </cell>
        </row>
        <row r="7499">
          <cell r="A7499" t="str">
            <v>Yee sanitaria doble 4"</v>
          </cell>
          <cell r="B7499" t="str">
            <v>Un</v>
          </cell>
          <cell r="C7499">
            <v>6372</v>
          </cell>
        </row>
        <row r="7500">
          <cell r="A7500" t="str">
            <v>Yee sanit doble reduc 2*1-1/2"</v>
          </cell>
          <cell r="B7500" t="str">
            <v>Un</v>
          </cell>
          <cell r="C7500">
            <v>1552</v>
          </cell>
        </row>
        <row r="7501">
          <cell r="A7501" t="str">
            <v>Yee sanit doble reduc 3*2"</v>
          </cell>
          <cell r="B7501" t="str">
            <v>Un</v>
          </cell>
          <cell r="C7501">
            <v>2597</v>
          </cell>
        </row>
        <row r="7502">
          <cell r="A7502" t="str">
            <v>Yee sanit doble reduc 4*2"</v>
          </cell>
          <cell r="B7502" t="str">
            <v>Un</v>
          </cell>
          <cell r="C7502">
            <v>3017</v>
          </cell>
        </row>
        <row r="7503">
          <cell r="A7503" t="str">
            <v>Yee sanit doble reduc 4*3"</v>
          </cell>
          <cell r="B7503" t="str">
            <v>Un</v>
          </cell>
          <cell r="C7503">
            <v>3516</v>
          </cell>
        </row>
        <row r="7504">
          <cell r="A7504" t="str">
            <v>Yee sanit ent lat senc 1-1/2*4</v>
          </cell>
          <cell r="B7504" t="str">
            <v>Un</v>
          </cell>
          <cell r="C7504">
            <v>0</v>
          </cell>
        </row>
        <row r="7505">
          <cell r="A7505" t="str">
            <v>Yee sanit ent lat senc 2*4"</v>
          </cell>
          <cell r="B7505" t="str">
            <v>Un</v>
          </cell>
          <cell r="C7505">
            <v>0</v>
          </cell>
        </row>
        <row r="7506">
          <cell r="A7506" t="str">
            <v>Yee sanit ent lat dobl 1-1/2*4</v>
          </cell>
          <cell r="B7506" t="str">
            <v>Un</v>
          </cell>
          <cell r="C7506">
            <v>0</v>
          </cell>
        </row>
        <row r="7507">
          <cell r="A7507" t="str">
            <v>Yee sanit ent lat dobl 2*4"</v>
          </cell>
          <cell r="B7507" t="str">
            <v>Un</v>
          </cell>
          <cell r="C7507">
            <v>0</v>
          </cell>
        </row>
        <row r="7508">
          <cell r="A7508" t="str">
            <v>Yee sanit doble el s. 1-1/2*4</v>
          </cell>
          <cell r="B7508" t="str">
            <v>Un</v>
          </cell>
          <cell r="C7508">
            <v>0</v>
          </cell>
        </row>
        <row r="7509">
          <cell r="A7509" t="str">
            <v>Yee sanit doble el s. 2*4"</v>
          </cell>
          <cell r="B7509" t="str">
            <v>Un</v>
          </cell>
          <cell r="C7509">
            <v>0</v>
          </cell>
        </row>
        <row r="7510">
          <cell r="A7510" t="str">
            <v>Yee sanit doble el d. 1-1/2*4</v>
          </cell>
          <cell r="B7510" t="str">
            <v>Un</v>
          </cell>
          <cell r="C7510">
            <v>0</v>
          </cell>
        </row>
        <row r="7511">
          <cell r="A7511" t="str">
            <v>Yee sanit doble el d. 2*4"</v>
          </cell>
          <cell r="B7511" t="str">
            <v>Un</v>
          </cell>
          <cell r="C7511">
            <v>0</v>
          </cell>
        </row>
        <row r="7512">
          <cell r="A7512" t="str">
            <v>Union sanitaria de 1-1/2"</v>
          </cell>
          <cell r="B7512" t="str">
            <v>Un</v>
          </cell>
          <cell r="C7512">
            <v>652</v>
          </cell>
        </row>
        <row r="7513">
          <cell r="A7513" t="str">
            <v>Union sanitaria de 2"</v>
          </cell>
          <cell r="B7513" t="str">
            <v>Un</v>
          </cell>
          <cell r="C7513">
            <v>1649</v>
          </cell>
        </row>
        <row r="7514">
          <cell r="A7514" t="str">
            <v>Union sanitaria de 3"</v>
          </cell>
          <cell r="B7514" t="str">
            <v>Un</v>
          </cell>
          <cell r="C7514">
            <v>1965</v>
          </cell>
        </row>
        <row r="7515">
          <cell r="A7515" t="str">
            <v>Union sanitaria de 4"</v>
          </cell>
          <cell r="B7515" t="str">
            <v>Un</v>
          </cell>
          <cell r="C7515">
            <v>3916</v>
          </cell>
        </row>
        <row r="7516">
          <cell r="A7516" t="str">
            <v>Union sanitaria de 6"</v>
          </cell>
          <cell r="B7516" t="str">
            <v>Un</v>
          </cell>
          <cell r="C7516">
            <v>12065</v>
          </cell>
        </row>
        <row r="7517">
          <cell r="A7517" t="str">
            <v>Adaptador sanit limpieza 2"</v>
          </cell>
          <cell r="B7517" t="str">
            <v>Un</v>
          </cell>
          <cell r="C7517">
            <v>1016</v>
          </cell>
        </row>
        <row r="7518">
          <cell r="A7518" t="str">
            <v>Adaptador sanit limpieza 3"</v>
          </cell>
          <cell r="B7518" t="str">
            <v>Un</v>
          </cell>
          <cell r="C7518">
            <v>1361</v>
          </cell>
        </row>
        <row r="7519">
          <cell r="A7519" t="str">
            <v>Adaptador sanit limpieza 4"</v>
          </cell>
          <cell r="B7519" t="str">
            <v>Un</v>
          </cell>
          <cell r="C7519">
            <v>4349</v>
          </cell>
        </row>
        <row r="7520">
          <cell r="A7520" t="str">
            <v>Adaptador sanit limpieza 6"</v>
          </cell>
          <cell r="B7520" t="str">
            <v>Un</v>
          </cell>
          <cell r="C7520">
            <v>6552</v>
          </cell>
        </row>
        <row r="7521">
          <cell r="A7521" t="str">
            <v>Adaptador sanit hembra 1-1/2"</v>
          </cell>
          <cell r="B7521" t="str">
            <v>Un</v>
          </cell>
          <cell r="C7521">
            <v>0</v>
          </cell>
        </row>
        <row r="7522">
          <cell r="A7522" t="str">
            <v>Adaptador sanit hf a pvc 4*4"</v>
          </cell>
          <cell r="B7522" t="str">
            <v>Un</v>
          </cell>
          <cell r="C7522">
            <v>0</v>
          </cell>
        </row>
        <row r="7523">
          <cell r="A7523" t="str">
            <v>Adaptador sanit sifon 1-1/4"</v>
          </cell>
          <cell r="B7523" t="str">
            <v>Un</v>
          </cell>
          <cell r="C7523">
            <v>0</v>
          </cell>
        </row>
        <row r="7524">
          <cell r="A7524" t="str">
            <v>Adaptador sanit sifon 1-1/2"</v>
          </cell>
          <cell r="B7524" t="str">
            <v>Un</v>
          </cell>
          <cell r="C7524">
            <v>0</v>
          </cell>
        </row>
        <row r="7525">
          <cell r="A7525" t="str">
            <v>Adaptador sanit pared 1-1/4"</v>
          </cell>
          <cell r="B7525" t="str">
            <v>Un</v>
          </cell>
          <cell r="C7525">
            <v>0</v>
          </cell>
        </row>
        <row r="7526">
          <cell r="A7526" t="str">
            <v>Adaptador sanit pared 1-1/2"</v>
          </cell>
          <cell r="B7526" t="str">
            <v>Un</v>
          </cell>
          <cell r="C7526">
            <v>0</v>
          </cell>
        </row>
        <row r="7527">
          <cell r="A7527" t="str">
            <v>Tapon sanit macho rosc 1-1/2"</v>
          </cell>
          <cell r="B7527" t="str">
            <v>Un</v>
          </cell>
          <cell r="C7527">
            <v>0</v>
          </cell>
        </row>
        <row r="7528">
          <cell r="A7528" t="str">
            <v>Tapon sanit macho rosc 3"</v>
          </cell>
          <cell r="B7528" t="str">
            <v>Un</v>
          </cell>
          <cell r="C7528">
            <v>0</v>
          </cell>
        </row>
        <row r="7529">
          <cell r="A7529" t="str">
            <v>Tapon sanit macho rosc 4"</v>
          </cell>
          <cell r="B7529" t="str">
            <v>Un</v>
          </cell>
          <cell r="C7529">
            <v>0</v>
          </cell>
        </row>
        <row r="7530">
          <cell r="A7530" t="str">
            <v>Tapon sanit de prueba 1-1/2"</v>
          </cell>
          <cell r="B7530" t="str">
            <v>Un</v>
          </cell>
          <cell r="C7530">
            <v>95</v>
          </cell>
        </row>
        <row r="7531">
          <cell r="A7531" t="str">
            <v>Tapon sanit de prueba 2"</v>
          </cell>
          <cell r="B7531" t="str">
            <v>Un</v>
          </cell>
          <cell r="C7531">
            <v>757</v>
          </cell>
        </row>
        <row r="7532">
          <cell r="A7532" t="str">
            <v>Tapon sanit de prueba 3"</v>
          </cell>
          <cell r="B7532" t="str">
            <v>Un</v>
          </cell>
          <cell r="C7532">
            <v>166</v>
          </cell>
        </row>
        <row r="7533">
          <cell r="A7533" t="str">
            <v>Tapon sanit de prueba 4"</v>
          </cell>
          <cell r="B7533" t="str">
            <v>Un</v>
          </cell>
          <cell r="C7533">
            <v>1255</v>
          </cell>
        </row>
        <row r="7534">
          <cell r="A7534" t="str">
            <v>Buje sanitario roscado 2*1-1/4</v>
          </cell>
          <cell r="B7534" t="str">
            <v>Un</v>
          </cell>
          <cell r="C7534">
            <v>0</v>
          </cell>
        </row>
        <row r="7535">
          <cell r="A7535" t="str">
            <v>Buje sanitario roscado 2*1-1/2</v>
          </cell>
          <cell r="B7535" t="str">
            <v>Un</v>
          </cell>
          <cell r="C7535">
            <v>0</v>
          </cell>
        </row>
        <row r="7536">
          <cell r="A7536" t="str">
            <v>Buje sanitario soldado 2*1-1/2</v>
          </cell>
          <cell r="B7536" t="str">
            <v>Un</v>
          </cell>
          <cell r="C7536">
            <v>502</v>
          </cell>
        </row>
        <row r="7537">
          <cell r="A7537" t="str">
            <v>Buje sanitario soldado 3*1-1/2</v>
          </cell>
          <cell r="B7537" t="str">
            <v>Un</v>
          </cell>
          <cell r="C7537">
            <v>1144</v>
          </cell>
        </row>
        <row r="7538">
          <cell r="A7538" t="str">
            <v>Buje sanitario soldado 3*2"</v>
          </cell>
          <cell r="B7538" t="str">
            <v>Un</v>
          </cell>
          <cell r="C7538">
            <v>1634.44</v>
          </cell>
        </row>
        <row r="7539">
          <cell r="A7539" t="str">
            <v>Buje sanitario soldado 4*2"</v>
          </cell>
          <cell r="B7539" t="str">
            <v>Un</v>
          </cell>
          <cell r="C7539">
            <v>1721</v>
          </cell>
        </row>
        <row r="7540">
          <cell r="A7540" t="str">
            <v>Buje sanitario soldado 4*3"</v>
          </cell>
          <cell r="B7540" t="str">
            <v>Un</v>
          </cell>
          <cell r="C7540">
            <v>1721</v>
          </cell>
        </row>
        <row r="7541">
          <cell r="A7541" t="str">
            <v>Buje sanitario soldado 6*4"</v>
          </cell>
          <cell r="B7541" t="str">
            <v>Un</v>
          </cell>
          <cell r="C7541">
            <v>4285</v>
          </cell>
        </row>
        <row r="7542">
          <cell r="A7542" t="str">
            <v>Sifon sanit c*e 135*3"</v>
          </cell>
          <cell r="B7542" t="str">
            <v>Un</v>
          </cell>
          <cell r="C7542">
            <v>5149</v>
          </cell>
        </row>
        <row r="7543">
          <cell r="A7543" t="str">
            <v>Sifon sanit c*e 135*4"</v>
          </cell>
          <cell r="B7543" t="str">
            <v>Un</v>
          </cell>
          <cell r="C7543">
            <v>2323</v>
          </cell>
        </row>
        <row r="7544">
          <cell r="A7544" t="str">
            <v>Sifon sanit c*c 180*2"</v>
          </cell>
          <cell r="B7544" t="str">
            <v>Un</v>
          </cell>
          <cell r="C7544">
            <v>3590</v>
          </cell>
        </row>
        <row r="7545">
          <cell r="A7545" t="str">
            <v>Sifon sanit c*c 180*3"</v>
          </cell>
          <cell r="B7545" t="str">
            <v>Un</v>
          </cell>
          <cell r="C7545">
            <v>7242</v>
          </cell>
        </row>
        <row r="7546">
          <cell r="A7546" t="str">
            <v>Sifon sanit tap c*c 180*1-1/2"</v>
          </cell>
          <cell r="B7546" t="str">
            <v>Un</v>
          </cell>
          <cell r="C7546">
            <v>981</v>
          </cell>
        </row>
        <row r="7547">
          <cell r="A7547" t="str">
            <v>Sifon sanit tap c*c 180*2"</v>
          </cell>
          <cell r="B7547" t="str">
            <v>Un</v>
          </cell>
          <cell r="C7547">
            <v>1452</v>
          </cell>
        </row>
        <row r="7548">
          <cell r="A7548" t="str">
            <v>Sifon sanit reg c*c 180*1-1/2"</v>
          </cell>
          <cell r="B7548" t="str">
            <v>Un</v>
          </cell>
          <cell r="C7548">
            <v>981</v>
          </cell>
        </row>
        <row r="7549">
          <cell r="A7549" t="str">
            <v>Sifon sanit reg c*c 180*2"</v>
          </cell>
          <cell r="B7549" t="str">
            <v>Un</v>
          </cell>
          <cell r="C7549">
            <v>1452</v>
          </cell>
        </row>
        <row r="7550">
          <cell r="A7550" t="str">
            <v>Sifon sanit desm/comp 1-1/4"</v>
          </cell>
          <cell r="B7550" t="str">
            <v>Un</v>
          </cell>
          <cell r="C7550">
            <v>1452</v>
          </cell>
        </row>
        <row r="7551">
          <cell r="A7551" t="str">
            <v>Sifon sanit desm/comp 1-1/2"</v>
          </cell>
          <cell r="B7551" t="str">
            <v>Un</v>
          </cell>
          <cell r="C7551">
            <v>1452</v>
          </cell>
        </row>
        <row r="7552">
          <cell r="A7552" t="str">
            <v>Sifon sanit desm/senc 1-1/4"</v>
          </cell>
          <cell r="B7552" t="str">
            <v>Un</v>
          </cell>
          <cell r="C7552">
            <v>1452</v>
          </cell>
        </row>
        <row r="7553">
          <cell r="A7553" t="str">
            <v>Sifon sanit desm/senc 1-1/2"</v>
          </cell>
          <cell r="B7553" t="str">
            <v>Un</v>
          </cell>
          <cell r="C7553">
            <v>1452</v>
          </cell>
        </row>
        <row r="7554">
          <cell r="A7554" t="str">
            <v>Junta sanitaria expansion 3"</v>
          </cell>
          <cell r="B7554" t="str">
            <v>Un</v>
          </cell>
          <cell r="C7554">
            <v>2955</v>
          </cell>
        </row>
        <row r="7555">
          <cell r="A7555" t="str">
            <v>Junta sanitaria expansion 4"</v>
          </cell>
          <cell r="B7555" t="str">
            <v>Un</v>
          </cell>
          <cell r="C7555">
            <v>6047</v>
          </cell>
        </row>
        <row r="7556">
          <cell r="A7556" t="str">
            <v>Junta sanitaria expansion 6"</v>
          </cell>
          <cell r="B7556" t="str">
            <v>Un</v>
          </cell>
          <cell r="C7556">
            <v>6047</v>
          </cell>
        </row>
        <row r="7557">
          <cell r="A7557" t="str">
            <v>Abrazadera tubo sanitario 3"</v>
          </cell>
          <cell r="B7557" t="str">
            <v>Un</v>
          </cell>
          <cell r="C7557">
            <v>6047</v>
          </cell>
        </row>
        <row r="7558">
          <cell r="A7558" t="str">
            <v>Abrazadera tubo sanitario 4"</v>
          </cell>
          <cell r="B7558" t="str">
            <v>Un</v>
          </cell>
          <cell r="C7558">
            <v>6047</v>
          </cell>
        </row>
        <row r="7559">
          <cell r="A7559" t="str">
            <v>Rejilla sanitaria sifon 2"</v>
          </cell>
          <cell r="B7559" t="str">
            <v>Un</v>
          </cell>
          <cell r="C7559">
            <v>6047</v>
          </cell>
        </row>
        <row r="7560">
          <cell r="A7560" t="str">
            <v>Rejilla sanitaria sifon 3"</v>
          </cell>
          <cell r="B7560" t="str">
            <v>Un</v>
          </cell>
          <cell r="C7560">
            <v>6047</v>
          </cell>
        </row>
        <row r="7561">
          <cell r="A7561" t="str">
            <v>Collar sanit sellador 1-1/2"</v>
          </cell>
          <cell r="B7561" t="str">
            <v>Un</v>
          </cell>
          <cell r="C7561">
            <v>6047</v>
          </cell>
        </row>
        <row r="7562">
          <cell r="A7562" t="str">
            <v>Collar sanit sellador 2"</v>
          </cell>
          <cell r="B7562" t="str">
            <v>Un</v>
          </cell>
          <cell r="C7562">
            <v>6047</v>
          </cell>
        </row>
        <row r="7563">
          <cell r="A7563" t="str">
            <v>Collar sanit sellador 3"</v>
          </cell>
          <cell r="B7563" t="str">
            <v>Un</v>
          </cell>
          <cell r="C7563">
            <v>6047</v>
          </cell>
        </row>
        <row r="7564">
          <cell r="A7564" t="str">
            <v>Collar sanit sellador 4"</v>
          </cell>
          <cell r="B7564" t="str">
            <v>Un</v>
          </cell>
          <cell r="C7564">
            <v>6047</v>
          </cell>
        </row>
        <row r="7565">
          <cell r="A7565" t="str">
            <v>Tubo drenaje sin filtro  65mm</v>
          </cell>
          <cell r="B7565" t="str">
            <v>ML</v>
          </cell>
          <cell r="C7565">
            <v>21550</v>
          </cell>
        </row>
        <row r="7566">
          <cell r="A7566" t="str">
            <v>Tubo drenaje sin filtro 100mm</v>
          </cell>
          <cell r="B7566" t="str">
            <v>ML</v>
          </cell>
          <cell r="C7566">
            <v>6900</v>
          </cell>
        </row>
        <row r="7567">
          <cell r="A7567" t="str">
            <v>Tubo drenaje con filtro  65mm</v>
          </cell>
          <cell r="B7567" t="str">
            <v>ML</v>
          </cell>
          <cell r="C7567">
            <v>21550</v>
          </cell>
        </row>
        <row r="7568">
          <cell r="A7568" t="str">
            <v>Tubo drenaje con filtro 100mm</v>
          </cell>
          <cell r="B7568" t="str">
            <v>ML</v>
          </cell>
          <cell r="C7568">
            <v>21550</v>
          </cell>
        </row>
        <row r="7569">
          <cell r="A7569" t="str">
            <v>Tapon drenaje  65 mm</v>
          </cell>
          <cell r="B7569" t="str">
            <v>UN</v>
          </cell>
          <cell r="C7569">
            <v>21550</v>
          </cell>
        </row>
        <row r="7570">
          <cell r="A7570" t="str">
            <v>Tapon drenaje 100 mm</v>
          </cell>
          <cell r="B7570" t="str">
            <v>UN</v>
          </cell>
          <cell r="C7570">
            <v>21550</v>
          </cell>
        </row>
        <row r="7571">
          <cell r="A7571" t="str">
            <v>Unión drenaje  65 mm</v>
          </cell>
          <cell r="B7571" t="str">
            <v>UN</v>
          </cell>
          <cell r="C7571">
            <v>21550</v>
          </cell>
        </row>
        <row r="7572">
          <cell r="A7572" t="str">
            <v>Unión drenaje 100 mm</v>
          </cell>
          <cell r="B7572" t="str">
            <v>UN</v>
          </cell>
          <cell r="C7572">
            <v>21550</v>
          </cell>
        </row>
        <row r="7573">
          <cell r="A7573" t="str">
            <v>Salida drenaje  65 mm</v>
          </cell>
          <cell r="B7573" t="str">
            <v>UN</v>
          </cell>
          <cell r="C7573">
            <v>21550</v>
          </cell>
        </row>
        <row r="7574">
          <cell r="A7574" t="str">
            <v>Salida drenaje 100 mm</v>
          </cell>
          <cell r="B7574" t="str">
            <v>UN</v>
          </cell>
          <cell r="C7574">
            <v>21550</v>
          </cell>
        </row>
        <row r="7575">
          <cell r="A7575" t="str">
            <v>TUBERIA UNION ZETA-MECANICA</v>
          </cell>
          <cell r="C7575">
            <v>0</v>
          </cell>
        </row>
        <row r="7576">
          <cell r="A7576" t="str">
            <v>Tubo UZ RDE  9 de  3"</v>
          </cell>
          <cell r="B7576" t="str">
            <v>Un</v>
          </cell>
          <cell r="C7576">
            <v>7276</v>
          </cell>
        </row>
        <row r="7577">
          <cell r="A7577" t="str">
            <v>Tubo UZ RDE  9 de  4"</v>
          </cell>
          <cell r="B7577" t="str">
            <v>Un</v>
          </cell>
          <cell r="C7577">
            <v>11840</v>
          </cell>
        </row>
        <row r="7578">
          <cell r="A7578" t="str">
            <v>Tubo UZ RDE  9 de  6"</v>
          </cell>
          <cell r="B7578" t="str">
            <v>Un</v>
          </cell>
          <cell r="C7578">
            <v>25342</v>
          </cell>
        </row>
        <row r="7579">
          <cell r="A7579" t="str">
            <v>Tubo UZ RDE  9 de  8"</v>
          </cell>
          <cell r="B7579" t="str">
            <v>Un</v>
          </cell>
          <cell r="C7579">
            <v>42975</v>
          </cell>
        </row>
        <row r="7580">
          <cell r="A7580" t="str">
            <v>Tubo UZ RDE 11 de  3"</v>
          </cell>
          <cell r="B7580" t="str">
            <v>Un</v>
          </cell>
          <cell r="C7580">
            <v>7276</v>
          </cell>
        </row>
        <row r="7581">
          <cell r="A7581" t="str">
            <v>Tubo UZ RDE 11 de  4"</v>
          </cell>
          <cell r="B7581" t="str">
            <v>Un</v>
          </cell>
          <cell r="C7581">
            <v>11840</v>
          </cell>
        </row>
        <row r="7582">
          <cell r="A7582" t="str">
            <v>Tubo UZ RDE 11 de  6"</v>
          </cell>
          <cell r="B7582" t="str">
            <v>Un</v>
          </cell>
          <cell r="C7582">
            <v>25342</v>
          </cell>
        </row>
        <row r="7583">
          <cell r="A7583" t="str">
            <v>Tubo UZ RDE 11 de  8"</v>
          </cell>
          <cell r="B7583" t="str">
            <v>Un</v>
          </cell>
          <cell r="C7583">
            <v>42975</v>
          </cell>
        </row>
        <row r="7584">
          <cell r="A7584" t="str">
            <v>Tubo UZ RDE 13.5 de  2"</v>
          </cell>
          <cell r="B7584" t="str">
            <v>Un</v>
          </cell>
          <cell r="C7584">
            <v>3700</v>
          </cell>
        </row>
        <row r="7585">
          <cell r="A7585" t="str">
            <v>Tubo UZ RDE 13.5 de  2-1/2"</v>
          </cell>
          <cell r="B7585" t="str">
            <v>Un</v>
          </cell>
          <cell r="C7585">
            <v>5350</v>
          </cell>
        </row>
        <row r="7586">
          <cell r="A7586" t="str">
            <v>Tubo UZ RDE 13.5 de  3"</v>
          </cell>
          <cell r="B7586" t="str">
            <v>Un</v>
          </cell>
          <cell r="C7586">
            <v>7276</v>
          </cell>
        </row>
        <row r="7587">
          <cell r="A7587" t="str">
            <v>Tubo UZ RDE 13.5 de  4"</v>
          </cell>
          <cell r="B7587" t="str">
            <v>Un</v>
          </cell>
          <cell r="C7587">
            <v>11840</v>
          </cell>
        </row>
        <row r="7588">
          <cell r="A7588" t="str">
            <v>Tubo UZ RDE 13.5 de  6"</v>
          </cell>
          <cell r="B7588" t="str">
            <v>Un</v>
          </cell>
          <cell r="C7588">
            <v>25342</v>
          </cell>
        </row>
        <row r="7589">
          <cell r="A7589" t="str">
            <v>Tubo UZ RDE 13.5 de  8"</v>
          </cell>
          <cell r="B7589" t="str">
            <v>Un</v>
          </cell>
          <cell r="C7589">
            <v>42975</v>
          </cell>
        </row>
        <row r="7590">
          <cell r="A7590" t="str">
            <v>Tubo UZ RDE 13.5 de 10"</v>
          </cell>
          <cell r="B7590" t="str">
            <v>Un</v>
          </cell>
          <cell r="C7590">
            <v>71726</v>
          </cell>
        </row>
        <row r="7591">
          <cell r="A7591" t="str">
            <v>Tubo UZ RDE 13.5 de 12"</v>
          </cell>
          <cell r="B7591" t="str">
            <v>Un</v>
          </cell>
          <cell r="C7591">
            <v>101178</v>
          </cell>
        </row>
        <row r="7592">
          <cell r="A7592" t="str">
            <v>Tubo UZ RDE 13.5 de 14"</v>
          </cell>
          <cell r="B7592" t="str">
            <v>Un</v>
          </cell>
          <cell r="C7592">
            <v>101178</v>
          </cell>
        </row>
        <row r="7593">
          <cell r="A7593" t="str">
            <v>Tubo UZ RDE 13.5 de 16"</v>
          </cell>
          <cell r="B7593" t="str">
            <v>Un</v>
          </cell>
          <cell r="C7593">
            <v>101178</v>
          </cell>
        </row>
        <row r="7594">
          <cell r="A7594" t="str">
            <v>Tubo UZ RDE 13.5 de 18"</v>
          </cell>
          <cell r="B7594" t="str">
            <v>Un</v>
          </cell>
          <cell r="C7594">
            <v>101178</v>
          </cell>
        </row>
        <row r="7595">
          <cell r="A7595" t="str">
            <v>Tubo UZ RDE 13.5 de 20"</v>
          </cell>
          <cell r="B7595" t="str">
            <v>Un</v>
          </cell>
          <cell r="C7595">
            <v>101178</v>
          </cell>
        </row>
        <row r="7596">
          <cell r="A7596" t="str">
            <v>Tubo UZ RDE 17 de  2"</v>
          </cell>
          <cell r="B7596" t="str">
            <v>Un</v>
          </cell>
          <cell r="C7596">
            <v>3700</v>
          </cell>
        </row>
        <row r="7597">
          <cell r="A7597" t="str">
            <v>Tubo UZ RDE 17 de  2-1/2"</v>
          </cell>
          <cell r="B7597" t="str">
            <v>Un</v>
          </cell>
          <cell r="C7597">
            <v>5350</v>
          </cell>
        </row>
        <row r="7598">
          <cell r="A7598" t="str">
            <v>Tubo UZ RDE 17 de  3"</v>
          </cell>
          <cell r="B7598" t="str">
            <v>Un</v>
          </cell>
          <cell r="C7598">
            <v>7276</v>
          </cell>
        </row>
        <row r="7599">
          <cell r="A7599" t="str">
            <v>Tubo UZ RDE 17 de  4"</v>
          </cell>
          <cell r="B7599" t="str">
            <v>Un</v>
          </cell>
          <cell r="C7599">
            <v>11840</v>
          </cell>
        </row>
        <row r="7600">
          <cell r="A7600" t="str">
            <v>Tubo UZ RDE 17 de  6"</v>
          </cell>
          <cell r="B7600" t="str">
            <v>Un</v>
          </cell>
          <cell r="C7600">
            <v>25342</v>
          </cell>
        </row>
        <row r="7601">
          <cell r="A7601" t="str">
            <v>Tubo UZ RDE 17 de  8"</v>
          </cell>
          <cell r="B7601" t="str">
            <v>Un</v>
          </cell>
          <cell r="C7601">
            <v>42975</v>
          </cell>
        </row>
        <row r="7602">
          <cell r="A7602" t="str">
            <v>Tubo UZ RDE 17 de 10"</v>
          </cell>
          <cell r="B7602" t="str">
            <v>Un</v>
          </cell>
          <cell r="C7602">
            <v>71726</v>
          </cell>
        </row>
        <row r="7603">
          <cell r="A7603" t="str">
            <v>Tubo UZ RDE 17 de 12"</v>
          </cell>
          <cell r="B7603" t="str">
            <v>Un</v>
          </cell>
          <cell r="C7603">
            <v>101178</v>
          </cell>
        </row>
        <row r="7604">
          <cell r="A7604" t="str">
            <v>Tubo UZ RDE 17 de 14"</v>
          </cell>
          <cell r="B7604" t="str">
            <v>Un</v>
          </cell>
          <cell r="C7604">
            <v>101178</v>
          </cell>
        </row>
        <row r="7605">
          <cell r="A7605" t="str">
            <v>Tubo UZ RDE 17 de 16"</v>
          </cell>
          <cell r="B7605" t="str">
            <v>Un</v>
          </cell>
          <cell r="C7605">
            <v>101178</v>
          </cell>
        </row>
        <row r="7606">
          <cell r="A7606" t="str">
            <v>Tubo UZ RDE 17 de 18"</v>
          </cell>
          <cell r="B7606" t="str">
            <v>Un</v>
          </cell>
          <cell r="C7606">
            <v>101178</v>
          </cell>
        </row>
        <row r="7607">
          <cell r="A7607" t="str">
            <v>Tubo UZ RDE 17 de 20"</v>
          </cell>
          <cell r="B7607" t="str">
            <v>Un</v>
          </cell>
          <cell r="C7607">
            <v>101178</v>
          </cell>
        </row>
        <row r="7608">
          <cell r="A7608" t="str">
            <v>Tubo UZ RDE 21 de  2"</v>
          </cell>
          <cell r="B7608" t="str">
            <v>Un</v>
          </cell>
          <cell r="C7608">
            <v>38000</v>
          </cell>
        </row>
        <row r="7609">
          <cell r="A7609" t="str">
            <v>Tubo UZ RDE 21 de  2-1/2"</v>
          </cell>
          <cell r="B7609" t="str">
            <v>Un</v>
          </cell>
          <cell r="C7609">
            <v>5350</v>
          </cell>
        </row>
        <row r="7610">
          <cell r="A7610" t="str">
            <v>Tubo UZ RDE 21 de  3"</v>
          </cell>
          <cell r="B7610" t="str">
            <v>Un</v>
          </cell>
          <cell r="C7610">
            <v>7276</v>
          </cell>
        </row>
        <row r="7611">
          <cell r="A7611" t="str">
            <v>Tubo UZ RDE 21 de  4"</v>
          </cell>
          <cell r="B7611" t="str">
            <v>Un</v>
          </cell>
          <cell r="C7611">
            <v>11840</v>
          </cell>
        </row>
        <row r="7612">
          <cell r="A7612" t="str">
            <v>Tubo UZ RDE 21 de  5"</v>
          </cell>
          <cell r="B7612" t="str">
            <v>Un</v>
          </cell>
          <cell r="C7612">
            <v>11840</v>
          </cell>
        </row>
        <row r="7613">
          <cell r="A7613" t="str">
            <v>Tubo UZ RDE 21 de  6"</v>
          </cell>
          <cell r="B7613" t="str">
            <v>Un</v>
          </cell>
          <cell r="C7613">
            <v>25342</v>
          </cell>
        </row>
        <row r="7614">
          <cell r="A7614" t="str">
            <v>Tubo UZ RDE 21 de  8"</v>
          </cell>
          <cell r="B7614" t="str">
            <v>Un</v>
          </cell>
          <cell r="C7614">
            <v>42975</v>
          </cell>
        </row>
        <row r="7615">
          <cell r="A7615" t="str">
            <v>Tubo UZ RDE 21 de 10"</v>
          </cell>
          <cell r="B7615" t="str">
            <v>Un</v>
          </cell>
          <cell r="C7615">
            <v>71726</v>
          </cell>
        </row>
        <row r="7616">
          <cell r="A7616" t="str">
            <v>Tubo UZ RDE 21 de 12"</v>
          </cell>
          <cell r="B7616" t="str">
            <v>Un</v>
          </cell>
          <cell r="C7616">
            <v>101178</v>
          </cell>
        </row>
        <row r="7617">
          <cell r="A7617" t="str">
            <v>Tubo UZ RDE 21 de 14"</v>
          </cell>
          <cell r="B7617" t="str">
            <v>Un</v>
          </cell>
          <cell r="C7617">
            <v>101178</v>
          </cell>
        </row>
        <row r="7618">
          <cell r="A7618" t="str">
            <v>Tubo UZ RDE 21 de 16"</v>
          </cell>
          <cell r="B7618" t="str">
            <v>Un</v>
          </cell>
          <cell r="C7618">
            <v>101178</v>
          </cell>
        </row>
        <row r="7619">
          <cell r="A7619" t="str">
            <v>Tubo UZ RDE 21 de 18"</v>
          </cell>
          <cell r="B7619" t="str">
            <v>Un</v>
          </cell>
          <cell r="C7619">
            <v>101178</v>
          </cell>
        </row>
        <row r="7620">
          <cell r="A7620" t="str">
            <v>Tubo UZ RDE 21 de 20"</v>
          </cell>
          <cell r="B7620" t="str">
            <v>Un</v>
          </cell>
          <cell r="C7620">
            <v>101178</v>
          </cell>
        </row>
        <row r="7621">
          <cell r="A7621" t="str">
            <v>Tubo UZ RDE 26 de  2"</v>
          </cell>
          <cell r="B7621" t="str">
            <v>Un</v>
          </cell>
          <cell r="C7621">
            <v>3143</v>
          </cell>
        </row>
        <row r="7622">
          <cell r="A7622" t="str">
            <v>Tubo UZ RDE 26 de  2-1/2"</v>
          </cell>
          <cell r="B7622" t="str">
            <v>Un</v>
          </cell>
          <cell r="C7622">
            <v>4508</v>
          </cell>
        </row>
        <row r="7623">
          <cell r="A7623" t="str">
            <v>Tubo UZ RDE 26 de  3"</v>
          </cell>
          <cell r="B7623" t="str">
            <v>Un</v>
          </cell>
          <cell r="C7623">
            <v>5997</v>
          </cell>
        </row>
        <row r="7624">
          <cell r="A7624" t="str">
            <v>Tubo UZ RDE 26 de  4"</v>
          </cell>
          <cell r="B7624" t="str">
            <v>Un</v>
          </cell>
          <cell r="C7624">
            <v>100262</v>
          </cell>
        </row>
        <row r="7625">
          <cell r="A7625" t="str">
            <v>Tubo UZ RDE 26 de  5"</v>
          </cell>
          <cell r="B7625" t="str">
            <v>Un</v>
          </cell>
          <cell r="C7625">
            <v>100262</v>
          </cell>
        </row>
        <row r="7626">
          <cell r="A7626" t="str">
            <v>Tubo UZ RDE 26 de  6"</v>
          </cell>
          <cell r="B7626" t="str">
            <v>Un</v>
          </cell>
          <cell r="C7626">
            <v>209495</v>
          </cell>
        </row>
        <row r="7627">
          <cell r="A7627" t="str">
            <v>Tubo UZ RDE 26 de  8"</v>
          </cell>
          <cell r="B7627" t="str">
            <v>Un</v>
          </cell>
          <cell r="C7627">
            <v>35448</v>
          </cell>
        </row>
        <row r="7628">
          <cell r="A7628" t="str">
            <v>Tubo UZ RDE 26 de 10"</v>
          </cell>
          <cell r="B7628" t="str">
            <v>Un</v>
          </cell>
          <cell r="C7628">
            <v>58989</v>
          </cell>
        </row>
        <row r="7629">
          <cell r="A7629" t="str">
            <v>Tubo UZ RDE 26 de 12"</v>
          </cell>
          <cell r="B7629" t="str">
            <v>Un</v>
          </cell>
          <cell r="C7629">
            <v>83207</v>
          </cell>
        </row>
        <row r="7630">
          <cell r="A7630" t="str">
            <v>Tubo UZ RDE 26 de 14"</v>
          </cell>
          <cell r="B7630" t="str">
            <v>Un</v>
          </cell>
          <cell r="C7630">
            <v>83207</v>
          </cell>
        </row>
        <row r="7631">
          <cell r="A7631" t="str">
            <v>Tubo UZ RDE 26 de 16"</v>
          </cell>
          <cell r="B7631" t="str">
            <v>Un</v>
          </cell>
          <cell r="C7631">
            <v>83207</v>
          </cell>
        </row>
        <row r="7632">
          <cell r="A7632" t="str">
            <v>Tubo UZ RDE 26 de 18"</v>
          </cell>
          <cell r="B7632" t="str">
            <v>Un</v>
          </cell>
          <cell r="C7632">
            <v>83207</v>
          </cell>
        </row>
        <row r="7633">
          <cell r="A7633" t="str">
            <v>Tubo UZ RDE 26 de 20"</v>
          </cell>
          <cell r="B7633" t="str">
            <v>Un</v>
          </cell>
          <cell r="C7633">
            <v>83207</v>
          </cell>
        </row>
        <row r="7634">
          <cell r="A7634" t="str">
            <v>Tubo UZ RDE 32.5 de  3"</v>
          </cell>
          <cell r="B7634" t="str">
            <v>Un</v>
          </cell>
          <cell r="C7634">
            <v>5291</v>
          </cell>
        </row>
        <row r="7635">
          <cell r="A7635" t="str">
            <v>Tubo UZ RDE 32.5 de  4"</v>
          </cell>
          <cell r="B7635" t="str">
            <v>Un</v>
          </cell>
          <cell r="C7635">
            <v>8575</v>
          </cell>
        </row>
        <row r="7636">
          <cell r="A7636" t="str">
            <v>Tubo UZ RDE 32.5 de  5"</v>
          </cell>
          <cell r="B7636" t="str">
            <v>Un</v>
          </cell>
          <cell r="C7636">
            <v>8575</v>
          </cell>
        </row>
        <row r="7637">
          <cell r="A7637" t="str">
            <v>Tubo UZ RDE 32.5 de  6"</v>
          </cell>
          <cell r="B7637" t="str">
            <v>Un</v>
          </cell>
          <cell r="C7637">
            <v>17238</v>
          </cell>
        </row>
        <row r="7638">
          <cell r="A7638" t="str">
            <v>Tubo UZ RDE 32.5 de  8"</v>
          </cell>
          <cell r="B7638" t="str">
            <v>Un</v>
          </cell>
          <cell r="C7638">
            <v>28414</v>
          </cell>
        </row>
        <row r="7639">
          <cell r="A7639" t="str">
            <v>Tubo UZ RDE 32.5 de 10"</v>
          </cell>
          <cell r="B7639" t="str">
            <v>Un</v>
          </cell>
          <cell r="C7639">
            <v>48025</v>
          </cell>
        </row>
        <row r="7640">
          <cell r="A7640" t="str">
            <v>Tubo UZ RDE 32.5 de 12"</v>
          </cell>
          <cell r="B7640" t="str">
            <v>Un</v>
          </cell>
          <cell r="C7640">
            <v>67704</v>
          </cell>
        </row>
        <row r="7641">
          <cell r="A7641" t="str">
            <v>Tubo UZ RDE 32.5 de 14"</v>
          </cell>
          <cell r="B7641" t="str">
            <v>Un</v>
          </cell>
          <cell r="C7641">
            <v>67704</v>
          </cell>
        </row>
        <row r="7642">
          <cell r="A7642" t="str">
            <v>Tubo UZ RDE 32.5 de 16"</v>
          </cell>
          <cell r="B7642" t="str">
            <v>Un</v>
          </cell>
          <cell r="C7642">
            <v>67704</v>
          </cell>
        </row>
        <row r="7643">
          <cell r="A7643" t="str">
            <v>Tubo UZ RDE 32.5 de 18"</v>
          </cell>
          <cell r="B7643" t="str">
            <v>Un</v>
          </cell>
          <cell r="C7643">
            <v>67704</v>
          </cell>
        </row>
        <row r="7644">
          <cell r="A7644" t="str">
            <v>Tubo UZ RDE 32.5 de 20"</v>
          </cell>
          <cell r="B7644" t="str">
            <v>Un</v>
          </cell>
          <cell r="C7644">
            <v>67704</v>
          </cell>
        </row>
        <row r="7645">
          <cell r="A7645" t="str">
            <v>Tubo UZ RDE 41 de  4"</v>
          </cell>
          <cell r="B7645" t="str">
            <v>Un</v>
          </cell>
          <cell r="C7645">
            <v>7188</v>
          </cell>
        </row>
        <row r="7646">
          <cell r="A7646" t="str">
            <v>Tubo UZ RDE 41 de  5"</v>
          </cell>
          <cell r="B7646" t="str">
            <v>Un</v>
          </cell>
          <cell r="C7646">
            <v>7188</v>
          </cell>
        </row>
        <row r="7647">
          <cell r="A7647" t="str">
            <v>Tubo UZ RDE 41 de  6"</v>
          </cell>
          <cell r="B7647" t="str">
            <v>Un</v>
          </cell>
          <cell r="C7647">
            <v>13742</v>
          </cell>
        </row>
        <row r="7648">
          <cell r="A7648" t="str">
            <v>Tubo UZ RDE 41 de  8"</v>
          </cell>
          <cell r="B7648" t="str">
            <v>Un</v>
          </cell>
          <cell r="C7648">
            <v>173850</v>
          </cell>
        </row>
        <row r="7649">
          <cell r="A7649" t="str">
            <v>Tubo UZ RDE 41 de 10"</v>
          </cell>
          <cell r="B7649" t="str">
            <v>Un</v>
          </cell>
          <cell r="C7649">
            <v>38679</v>
          </cell>
        </row>
        <row r="7650">
          <cell r="A7650" t="str">
            <v>Tubo UZ RDE 41 de 12"</v>
          </cell>
          <cell r="B7650" t="str">
            <v>Un</v>
          </cell>
          <cell r="C7650">
            <v>38679</v>
          </cell>
        </row>
        <row r="7651">
          <cell r="A7651" t="str">
            <v>Tubo UZ RDE 41 de 14"</v>
          </cell>
          <cell r="B7651" t="str">
            <v>Un</v>
          </cell>
          <cell r="C7651">
            <v>38679</v>
          </cell>
        </row>
        <row r="7652">
          <cell r="A7652" t="str">
            <v>Tubo UZ RDE 41 de 16"</v>
          </cell>
          <cell r="B7652" t="str">
            <v>Un</v>
          </cell>
          <cell r="C7652">
            <v>38679</v>
          </cell>
        </row>
        <row r="7653">
          <cell r="A7653" t="str">
            <v>Tubo UZ RDE 41 de 18"</v>
          </cell>
          <cell r="B7653" t="str">
            <v>Un</v>
          </cell>
          <cell r="C7653">
            <v>38679</v>
          </cell>
        </row>
        <row r="7654">
          <cell r="A7654" t="str">
            <v>Tubo UZ RDE 41 de 20"</v>
          </cell>
          <cell r="B7654" t="str">
            <v>Un</v>
          </cell>
          <cell r="C7654">
            <v>38679</v>
          </cell>
        </row>
        <row r="7655">
          <cell r="A7655" t="str">
            <v>Codo g/rad RDE 13.5-2"*90º</v>
          </cell>
          <cell r="B7655" t="str">
            <v>Un</v>
          </cell>
          <cell r="C7655">
            <v>14955</v>
          </cell>
        </row>
        <row r="7656">
          <cell r="A7656" t="str">
            <v>Codo g/rad RDE 13.5-2 1/2"*90º</v>
          </cell>
          <cell r="B7656" t="str">
            <v>Un</v>
          </cell>
          <cell r="C7656">
            <v>14955</v>
          </cell>
        </row>
        <row r="7657">
          <cell r="A7657" t="str">
            <v>Codo g/rad RDE 13.5-3"*90º</v>
          </cell>
          <cell r="B7657" t="str">
            <v>Un</v>
          </cell>
          <cell r="C7657">
            <v>14955</v>
          </cell>
        </row>
        <row r="7658">
          <cell r="A7658" t="str">
            <v>Codo g/rad RDE 13.5-4"*90º</v>
          </cell>
          <cell r="B7658" t="str">
            <v>Un</v>
          </cell>
          <cell r="C7658">
            <v>30556</v>
          </cell>
        </row>
        <row r="7659">
          <cell r="A7659" t="str">
            <v>Codo g/rad RDE 13.5-6"*90º</v>
          </cell>
          <cell r="B7659" t="str">
            <v>Un</v>
          </cell>
          <cell r="C7659">
            <v>72436</v>
          </cell>
        </row>
        <row r="7660">
          <cell r="A7660" t="str">
            <v>Codo g/rad RDE 13.5-8"*90º</v>
          </cell>
          <cell r="B7660" t="str">
            <v>Un</v>
          </cell>
          <cell r="C7660">
            <v>168972</v>
          </cell>
        </row>
        <row r="7661">
          <cell r="A7661" t="str">
            <v>Codo g/rad RDE 13.5-10"*90º</v>
          </cell>
          <cell r="B7661" t="str">
            <v>Un</v>
          </cell>
          <cell r="C7661">
            <v>373681</v>
          </cell>
        </row>
        <row r="7662">
          <cell r="A7662" t="str">
            <v>Codo g/rad RDE 13.5-12"*90º</v>
          </cell>
          <cell r="B7662" t="str">
            <v>Un</v>
          </cell>
          <cell r="C7662">
            <v>580604</v>
          </cell>
        </row>
        <row r="7663">
          <cell r="A7663" t="str">
            <v>Codo g/rad RDE 13.5-14"*90º</v>
          </cell>
          <cell r="B7663" t="str">
            <v>Un</v>
          </cell>
          <cell r="C7663">
            <v>580604</v>
          </cell>
        </row>
        <row r="7664">
          <cell r="A7664" t="str">
            <v>Codo g/rad RDE 13.5-16"*90º</v>
          </cell>
          <cell r="B7664" t="str">
            <v>Un</v>
          </cell>
          <cell r="C7664">
            <v>580604</v>
          </cell>
        </row>
        <row r="7665">
          <cell r="A7665" t="str">
            <v>Codo g/rad RDE 13.5-18"*90º</v>
          </cell>
          <cell r="B7665" t="str">
            <v>Un</v>
          </cell>
          <cell r="C7665">
            <v>580604</v>
          </cell>
        </row>
        <row r="7666">
          <cell r="A7666" t="str">
            <v>Codo g/rad RDE 13.5-20"*90º</v>
          </cell>
          <cell r="B7666" t="str">
            <v>Un</v>
          </cell>
          <cell r="C7666">
            <v>580604</v>
          </cell>
        </row>
        <row r="7667">
          <cell r="A7667" t="str">
            <v>Codo g/rad RDE 13.5-2"*45º</v>
          </cell>
          <cell r="B7667" t="str">
            <v>Un</v>
          </cell>
          <cell r="C7667">
            <v>11534</v>
          </cell>
        </row>
        <row r="7668">
          <cell r="A7668" t="str">
            <v>Codo g/rad RDE 13.5-2 1/2"*45º</v>
          </cell>
          <cell r="B7668" t="str">
            <v>Un</v>
          </cell>
          <cell r="C7668">
            <v>11534</v>
          </cell>
        </row>
        <row r="7669">
          <cell r="A7669" t="str">
            <v>Codo g/rad RDE 13.5-3"*45º</v>
          </cell>
          <cell r="B7669" t="str">
            <v>Un</v>
          </cell>
          <cell r="C7669">
            <v>11534</v>
          </cell>
        </row>
        <row r="7670">
          <cell r="A7670" t="str">
            <v>Codo g/rad RDE 13.5-4"*45º</v>
          </cell>
          <cell r="B7670" t="str">
            <v>Un</v>
          </cell>
          <cell r="C7670">
            <v>22691</v>
          </cell>
        </row>
        <row r="7671">
          <cell r="A7671" t="str">
            <v>Codo g/rad RDE 13.5-6"*45º</v>
          </cell>
          <cell r="B7671" t="str">
            <v>Un</v>
          </cell>
          <cell r="C7671">
            <v>53624</v>
          </cell>
        </row>
        <row r="7672">
          <cell r="A7672" t="str">
            <v>Codo g/rad RDE 13.5-8"*45º</v>
          </cell>
          <cell r="B7672" t="str">
            <v>Un</v>
          </cell>
          <cell r="C7672">
            <v>118914</v>
          </cell>
        </row>
        <row r="7673">
          <cell r="A7673" t="str">
            <v>Codo g/rad RDE 13.5-10"*45º</v>
          </cell>
          <cell r="B7673" t="str">
            <v>Un</v>
          </cell>
          <cell r="C7673">
            <v>243780</v>
          </cell>
        </row>
        <row r="7674">
          <cell r="A7674" t="str">
            <v>Codo g/rad RDE 13.5-12"*45º</v>
          </cell>
          <cell r="B7674" t="str">
            <v>Un</v>
          </cell>
          <cell r="C7674">
            <v>398265</v>
          </cell>
        </row>
        <row r="7675">
          <cell r="A7675" t="str">
            <v>Codo g/rad RDE 13.5-14"*45º</v>
          </cell>
          <cell r="B7675" t="str">
            <v>Un</v>
          </cell>
          <cell r="C7675">
            <v>398265</v>
          </cell>
        </row>
        <row r="7676">
          <cell r="A7676" t="str">
            <v>Codo g/rad RDE 13.5-16"*45º</v>
          </cell>
          <cell r="B7676" t="str">
            <v>Un</v>
          </cell>
          <cell r="C7676">
            <v>398265</v>
          </cell>
        </row>
        <row r="7677">
          <cell r="A7677" t="str">
            <v>Codo g/rad RDE 13.5-18"*45º</v>
          </cell>
          <cell r="B7677" t="str">
            <v>Un</v>
          </cell>
          <cell r="C7677">
            <v>398265</v>
          </cell>
        </row>
        <row r="7678">
          <cell r="A7678" t="str">
            <v>Codo g/rad RDE 13.5-20"*45º</v>
          </cell>
          <cell r="B7678" t="str">
            <v>Un</v>
          </cell>
          <cell r="C7678">
            <v>398265</v>
          </cell>
        </row>
        <row r="7679">
          <cell r="A7679" t="str">
            <v>Codo g/rad RDE 13.5-2"*22-1/2º</v>
          </cell>
          <cell r="B7679" t="str">
            <v>Un</v>
          </cell>
          <cell r="C7679">
            <v>9730</v>
          </cell>
        </row>
        <row r="7680">
          <cell r="A7680" t="str">
            <v>Codo g/rad 13.5-2 1/2"*22-1/2º</v>
          </cell>
          <cell r="B7680" t="str">
            <v>Un</v>
          </cell>
          <cell r="C7680">
            <v>9730</v>
          </cell>
        </row>
        <row r="7681">
          <cell r="A7681" t="str">
            <v>Codo g/rad RDE 13.5-3"*22-1/2º</v>
          </cell>
          <cell r="B7681" t="str">
            <v>Un</v>
          </cell>
          <cell r="C7681">
            <v>9730</v>
          </cell>
        </row>
        <row r="7682">
          <cell r="A7682" t="str">
            <v>Codo g/rad RDE 13.5-4"*22-1/2º</v>
          </cell>
          <cell r="B7682" t="str">
            <v>Un</v>
          </cell>
          <cell r="C7682">
            <v>18757</v>
          </cell>
        </row>
        <row r="7683">
          <cell r="A7683" t="str">
            <v>Codo g/rad RDE 13.5-6"*22-1/2º</v>
          </cell>
          <cell r="B7683" t="str">
            <v>Un</v>
          </cell>
          <cell r="C7683">
            <v>44626</v>
          </cell>
        </row>
        <row r="7684">
          <cell r="A7684" t="str">
            <v>Codo g/rad RDE 13.5-8"*22-1/2º</v>
          </cell>
          <cell r="B7684" t="str">
            <v>Un</v>
          </cell>
          <cell r="C7684">
            <v>93111</v>
          </cell>
        </row>
        <row r="7685">
          <cell r="A7685" t="str">
            <v>Codo g/rad RDE 13.5-10"*22-1/2</v>
          </cell>
          <cell r="B7685" t="str">
            <v>Un</v>
          </cell>
          <cell r="C7685">
            <v>198598</v>
          </cell>
        </row>
        <row r="7686">
          <cell r="A7686" t="str">
            <v>Codo g/rad RDE 13.5-12"*22-1/2</v>
          </cell>
          <cell r="B7686" t="str">
            <v>Un</v>
          </cell>
          <cell r="C7686">
            <v>315322</v>
          </cell>
        </row>
        <row r="7687">
          <cell r="A7687" t="str">
            <v>Codo g/rad RDE 13.5-14"*22-1/2</v>
          </cell>
          <cell r="B7687" t="str">
            <v>Un</v>
          </cell>
          <cell r="C7687">
            <v>315322</v>
          </cell>
        </row>
        <row r="7688">
          <cell r="A7688" t="str">
            <v>Codo g/rad RDE 13.5-16"*22-1/2</v>
          </cell>
          <cell r="B7688" t="str">
            <v>Un</v>
          </cell>
          <cell r="C7688">
            <v>315322</v>
          </cell>
        </row>
        <row r="7689">
          <cell r="A7689" t="str">
            <v>Codo g/rad RDE 13.5-18"*22-1/2</v>
          </cell>
          <cell r="B7689" t="str">
            <v>Un</v>
          </cell>
          <cell r="C7689">
            <v>315322</v>
          </cell>
        </row>
        <row r="7690">
          <cell r="A7690" t="str">
            <v>Codo g/rad RDE 13.5-20"*22-1/2</v>
          </cell>
          <cell r="B7690" t="str">
            <v>Un</v>
          </cell>
          <cell r="C7690">
            <v>315322</v>
          </cell>
        </row>
        <row r="7691">
          <cell r="A7691" t="str">
            <v>Codo g/rad RDE 13.5-2"*11-1/4º</v>
          </cell>
          <cell r="B7691" t="str">
            <v>Un</v>
          </cell>
          <cell r="C7691">
            <v>8907</v>
          </cell>
        </row>
        <row r="7692">
          <cell r="A7692" t="str">
            <v>Codo g/rad  13.5-2 1/2*11-1/4</v>
          </cell>
          <cell r="B7692" t="str">
            <v>Un</v>
          </cell>
          <cell r="C7692">
            <v>8907</v>
          </cell>
        </row>
        <row r="7693">
          <cell r="A7693" t="str">
            <v>Codo g/rad RDE 13.5-3"*11-1/4º</v>
          </cell>
          <cell r="B7693" t="str">
            <v>Un</v>
          </cell>
          <cell r="C7693">
            <v>8907</v>
          </cell>
        </row>
        <row r="7694">
          <cell r="A7694" t="str">
            <v>Codo g/rad RDE 13.5-4"*11-1/4º</v>
          </cell>
          <cell r="B7694" t="str">
            <v>Un</v>
          </cell>
          <cell r="C7694">
            <v>17724</v>
          </cell>
        </row>
        <row r="7695">
          <cell r="A7695" t="str">
            <v>Codo g/rad RDE 13.5-6"*11-1/4º</v>
          </cell>
          <cell r="B7695" t="str">
            <v>Un</v>
          </cell>
          <cell r="C7695">
            <v>36377</v>
          </cell>
        </row>
        <row r="7696">
          <cell r="A7696" t="str">
            <v>Codo g/rad RDE 13.5-8"*11-1/4º</v>
          </cell>
          <cell r="B7696" t="str">
            <v>Un</v>
          </cell>
          <cell r="C7696">
            <v>197300</v>
          </cell>
        </row>
        <row r="7697">
          <cell r="A7697" t="str">
            <v>Codo g/rad RDE 13.5-10"*11-1/4</v>
          </cell>
          <cell r="B7697" t="str">
            <v>Un</v>
          </cell>
          <cell r="C7697">
            <v>161330</v>
          </cell>
        </row>
        <row r="7698">
          <cell r="A7698" t="str">
            <v>Codo g/rad RDE 13.5-12"*11-1/4</v>
          </cell>
          <cell r="B7698" t="str">
            <v>Un</v>
          </cell>
          <cell r="C7698">
            <v>252056</v>
          </cell>
        </row>
        <row r="7699">
          <cell r="A7699" t="str">
            <v>Codo g/rad RDE 13.5-14"*11-1/4</v>
          </cell>
          <cell r="B7699" t="str">
            <v>Un</v>
          </cell>
          <cell r="C7699">
            <v>252056</v>
          </cell>
        </row>
        <row r="7700">
          <cell r="A7700" t="str">
            <v>Codo g/rad RDE 13.5-16"*11-1/4</v>
          </cell>
          <cell r="B7700" t="str">
            <v>Un</v>
          </cell>
          <cell r="C7700">
            <v>252056</v>
          </cell>
        </row>
        <row r="7701">
          <cell r="A7701" t="str">
            <v>Codo g/rad RDE 13.5-18"*11-1/4</v>
          </cell>
          <cell r="B7701" t="str">
            <v>Un</v>
          </cell>
          <cell r="C7701">
            <v>252056</v>
          </cell>
        </row>
        <row r="7702">
          <cell r="A7702" t="str">
            <v>Codo g/rad RDE 13.5-20"*11-1/4</v>
          </cell>
          <cell r="B7702" t="str">
            <v>Un</v>
          </cell>
          <cell r="C7702">
            <v>252056</v>
          </cell>
        </row>
        <row r="7703">
          <cell r="A7703" t="str">
            <v>Codo g/rad RDE 17-2"*90º</v>
          </cell>
          <cell r="B7703" t="str">
            <v>Un</v>
          </cell>
          <cell r="C7703">
            <v>5742</v>
          </cell>
        </row>
        <row r="7704">
          <cell r="A7704" t="str">
            <v>Codo g/rad RDE 17-2 1/2"*90º</v>
          </cell>
          <cell r="B7704" t="str">
            <v>Un</v>
          </cell>
          <cell r="C7704">
            <v>9098</v>
          </cell>
        </row>
        <row r="7705">
          <cell r="A7705" t="str">
            <v>Codo g/rad RDE 17-3"*90º</v>
          </cell>
          <cell r="B7705" t="str">
            <v>Un</v>
          </cell>
          <cell r="C7705">
            <v>14955</v>
          </cell>
        </row>
        <row r="7706">
          <cell r="A7706" t="str">
            <v>Codo g/rad RDE 17-4"*90º</v>
          </cell>
          <cell r="B7706" t="str">
            <v>Un</v>
          </cell>
          <cell r="C7706">
            <v>30556</v>
          </cell>
        </row>
        <row r="7707">
          <cell r="A7707" t="str">
            <v>Codo g/rad RDE 17-5"*90º</v>
          </cell>
          <cell r="B7707" t="str">
            <v>Un</v>
          </cell>
          <cell r="C7707">
            <v>30556</v>
          </cell>
        </row>
        <row r="7708">
          <cell r="A7708" t="str">
            <v>Codo g/rad RDE 17-6"*90º</v>
          </cell>
          <cell r="B7708" t="str">
            <v>Un</v>
          </cell>
          <cell r="C7708">
            <v>72436</v>
          </cell>
        </row>
        <row r="7709">
          <cell r="A7709" t="str">
            <v>Codo g/rad RDE 17-8"*90º</v>
          </cell>
          <cell r="B7709" t="str">
            <v>Un</v>
          </cell>
          <cell r="C7709">
            <v>168972</v>
          </cell>
        </row>
        <row r="7710">
          <cell r="A7710" t="str">
            <v>Codo g/rad RDE 17-10"*90º</v>
          </cell>
          <cell r="B7710" t="str">
            <v>Un</v>
          </cell>
          <cell r="C7710">
            <v>373681</v>
          </cell>
        </row>
        <row r="7711">
          <cell r="A7711" t="str">
            <v>Codo g/rad RDE 17-12"*90º</v>
          </cell>
          <cell r="B7711" t="str">
            <v>Un</v>
          </cell>
          <cell r="C7711">
            <v>580604</v>
          </cell>
        </row>
        <row r="7712">
          <cell r="A7712" t="str">
            <v>Codo g/rad RDE 17-14"*90º</v>
          </cell>
          <cell r="B7712" t="str">
            <v>Un</v>
          </cell>
          <cell r="C7712">
            <v>580604</v>
          </cell>
        </row>
        <row r="7713">
          <cell r="A7713" t="str">
            <v>Codo g/rad RDE 17-16"*90º</v>
          </cell>
          <cell r="B7713" t="str">
            <v>Un</v>
          </cell>
          <cell r="C7713">
            <v>580604</v>
          </cell>
        </row>
        <row r="7714">
          <cell r="A7714" t="str">
            <v>Codo g/rad RDE 17-18"*90º</v>
          </cell>
          <cell r="B7714" t="str">
            <v>Un</v>
          </cell>
          <cell r="C7714">
            <v>580604</v>
          </cell>
        </row>
        <row r="7715">
          <cell r="A7715" t="str">
            <v>Codo g/rad RDE 17-20"*90º</v>
          </cell>
          <cell r="B7715" t="str">
            <v>Un</v>
          </cell>
          <cell r="C7715">
            <v>580604</v>
          </cell>
        </row>
        <row r="7716">
          <cell r="A7716" t="str">
            <v>Codo g/rad RDE 17-2"*45º</v>
          </cell>
          <cell r="B7716" t="str">
            <v>Un</v>
          </cell>
          <cell r="C7716">
            <v>5109</v>
          </cell>
        </row>
        <row r="7717">
          <cell r="A7717" t="str">
            <v>Codo g/rad RDE 17-2 1/2"*45º</v>
          </cell>
          <cell r="B7717" t="str">
            <v>Un</v>
          </cell>
          <cell r="C7717">
            <v>7275</v>
          </cell>
        </row>
        <row r="7718">
          <cell r="A7718" t="str">
            <v>Codo g/rad RDE 17-3"*45º</v>
          </cell>
          <cell r="B7718" t="str">
            <v>Un</v>
          </cell>
          <cell r="C7718">
            <v>11534</v>
          </cell>
        </row>
        <row r="7719">
          <cell r="A7719" t="str">
            <v>Codo g/rad RDE 17-4"*45º</v>
          </cell>
          <cell r="B7719" t="str">
            <v>Un</v>
          </cell>
          <cell r="C7719">
            <v>22691</v>
          </cell>
        </row>
        <row r="7720">
          <cell r="A7720" t="str">
            <v>Codo g/rad RDE 17-5"*45º</v>
          </cell>
          <cell r="B7720" t="str">
            <v>Un</v>
          </cell>
          <cell r="C7720">
            <v>22691</v>
          </cell>
        </row>
        <row r="7721">
          <cell r="A7721" t="str">
            <v>Codo g/rad RDE 17-6"*45º</v>
          </cell>
          <cell r="B7721" t="str">
            <v>Un</v>
          </cell>
          <cell r="C7721">
            <v>53624</v>
          </cell>
        </row>
        <row r="7722">
          <cell r="A7722" t="str">
            <v>Codo g/rad RDE 17-8"*45º</v>
          </cell>
          <cell r="B7722" t="str">
            <v>Un</v>
          </cell>
          <cell r="C7722">
            <v>118914</v>
          </cell>
        </row>
        <row r="7723">
          <cell r="A7723" t="str">
            <v>Codo g/rad RDE 17-10"*45º</v>
          </cell>
          <cell r="B7723" t="str">
            <v>Un</v>
          </cell>
          <cell r="C7723">
            <v>243780</v>
          </cell>
        </row>
        <row r="7724">
          <cell r="A7724" t="str">
            <v>Codo g/rad RDE 17-12"*45º</v>
          </cell>
          <cell r="B7724" t="str">
            <v>Un</v>
          </cell>
          <cell r="C7724">
            <v>398265</v>
          </cell>
        </row>
        <row r="7725">
          <cell r="A7725" t="str">
            <v>Codo g/rad RDE 17-14"*45º</v>
          </cell>
          <cell r="B7725" t="str">
            <v>Un</v>
          </cell>
          <cell r="C7725">
            <v>398265</v>
          </cell>
        </row>
        <row r="7726">
          <cell r="A7726" t="str">
            <v>Codo g/rad RDE 17-16"*45º</v>
          </cell>
          <cell r="B7726" t="str">
            <v>Un</v>
          </cell>
          <cell r="C7726">
            <v>398265</v>
          </cell>
        </row>
        <row r="7727">
          <cell r="A7727" t="str">
            <v>Codo g/rad RDE 17-18"*45º</v>
          </cell>
          <cell r="B7727" t="str">
            <v>Un</v>
          </cell>
          <cell r="C7727">
            <v>398265</v>
          </cell>
        </row>
        <row r="7728">
          <cell r="A7728" t="str">
            <v>Codo g/rad RDE 17-20"*45º</v>
          </cell>
          <cell r="B7728" t="str">
            <v>Un</v>
          </cell>
          <cell r="C7728">
            <v>398265</v>
          </cell>
        </row>
        <row r="7729">
          <cell r="A7729" t="str">
            <v>Codo g/rad RDE 17-2"*22-1/2º</v>
          </cell>
          <cell r="B7729" t="str">
            <v>Un</v>
          </cell>
          <cell r="C7729">
            <v>4633</v>
          </cell>
        </row>
        <row r="7730">
          <cell r="A7730" t="str">
            <v>Codo g/rad RDE 17-2 1/2*22-1/2</v>
          </cell>
          <cell r="B7730" t="str">
            <v>Un</v>
          </cell>
          <cell r="C7730">
            <v>6762</v>
          </cell>
        </row>
        <row r="7731">
          <cell r="A7731" t="str">
            <v>Codo g/rad RDE 17-3"*22-1/2º</v>
          </cell>
          <cell r="B7731" t="str">
            <v>Un</v>
          </cell>
          <cell r="C7731">
            <v>9730</v>
          </cell>
        </row>
        <row r="7732">
          <cell r="A7732" t="str">
            <v>Codo g/rad RDE 17-4"*22-1/2º</v>
          </cell>
          <cell r="B7732" t="str">
            <v>Un</v>
          </cell>
          <cell r="C7732">
            <v>18757</v>
          </cell>
        </row>
        <row r="7733">
          <cell r="A7733" t="str">
            <v>Codo g/rad RDE 17-5"*22-1/2º</v>
          </cell>
          <cell r="B7733" t="str">
            <v>Un</v>
          </cell>
          <cell r="C7733">
            <v>18757</v>
          </cell>
        </row>
        <row r="7734">
          <cell r="A7734" t="str">
            <v>Codo g/rad RDE 17-6"*22-1/2º</v>
          </cell>
          <cell r="B7734" t="str">
            <v>Un</v>
          </cell>
          <cell r="C7734">
            <v>44626</v>
          </cell>
        </row>
        <row r="7735">
          <cell r="A7735" t="str">
            <v>Codo g/rad RDE 17-8"*22-1/2º</v>
          </cell>
          <cell r="B7735" t="str">
            <v>Un</v>
          </cell>
          <cell r="C7735">
            <v>93111</v>
          </cell>
        </row>
        <row r="7736">
          <cell r="A7736" t="str">
            <v>Codo g/rad RDE 17-10"*22-1/2º</v>
          </cell>
          <cell r="B7736" t="str">
            <v>Un</v>
          </cell>
          <cell r="C7736">
            <v>198598</v>
          </cell>
        </row>
        <row r="7737">
          <cell r="A7737" t="str">
            <v>Codo g/rad RDE 17-12"*22-1/2º</v>
          </cell>
          <cell r="B7737" t="str">
            <v>Un</v>
          </cell>
          <cell r="C7737">
            <v>315322</v>
          </cell>
        </row>
        <row r="7738">
          <cell r="A7738" t="str">
            <v>Codo g/rad RDE 17-14"*22-1/2º</v>
          </cell>
          <cell r="B7738" t="str">
            <v>Un</v>
          </cell>
          <cell r="C7738">
            <v>315322</v>
          </cell>
        </row>
        <row r="7739">
          <cell r="A7739" t="str">
            <v>Codo g/rad RDE 17-16"*22-1/2º</v>
          </cell>
          <cell r="B7739" t="str">
            <v>Un</v>
          </cell>
          <cell r="C7739">
            <v>315322</v>
          </cell>
        </row>
        <row r="7740">
          <cell r="A7740" t="str">
            <v>Codo g/rad RDE 17-18"*22-1/2º</v>
          </cell>
          <cell r="B7740" t="str">
            <v>Un</v>
          </cell>
          <cell r="C7740">
            <v>315322</v>
          </cell>
        </row>
        <row r="7741">
          <cell r="A7741" t="str">
            <v>Codo g/rad RDE 17-20"*22-1/2º</v>
          </cell>
          <cell r="B7741" t="str">
            <v>Un</v>
          </cell>
          <cell r="C7741">
            <v>315322</v>
          </cell>
        </row>
        <row r="7742">
          <cell r="A7742" t="str">
            <v>Codo g/rad RDE 17-2"*11-1/4º</v>
          </cell>
          <cell r="B7742" t="str">
            <v>Un</v>
          </cell>
          <cell r="C7742">
            <v>4856</v>
          </cell>
        </row>
        <row r="7743">
          <cell r="A7743" t="str">
            <v>Codo g/rad RDE 17-2 1/2*11-1/4</v>
          </cell>
          <cell r="B7743" t="str">
            <v>Un</v>
          </cell>
          <cell r="C7743">
            <v>6431</v>
          </cell>
        </row>
        <row r="7744">
          <cell r="A7744" t="str">
            <v>Codo g/rad RDE 17-3"*11-1/4º</v>
          </cell>
          <cell r="B7744" t="str">
            <v>Un</v>
          </cell>
          <cell r="C7744">
            <v>8907</v>
          </cell>
        </row>
        <row r="7745">
          <cell r="A7745" t="str">
            <v>Codo g/rad RDE 17-4"*11-1/4º</v>
          </cell>
          <cell r="B7745" t="str">
            <v>Un</v>
          </cell>
          <cell r="C7745">
            <v>17724</v>
          </cell>
        </row>
        <row r="7746">
          <cell r="A7746" t="str">
            <v>Codo g/rad RDE 17-5"*11-1/4º</v>
          </cell>
          <cell r="B7746" t="str">
            <v>Un</v>
          </cell>
          <cell r="C7746">
            <v>17724</v>
          </cell>
        </row>
        <row r="7747">
          <cell r="A7747" t="str">
            <v>Codo g/rad RDE 17-6"*11-1/4º</v>
          </cell>
          <cell r="B7747" t="str">
            <v>Un</v>
          </cell>
          <cell r="C7747">
            <v>36377</v>
          </cell>
        </row>
        <row r="7748">
          <cell r="A7748" t="str">
            <v>Codo g/rad RDE 17-8"*11-1/4º</v>
          </cell>
          <cell r="B7748" t="str">
            <v>Un</v>
          </cell>
          <cell r="C7748">
            <v>197300</v>
          </cell>
        </row>
        <row r="7749">
          <cell r="A7749" t="str">
            <v>Codo g/rad RDE 17-10"*11-1/4º</v>
          </cell>
          <cell r="B7749" t="str">
            <v>Un</v>
          </cell>
          <cell r="C7749">
            <v>161330</v>
          </cell>
        </row>
        <row r="7750">
          <cell r="A7750" t="str">
            <v>Codo g/rad RDE 17-12"*11-1/4º</v>
          </cell>
          <cell r="B7750" t="str">
            <v>Un</v>
          </cell>
          <cell r="C7750">
            <v>252056</v>
          </cell>
        </row>
        <row r="7751">
          <cell r="A7751" t="str">
            <v>Codo g/rad RDE 17-14"*11-1/4º</v>
          </cell>
          <cell r="B7751" t="str">
            <v>Un</v>
          </cell>
          <cell r="C7751">
            <v>252056</v>
          </cell>
        </row>
        <row r="7752">
          <cell r="A7752" t="str">
            <v>Codo g/rad RDE 17-16"*11-1/4º</v>
          </cell>
          <cell r="B7752" t="str">
            <v>Un</v>
          </cell>
          <cell r="C7752">
            <v>252056</v>
          </cell>
        </row>
        <row r="7753">
          <cell r="A7753" t="str">
            <v>Codo g/rad RDE 17-18"*11-1/4º</v>
          </cell>
          <cell r="B7753" t="str">
            <v>Un</v>
          </cell>
          <cell r="C7753">
            <v>252056</v>
          </cell>
        </row>
        <row r="7754">
          <cell r="A7754" t="str">
            <v>Codo g/rad RDE 17-20"*11-1/4º</v>
          </cell>
          <cell r="B7754" t="str">
            <v>Un</v>
          </cell>
          <cell r="C7754">
            <v>252056</v>
          </cell>
        </row>
        <row r="7755">
          <cell r="A7755" t="str">
            <v>Codo g/rad RDE 21-2"*90º</v>
          </cell>
          <cell r="B7755" t="str">
            <v>Un</v>
          </cell>
          <cell r="C7755">
            <v>5742</v>
          </cell>
        </row>
        <row r="7756">
          <cell r="A7756" t="str">
            <v>Codo g/rad RDE 21-2 1/2"*90º</v>
          </cell>
          <cell r="B7756" t="str">
            <v>Un</v>
          </cell>
          <cell r="C7756">
            <v>9098</v>
          </cell>
        </row>
        <row r="7757">
          <cell r="A7757" t="str">
            <v>Codo g/rad RDE 21-3"*90º</v>
          </cell>
          <cell r="B7757" t="str">
            <v>Un</v>
          </cell>
          <cell r="C7757">
            <v>14955</v>
          </cell>
        </row>
        <row r="7758">
          <cell r="A7758" t="str">
            <v>Codo g/rad RDE 21-4"*90º</v>
          </cell>
          <cell r="B7758" t="str">
            <v>Un</v>
          </cell>
          <cell r="C7758">
            <v>30556</v>
          </cell>
        </row>
        <row r="7759">
          <cell r="A7759" t="str">
            <v>Codo g/rad RDE 21-5"*90º</v>
          </cell>
          <cell r="B7759" t="str">
            <v>Un</v>
          </cell>
          <cell r="C7759">
            <v>30556</v>
          </cell>
        </row>
        <row r="7760">
          <cell r="A7760" t="str">
            <v>Codo g/rad RDE 21-6"*90º</v>
          </cell>
          <cell r="B7760" t="str">
            <v>Un</v>
          </cell>
          <cell r="C7760">
            <v>72436</v>
          </cell>
        </row>
        <row r="7761">
          <cell r="A7761" t="str">
            <v>Codo g/rad RDE 21-8"*90º</v>
          </cell>
          <cell r="B7761" t="str">
            <v>Un</v>
          </cell>
          <cell r="C7761">
            <v>168972</v>
          </cell>
        </row>
        <row r="7762">
          <cell r="A7762" t="str">
            <v>Codo g/rad RDE 21-10"*90º</v>
          </cell>
          <cell r="B7762" t="str">
            <v>Un</v>
          </cell>
          <cell r="C7762">
            <v>373681</v>
          </cell>
        </row>
        <row r="7763">
          <cell r="A7763" t="str">
            <v>Codo g/rad RDE 21-12"*90º</v>
          </cell>
          <cell r="B7763" t="str">
            <v>Un</v>
          </cell>
          <cell r="C7763">
            <v>580604</v>
          </cell>
        </row>
        <row r="7764">
          <cell r="A7764" t="str">
            <v>Codo g/rad RDE 21-14"*90º</v>
          </cell>
          <cell r="B7764" t="str">
            <v>Un</v>
          </cell>
          <cell r="C7764">
            <v>580604</v>
          </cell>
        </row>
        <row r="7765">
          <cell r="A7765" t="str">
            <v>Codo g/rad RDE 21-16"*90º</v>
          </cell>
          <cell r="B7765" t="str">
            <v>Un</v>
          </cell>
          <cell r="C7765">
            <v>580604</v>
          </cell>
        </row>
        <row r="7766">
          <cell r="A7766" t="str">
            <v>Codo g/rad RDE 21-18"*90º</v>
          </cell>
          <cell r="B7766" t="str">
            <v>Un</v>
          </cell>
          <cell r="C7766">
            <v>580604</v>
          </cell>
        </row>
        <row r="7767">
          <cell r="A7767" t="str">
            <v>Codo g/rad RDE 21-20"*90º</v>
          </cell>
          <cell r="B7767" t="str">
            <v>Un</v>
          </cell>
          <cell r="C7767">
            <v>580604</v>
          </cell>
        </row>
        <row r="7768">
          <cell r="A7768" t="str">
            <v>Codo g/rad RDE 21-2"*45º</v>
          </cell>
          <cell r="B7768" t="str">
            <v>Un</v>
          </cell>
          <cell r="C7768">
            <v>5109</v>
          </cell>
        </row>
        <row r="7769">
          <cell r="A7769" t="str">
            <v>Codo g/rad RDE 21-2 1/2"*45º</v>
          </cell>
          <cell r="B7769" t="str">
            <v>Un</v>
          </cell>
          <cell r="C7769">
            <v>7275</v>
          </cell>
        </row>
        <row r="7770">
          <cell r="A7770" t="str">
            <v>Codo g/rad RDE 21-3"*45º</v>
          </cell>
          <cell r="B7770" t="str">
            <v>Un</v>
          </cell>
          <cell r="C7770">
            <v>11534</v>
          </cell>
        </row>
        <row r="7771">
          <cell r="A7771" t="str">
            <v>Codo g/rad RDE 21-4"*45º</v>
          </cell>
          <cell r="B7771" t="str">
            <v>Un</v>
          </cell>
          <cell r="C7771">
            <v>22691</v>
          </cell>
        </row>
        <row r="7772">
          <cell r="A7772" t="str">
            <v>Codo g/rad RDE 21-5"*45º</v>
          </cell>
          <cell r="B7772" t="str">
            <v>Un</v>
          </cell>
          <cell r="C7772">
            <v>22691</v>
          </cell>
        </row>
        <row r="7773">
          <cell r="A7773" t="str">
            <v>Codo g/rad RDE 21-6"*45º</v>
          </cell>
          <cell r="B7773" t="str">
            <v>Un</v>
          </cell>
          <cell r="C7773">
            <v>53624</v>
          </cell>
        </row>
        <row r="7774">
          <cell r="A7774" t="str">
            <v>Codo g/rad RDE 21-8"*45º</v>
          </cell>
          <cell r="B7774" t="str">
            <v>Un</v>
          </cell>
          <cell r="C7774">
            <v>118914</v>
          </cell>
        </row>
        <row r="7775">
          <cell r="A7775" t="str">
            <v>Codo g/rad RDE 21-10"*45º</v>
          </cell>
          <cell r="B7775" t="str">
            <v>Un</v>
          </cell>
          <cell r="C7775">
            <v>243780</v>
          </cell>
        </row>
        <row r="7776">
          <cell r="A7776" t="str">
            <v>Codo g/rad RDE 21-12"*45º</v>
          </cell>
          <cell r="B7776" t="str">
            <v>Un</v>
          </cell>
          <cell r="C7776">
            <v>398265</v>
          </cell>
        </row>
        <row r="7777">
          <cell r="A7777" t="str">
            <v>Codo g/rad RDE 21-14"*45º</v>
          </cell>
          <cell r="B7777" t="str">
            <v>Un</v>
          </cell>
          <cell r="C7777">
            <v>398265</v>
          </cell>
        </row>
        <row r="7778">
          <cell r="A7778" t="str">
            <v>Codo g/rad RDE 21-16"*45º</v>
          </cell>
          <cell r="B7778" t="str">
            <v>Un</v>
          </cell>
          <cell r="C7778">
            <v>398265</v>
          </cell>
        </row>
        <row r="7779">
          <cell r="A7779" t="str">
            <v>Codo g/rad RDE 21-18"*45º</v>
          </cell>
          <cell r="B7779" t="str">
            <v>Un</v>
          </cell>
          <cell r="C7779">
            <v>398265</v>
          </cell>
        </row>
        <row r="7780">
          <cell r="A7780" t="str">
            <v>Codo g/rad RDE 21-20"*45º</v>
          </cell>
          <cell r="B7780" t="str">
            <v>Un</v>
          </cell>
          <cell r="C7780">
            <v>398265</v>
          </cell>
        </row>
        <row r="7781">
          <cell r="A7781" t="str">
            <v>Codo g/rad RDE 21-2"*22-1/2º</v>
          </cell>
          <cell r="B7781" t="str">
            <v>Un</v>
          </cell>
          <cell r="C7781">
            <v>4633</v>
          </cell>
        </row>
        <row r="7782">
          <cell r="A7782" t="str">
            <v>Codo g/rad RDE 21-2 1/2*22-1/2</v>
          </cell>
          <cell r="B7782" t="str">
            <v>Un</v>
          </cell>
          <cell r="C7782">
            <v>6762</v>
          </cell>
        </row>
        <row r="7783">
          <cell r="A7783" t="str">
            <v>Codo g/rad RDE 21-3"*22-1/2º</v>
          </cell>
          <cell r="B7783" t="str">
            <v>Un</v>
          </cell>
          <cell r="C7783">
            <v>9730</v>
          </cell>
        </row>
        <row r="7784">
          <cell r="A7784" t="str">
            <v>Codo g/rad RDE 21-4"*22-1/2º</v>
          </cell>
          <cell r="B7784" t="str">
            <v>Un</v>
          </cell>
          <cell r="C7784">
            <v>18757</v>
          </cell>
        </row>
        <row r="7785">
          <cell r="A7785" t="str">
            <v>Codo g/rad RDE 21-5"*22-1/2º</v>
          </cell>
          <cell r="B7785" t="str">
            <v>Un</v>
          </cell>
          <cell r="C7785">
            <v>18757</v>
          </cell>
        </row>
        <row r="7786">
          <cell r="A7786" t="str">
            <v>Codo g/rad RDE 21-6"*22-1/2º</v>
          </cell>
          <cell r="B7786" t="str">
            <v>Un</v>
          </cell>
          <cell r="C7786">
            <v>44626</v>
          </cell>
        </row>
        <row r="7787">
          <cell r="A7787" t="str">
            <v>Codo g/rad RDE 21-8"*22-1/2º</v>
          </cell>
          <cell r="B7787" t="str">
            <v>Un</v>
          </cell>
          <cell r="C7787">
            <v>93111</v>
          </cell>
        </row>
        <row r="7788">
          <cell r="A7788" t="str">
            <v>Codo g/rad RDE 21-10"*22-1/2º</v>
          </cell>
          <cell r="B7788" t="str">
            <v>Un</v>
          </cell>
          <cell r="C7788">
            <v>198598</v>
          </cell>
        </row>
        <row r="7789">
          <cell r="A7789" t="str">
            <v>Codo g/rad RDE 21-12"*22-1/2º</v>
          </cell>
          <cell r="B7789" t="str">
            <v>Un</v>
          </cell>
          <cell r="C7789">
            <v>315322</v>
          </cell>
        </row>
        <row r="7790">
          <cell r="A7790" t="str">
            <v>Codo g/rad RDE 21-14"*22-1/2º</v>
          </cell>
          <cell r="B7790" t="str">
            <v>Un</v>
          </cell>
          <cell r="C7790">
            <v>315322</v>
          </cell>
        </row>
        <row r="7791">
          <cell r="A7791" t="str">
            <v>Codo g/rad RDE 21-16"*22-1/2º</v>
          </cell>
          <cell r="B7791" t="str">
            <v>Un</v>
          </cell>
          <cell r="C7791">
            <v>315322</v>
          </cell>
        </row>
        <row r="7792">
          <cell r="A7792" t="str">
            <v>Codo g/rad RDE 21-18"*22-1/2º</v>
          </cell>
          <cell r="B7792" t="str">
            <v>Un</v>
          </cell>
          <cell r="C7792">
            <v>315322</v>
          </cell>
        </row>
        <row r="7793">
          <cell r="A7793" t="str">
            <v>Codo g/rad RDE 21-20"*22-1/2º</v>
          </cell>
          <cell r="B7793" t="str">
            <v>Un</v>
          </cell>
          <cell r="C7793">
            <v>315322</v>
          </cell>
        </row>
        <row r="7794">
          <cell r="A7794" t="str">
            <v>Codo g/rad RDE 21-2"*11-1/4º</v>
          </cell>
          <cell r="B7794" t="str">
            <v>Un</v>
          </cell>
          <cell r="C7794">
            <v>4856</v>
          </cell>
        </row>
        <row r="7795">
          <cell r="A7795" t="str">
            <v>Codo g/rad RDE 21-2 1/2*11-1/4</v>
          </cell>
          <cell r="B7795" t="str">
            <v>Un</v>
          </cell>
          <cell r="C7795">
            <v>6431</v>
          </cell>
        </row>
        <row r="7796">
          <cell r="A7796" t="str">
            <v>Codo g/rad RDE 21-3"*11-1/4º</v>
          </cell>
          <cell r="B7796" t="str">
            <v>Un</v>
          </cell>
          <cell r="C7796">
            <v>8907</v>
          </cell>
        </row>
        <row r="7797">
          <cell r="A7797" t="str">
            <v>Codo g/rad RDE 21-4"*11-1/4º</v>
          </cell>
          <cell r="B7797" t="str">
            <v>Un</v>
          </cell>
          <cell r="C7797">
            <v>17724</v>
          </cell>
        </row>
        <row r="7798">
          <cell r="A7798" t="str">
            <v>Codo g/rad RDE 21-5"*11-1/4º</v>
          </cell>
          <cell r="B7798" t="str">
            <v>Un</v>
          </cell>
          <cell r="C7798">
            <v>17724</v>
          </cell>
        </row>
        <row r="7799">
          <cell r="A7799" t="str">
            <v>Codo g/rad RDE 21-6"*11-1/4º</v>
          </cell>
          <cell r="B7799" t="str">
            <v>Un</v>
          </cell>
          <cell r="C7799">
            <v>36377</v>
          </cell>
        </row>
        <row r="7800">
          <cell r="A7800" t="str">
            <v>Codo g/rad RDE 21-8"*11-1/4º</v>
          </cell>
          <cell r="B7800" t="str">
            <v>Un</v>
          </cell>
          <cell r="C7800">
            <v>197300</v>
          </cell>
        </row>
        <row r="7801">
          <cell r="A7801" t="str">
            <v>Codo g/rad RDE 21-10"*11-1/4º</v>
          </cell>
          <cell r="B7801" t="str">
            <v>Un</v>
          </cell>
          <cell r="C7801">
            <v>161330</v>
          </cell>
        </row>
        <row r="7802">
          <cell r="A7802" t="str">
            <v>Codo g/rad RDE 21-12"*11-1/4º</v>
          </cell>
          <cell r="B7802" t="str">
            <v>Un</v>
          </cell>
          <cell r="C7802">
            <v>252056</v>
          </cell>
        </row>
        <row r="7803">
          <cell r="A7803" t="str">
            <v>Codo g/rad RDE 21-14"*11-1/4º</v>
          </cell>
          <cell r="B7803" t="str">
            <v>Un</v>
          </cell>
          <cell r="C7803">
            <v>252056</v>
          </cell>
        </row>
        <row r="7804">
          <cell r="A7804" t="str">
            <v>Codo g/rad RDE 21-16"*11-1/4º</v>
          </cell>
          <cell r="B7804" t="str">
            <v>Un</v>
          </cell>
          <cell r="C7804">
            <v>252056</v>
          </cell>
        </row>
        <row r="7805">
          <cell r="A7805" t="str">
            <v>Codo g/rad RDE 21-18"*11-1/4º</v>
          </cell>
          <cell r="B7805" t="str">
            <v>Un</v>
          </cell>
          <cell r="C7805">
            <v>252056</v>
          </cell>
        </row>
        <row r="7806">
          <cell r="A7806" t="str">
            <v>Codo g/rad RDE 21-20"*11-1/4º</v>
          </cell>
          <cell r="B7806" t="str">
            <v>Un</v>
          </cell>
          <cell r="C7806">
            <v>252056</v>
          </cell>
        </row>
        <row r="7807">
          <cell r="A7807" t="str">
            <v>Codo g/rad RDE 21-8"*6</v>
          </cell>
          <cell r="B7807" t="str">
            <v>Un</v>
          </cell>
          <cell r="C7807">
            <v>49614</v>
          </cell>
        </row>
        <row r="7808">
          <cell r="A7808" t="str">
            <v>Codo g/rad RDE 21-10"*6</v>
          </cell>
          <cell r="B7808" t="str">
            <v>Un</v>
          </cell>
          <cell r="C7808">
            <v>96361</v>
          </cell>
        </row>
        <row r="7809">
          <cell r="A7809" t="str">
            <v>Codo g/rad RDE 21-12"*6</v>
          </cell>
          <cell r="B7809" t="str">
            <v>Un</v>
          </cell>
          <cell r="C7809">
            <v>161313</v>
          </cell>
        </row>
        <row r="7810">
          <cell r="A7810" t="str">
            <v>Union simple UZ RDE 13.5-2"</v>
          </cell>
          <cell r="B7810" t="str">
            <v>Un</v>
          </cell>
          <cell r="C7810">
            <v>9618</v>
          </cell>
        </row>
        <row r="7811">
          <cell r="A7811" t="str">
            <v>Union simple UZ RDE 13.5-2 1/2</v>
          </cell>
          <cell r="B7811" t="str">
            <v>Un</v>
          </cell>
          <cell r="C7811">
            <v>9618</v>
          </cell>
        </row>
        <row r="7812">
          <cell r="A7812" t="str">
            <v>Union simple UZ RDE 13.5-3"</v>
          </cell>
          <cell r="B7812" t="str">
            <v>Un</v>
          </cell>
          <cell r="C7812">
            <v>9618</v>
          </cell>
        </row>
        <row r="7813">
          <cell r="A7813" t="str">
            <v>Union simple UZ RDE 13.5-4"</v>
          </cell>
          <cell r="B7813" t="str">
            <v>Un</v>
          </cell>
          <cell r="C7813">
            <v>15261</v>
          </cell>
        </row>
        <row r="7814">
          <cell r="A7814" t="str">
            <v>Union simple UZ RDE 13.5-6"</v>
          </cell>
          <cell r="B7814" t="str">
            <v>Un</v>
          </cell>
          <cell r="C7814">
            <v>36557</v>
          </cell>
        </row>
        <row r="7815">
          <cell r="A7815" t="str">
            <v>Union simple UZ RDE 13.5-8"</v>
          </cell>
          <cell r="B7815" t="str">
            <v>Un</v>
          </cell>
          <cell r="C7815">
            <v>112540</v>
          </cell>
        </row>
        <row r="7816">
          <cell r="A7816" t="str">
            <v>Union simple UZ RDE 13.5-10"</v>
          </cell>
          <cell r="B7816" t="str">
            <v>Un</v>
          </cell>
          <cell r="C7816">
            <v>122479</v>
          </cell>
        </row>
        <row r="7817">
          <cell r="A7817" t="str">
            <v>Union simple UZ RDE 13.5-12"</v>
          </cell>
          <cell r="B7817" t="str">
            <v>Un</v>
          </cell>
          <cell r="C7817">
            <v>174161</v>
          </cell>
        </row>
        <row r="7818">
          <cell r="A7818" t="str">
            <v>Union simple UZ RDE 13.5-14"</v>
          </cell>
          <cell r="B7818" t="str">
            <v>Un</v>
          </cell>
          <cell r="C7818">
            <v>174161</v>
          </cell>
        </row>
        <row r="7819">
          <cell r="A7819" t="str">
            <v>Union simple UZ RDE 13.5-16"</v>
          </cell>
          <cell r="B7819" t="str">
            <v>Un</v>
          </cell>
          <cell r="C7819">
            <v>174161</v>
          </cell>
        </row>
        <row r="7820">
          <cell r="A7820" t="str">
            <v>Union simple UZ RDE 13.5-18"</v>
          </cell>
          <cell r="B7820" t="str">
            <v>Un</v>
          </cell>
          <cell r="C7820">
            <v>174161</v>
          </cell>
        </row>
        <row r="7821">
          <cell r="A7821" t="str">
            <v>Union simple UZ RDE 13.5-20"</v>
          </cell>
          <cell r="B7821" t="str">
            <v>Un</v>
          </cell>
          <cell r="C7821">
            <v>174161</v>
          </cell>
        </row>
        <row r="7822">
          <cell r="A7822" t="str">
            <v>Union simple UZ RDE 17-2"</v>
          </cell>
          <cell r="B7822" t="str">
            <v>Un</v>
          </cell>
          <cell r="C7822">
            <v>5549</v>
          </cell>
        </row>
        <row r="7823">
          <cell r="A7823" t="str">
            <v>Union simple UZ RDE 17-2 1/2"</v>
          </cell>
          <cell r="B7823" t="str">
            <v>Un</v>
          </cell>
          <cell r="C7823">
            <v>7418</v>
          </cell>
        </row>
        <row r="7824">
          <cell r="A7824" t="str">
            <v>Union simple UZ RDE 17-3"</v>
          </cell>
          <cell r="B7824" t="str">
            <v>Un</v>
          </cell>
          <cell r="C7824">
            <v>9618</v>
          </cell>
        </row>
        <row r="7825">
          <cell r="A7825" t="str">
            <v>Union simple UZ RDE 17-4"</v>
          </cell>
          <cell r="B7825" t="str">
            <v>Un</v>
          </cell>
          <cell r="C7825">
            <v>15261</v>
          </cell>
        </row>
        <row r="7826">
          <cell r="A7826" t="str">
            <v>Union simple UZ RDE 17-5"</v>
          </cell>
          <cell r="B7826" t="str">
            <v>Un</v>
          </cell>
          <cell r="C7826">
            <v>15261</v>
          </cell>
        </row>
        <row r="7827">
          <cell r="A7827" t="str">
            <v>Union simple UZ RDE 17-6"</v>
          </cell>
          <cell r="B7827" t="str">
            <v>Un</v>
          </cell>
          <cell r="C7827">
            <v>36557</v>
          </cell>
        </row>
        <row r="7828">
          <cell r="A7828" t="str">
            <v>Union simple UZ RDE 17-8"</v>
          </cell>
          <cell r="B7828" t="str">
            <v>Un</v>
          </cell>
          <cell r="C7828">
            <v>112540</v>
          </cell>
        </row>
        <row r="7829">
          <cell r="A7829" t="str">
            <v>Union simple UZ RDE 17-10"</v>
          </cell>
          <cell r="B7829" t="str">
            <v>Un</v>
          </cell>
          <cell r="C7829">
            <v>122479</v>
          </cell>
        </row>
        <row r="7830">
          <cell r="A7830" t="str">
            <v>Union simple UZ RDE 17-12"</v>
          </cell>
          <cell r="B7830" t="str">
            <v>Un</v>
          </cell>
          <cell r="C7830">
            <v>174161</v>
          </cell>
        </row>
        <row r="7831">
          <cell r="A7831" t="str">
            <v>Union simple UZ RDE 17-14"</v>
          </cell>
          <cell r="B7831" t="str">
            <v>Un</v>
          </cell>
          <cell r="C7831">
            <v>174161</v>
          </cell>
        </row>
        <row r="7832">
          <cell r="A7832" t="str">
            <v>Union simple UZ RDE 17-16"</v>
          </cell>
          <cell r="B7832" t="str">
            <v>Un</v>
          </cell>
          <cell r="C7832">
            <v>174161</v>
          </cell>
        </row>
        <row r="7833">
          <cell r="A7833" t="str">
            <v>Union simple UZ RDE 17-18"</v>
          </cell>
          <cell r="B7833" t="str">
            <v>Un</v>
          </cell>
          <cell r="C7833">
            <v>174161</v>
          </cell>
        </row>
        <row r="7834">
          <cell r="A7834" t="str">
            <v>Union simple UZ RDE 17-20"</v>
          </cell>
          <cell r="B7834" t="str">
            <v>Un</v>
          </cell>
          <cell r="C7834">
            <v>174161</v>
          </cell>
        </row>
        <row r="7835">
          <cell r="A7835" t="str">
            <v>Union simple UZ RDE 21-2"</v>
          </cell>
          <cell r="B7835" t="str">
            <v>Un</v>
          </cell>
          <cell r="C7835">
            <v>5549</v>
          </cell>
        </row>
        <row r="7836">
          <cell r="A7836" t="str">
            <v>Union simple UZ RDE 21-2 1/2"</v>
          </cell>
          <cell r="B7836" t="str">
            <v>Un</v>
          </cell>
          <cell r="C7836">
            <v>7418</v>
          </cell>
        </row>
        <row r="7837">
          <cell r="A7837" t="str">
            <v>Union simple UZ RDE 21-3"</v>
          </cell>
          <cell r="B7837" t="str">
            <v>Un</v>
          </cell>
          <cell r="C7837">
            <v>9618</v>
          </cell>
        </row>
        <row r="7838">
          <cell r="A7838" t="str">
            <v>Union simple UZ RDE 21-4"</v>
          </cell>
          <cell r="B7838" t="str">
            <v>Un</v>
          </cell>
          <cell r="C7838">
            <v>15261</v>
          </cell>
        </row>
        <row r="7839">
          <cell r="A7839" t="str">
            <v>Union simple UZ RDE 21-5"</v>
          </cell>
          <cell r="B7839" t="str">
            <v>Un</v>
          </cell>
          <cell r="C7839">
            <v>15261</v>
          </cell>
        </row>
        <row r="7840">
          <cell r="A7840" t="str">
            <v>Union simple UZ RDE 21-6"</v>
          </cell>
          <cell r="B7840" t="str">
            <v>Un</v>
          </cell>
          <cell r="C7840">
            <v>36557</v>
          </cell>
        </row>
        <row r="7841">
          <cell r="A7841" t="str">
            <v>Union simple UZ RDE 21-8"</v>
          </cell>
          <cell r="B7841" t="str">
            <v>Un</v>
          </cell>
          <cell r="C7841">
            <v>112540</v>
          </cell>
        </row>
        <row r="7842">
          <cell r="A7842" t="str">
            <v>Union simple UZ RDE 21-10"</v>
          </cell>
          <cell r="B7842" t="str">
            <v>Un</v>
          </cell>
          <cell r="C7842">
            <v>122479</v>
          </cell>
        </row>
        <row r="7843">
          <cell r="A7843" t="str">
            <v>Union simple UZ RDE 21-12"</v>
          </cell>
          <cell r="B7843" t="str">
            <v>Un</v>
          </cell>
          <cell r="C7843">
            <v>174161</v>
          </cell>
        </row>
        <row r="7844">
          <cell r="A7844" t="str">
            <v>Union simple UZ RDE 21-14"</v>
          </cell>
          <cell r="B7844" t="str">
            <v>Un</v>
          </cell>
          <cell r="C7844">
            <v>174161</v>
          </cell>
        </row>
        <row r="7845">
          <cell r="A7845" t="str">
            <v>Union simple UZ RDE 21-16"</v>
          </cell>
          <cell r="B7845" t="str">
            <v>Un</v>
          </cell>
          <cell r="C7845">
            <v>174161</v>
          </cell>
        </row>
        <row r="7846">
          <cell r="A7846" t="str">
            <v>Union simple UZ RDE 21-18"</v>
          </cell>
          <cell r="B7846" t="str">
            <v>Un</v>
          </cell>
          <cell r="C7846">
            <v>174161</v>
          </cell>
        </row>
        <row r="7847">
          <cell r="A7847" t="str">
            <v>Union simple UZ RDE 21-20"</v>
          </cell>
          <cell r="B7847" t="str">
            <v>Un</v>
          </cell>
          <cell r="C7847">
            <v>174161</v>
          </cell>
        </row>
        <row r="7848">
          <cell r="A7848" t="str">
            <v>Union reparacion RDE 13.5-2"</v>
          </cell>
          <cell r="B7848" t="str">
            <v>Un</v>
          </cell>
          <cell r="C7848">
            <v>16902</v>
          </cell>
        </row>
        <row r="7849">
          <cell r="A7849" t="str">
            <v>Union reparacion RDE13.5-2 1/2</v>
          </cell>
          <cell r="B7849" t="str">
            <v>Un</v>
          </cell>
          <cell r="C7849">
            <v>16902</v>
          </cell>
        </row>
        <row r="7850">
          <cell r="A7850" t="str">
            <v>Union reparacion RDE 13.5-3"</v>
          </cell>
          <cell r="B7850" t="str">
            <v>Un</v>
          </cell>
          <cell r="C7850">
            <v>16902</v>
          </cell>
        </row>
        <row r="7851">
          <cell r="A7851" t="str">
            <v>Union reparacion RDE 13.5-4"</v>
          </cell>
          <cell r="B7851" t="str">
            <v>Un</v>
          </cell>
          <cell r="C7851">
            <v>16902</v>
          </cell>
        </row>
        <row r="7852">
          <cell r="A7852" t="str">
            <v>Union reparacion RDE 13.5-6"</v>
          </cell>
          <cell r="B7852" t="str">
            <v>Un</v>
          </cell>
          <cell r="C7852">
            <v>39923</v>
          </cell>
        </row>
        <row r="7853">
          <cell r="A7853" t="str">
            <v>Union reparacion RDE 13.5-8"</v>
          </cell>
          <cell r="B7853" t="str">
            <v>Un</v>
          </cell>
          <cell r="C7853">
            <v>73521</v>
          </cell>
        </row>
        <row r="7854">
          <cell r="A7854" t="str">
            <v>Union reparacion RDE 13.5-10"</v>
          </cell>
          <cell r="B7854" t="str">
            <v>Un</v>
          </cell>
          <cell r="C7854">
            <v>135576</v>
          </cell>
        </row>
        <row r="7855">
          <cell r="A7855" t="str">
            <v>Union reparacion RDE 13.5-12"</v>
          </cell>
          <cell r="B7855" t="str">
            <v>Un</v>
          </cell>
          <cell r="C7855">
            <v>223681</v>
          </cell>
        </row>
        <row r="7856">
          <cell r="A7856" t="str">
            <v>Union reparacion RDE 13.5-14"</v>
          </cell>
          <cell r="B7856" t="str">
            <v>Un</v>
          </cell>
          <cell r="C7856">
            <v>223681</v>
          </cell>
        </row>
        <row r="7857">
          <cell r="A7857" t="str">
            <v>Union reparacion RDE 13.5-16"</v>
          </cell>
          <cell r="B7857" t="str">
            <v>Un</v>
          </cell>
          <cell r="C7857">
            <v>223681</v>
          </cell>
        </row>
        <row r="7858">
          <cell r="A7858" t="str">
            <v>Union reparacion RDE 13.5-18"</v>
          </cell>
          <cell r="B7858" t="str">
            <v>Un</v>
          </cell>
          <cell r="C7858">
            <v>223681</v>
          </cell>
        </row>
        <row r="7859">
          <cell r="A7859" t="str">
            <v>Union reparacion RDE 13.5-20"</v>
          </cell>
          <cell r="B7859" t="str">
            <v>Un</v>
          </cell>
          <cell r="C7859">
            <v>223681</v>
          </cell>
        </row>
        <row r="7860">
          <cell r="A7860" t="str">
            <v>Union reparacion RDE 17-2"</v>
          </cell>
          <cell r="B7860" t="str">
            <v>Un</v>
          </cell>
          <cell r="C7860">
            <v>8675</v>
          </cell>
        </row>
        <row r="7861">
          <cell r="A7861" t="str">
            <v>Union reparacion RDE 17-2 1/2"</v>
          </cell>
          <cell r="B7861" t="str">
            <v>Un</v>
          </cell>
          <cell r="C7861">
            <v>7245.94</v>
          </cell>
        </row>
        <row r="7862">
          <cell r="A7862" t="str">
            <v>Union reparacion RDE 17-3"</v>
          </cell>
          <cell r="B7862" t="str">
            <v>Un</v>
          </cell>
          <cell r="C7862">
            <v>14298</v>
          </cell>
        </row>
        <row r="7863">
          <cell r="A7863" t="str">
            <v>Union reparacion RDE 17-4"</v>
          </cell>
          <cell r="B7863" t="str">
            <v>Un</v>
          </cell>
          <cell r="C7863">
            <v>16902</v>
          </cell>
        </row>
        <row r="7864">
          <cell r="A7864" t="str">
            <v>Union reparacion RDE 17-5"</v>
          </cell>
          <cell r="B7864" t="str">
            <v>Un</v>
          </cell>
          <cell r="C7864">
            <v>16902</v>
          </cell>
        </row>
        <row r="7865">
          <cell r="A7865" t="str">
            <v>Union reparacion RDE 17-6"</v>
          </cell>
          <cell r="B7865" t="str">
            <v>Un</v>
          </cell>
          <cell r="C7865">
            <v>39923</v>
          </cell>
        </row>
        <row r="7866">
          <cell r="A7866" t="str">
            <v>Union reparacion RDE 17-8"</v>
          </cell>
          <cell r="B7866" t="str">
            <v>Un</v>
          </cell>
          <cell r="C7866">
            <v>73521</v>
          </cell>
        </row>
        <row r="7867">
          <cell r="A7867" t="str">
            <v>Union reparacion RDE 17-10"</v>
          </cell>
          <cell r="B7867" t="str">
            <v>Un</v>
          </cell>
          <cell r="C7867">
            <v>135576</v>
          </cell>
        </row>
        <row r="7868">
          <cell r="A7868" t="str">
            <v>Union reparacion RDE 17-12"</v>
          </cell>
          <cell r="B7868" t="str">
            <v>Un</v>
          </cell>
          <cell r="C7868">
            <v>223681</v>
          </cell>
        </row>
        <row r="7869">
          <cell r="A7869" t="str">
            <v>Union reparacion RDE 17-14"</v>
          </cell>
          <cell r="B7869" t="str">
            <v>Un</v>
          </cell>
          <cell r="C7869">
            <v>223681</v>
          </cell>
        </row>
        <row r="7870">
          <cell r="A7870" t="str">
            <v>Union reparacion RDE 17-16"</v>
          </cell>
          <cell r="B7870" t="str">
            <v>Un</v>
          </cell>
          <cell r="C7870">
            <v>223681</v>
          </cell>
        </row>
        <row r="7871">
          <cell r="A7871" t="str">
            <v>Union reparacion RDE 17-18"</v>
          </cell>
          <cell r="B7871" t="str">
            <v>Un</v>
          </cell>
          <cell r="C7871">
            <v>223681</v>
          </cell>
        </row>
        <row r="7872">
          <cell r="A7872" t="str">
            <v>Union reparacion RDE 17-20"</v>
          </cell>
          <cell r="B7872" t="str">
            <v>Un</v>
          </cell>
          <cell r="C7872">
            <v>223681</v>
          </cell>
        </row>
        <row r="7873">
          <cell r="A7873" t="str">
            <v>Union reparacion RDE 21-2"</v>
          </cell>
          <cell r="B7873" t="str">
            <v>Un</v>
          </cell>
          <cell r="C7873">
            <v>8675</v>
          </cell>
        </row>
        <row r="7874">
          <cell r="A7874" t="str">
            <v>Union reparacion RDE 21-2-1/2"</v>
          </cell>
          <cell r="B7874" t="str">
            <v>Un</v>
          </cell>
          <cell r="C7874">
            <v>7245.94</v>
          </cell>
        </row>
        <row r="7875">
          <cell r="A7875" t="str">
            <v>Union reparacion RDE 21-3"</v>
          </cell>
          <cell r="B7875" t="str">
            <v>Un</v>
          </cell>
          <cell r="C7875">
            <v>14298</v>
          </cell>
        </row>
        <row r="7876">
          <cell r="A7876" t="str">
            <v>Union reparacion RDE 21-4"</v>
          </cell>
          <cell r="B7876" t="str">
            <v>Un</v>
          </cell>
          <cell r="C7876">
            <v>16902</v>
          </cell>
        </row>
        <row r="7877">
          <cell r="A7877" t="str">
            <v>Union reparacion RDE 21-5"</v>
          </cell>
          <cell r="B7877" t="str">
            <v>Un</v>
          </cell>
          <cell r="C7877">
            <v>16902</v>
          </cell>
        </row>
        <row r="7878">
          <cell r="A7878" t="str">
            <v>Union reparacion RDE 21-6"</v>
          </cell>
          <cell r="B7878" t="str">
            <v>Un</v>
          </cell>
          <cell r="C7878">
            <v>39923</v>
          </cell>
        </row>
        <row r="7879">
          <cell r="A7879" t="str">
            <v>Union reparacion RDE 21-8"</v>
          </cell>
          <cell r="B7879" t="str">
            <v>Un</v>
          </cell>
          <cell r="C7879">
            <v>73521</v>
          </cell>
        </row>
        <row r="7880">
          <cell r="A7880" t="str">
            <v>Union reparacion RDE 21-10"</v>
          </cell>
          <cell r="B7880" t="str">
            <v>Un</v>
          </cell>
          <cell r="C7880">
            <v>135576</v>
          </cell>
        </row>
        <row r="7881">
          <cell r="A7881" t="str">
            <v>Union reparacion RDE 21-12"</v>
          </cell>
          <cell r="B7881" t="str">
            <v>Un</v>
          </cell>
          <cell r="C7881">
            <v>223681</v>
          </cell>
        </row>
        <row r="7882">
          <cell r="A7882" t="str">
            <v>Union reparacion RDE 21-14"</v>
          </cell>
          <cell r="B7882" t="str">
            <v>Un</v>
          </cell>
          <cell r="C7882">
            <v>223681</v>
          </cell>
        </row>
        <row r="7883">
          <cell r="A7883" t="str">
            <v>Union reparacion RDE 21-16"</v>
          </cell>
          <cell r="B7883" t="str">
            <v>Un</v>
          </cell>
          <cell r="C7883">
            <v>223681</v>
          </cell>
        </row>
        <row r="7884">
          <cell r="A7884" t="str">
            <v>Union reparacion RDE 21-18"</v>
          </cell>
          <cell r="B7884" t="str">
            <v>Un</v>
          </cell>
          <cell r="C7884">
            <v>223681</v>
          </cell>
        </row>
        <row r="7885">
          <cell r="A7885" t="str">
            <v>Union reparacion RDE 21-20"</v>
          </cell>
          <cell r="B7885" t="str">
            <v>Un</v>
          </cell>
          <cell r="C7885">
            <v>223681</v>
          </cell>
        </row>
        <row r="7886">
          <cell r="A7886" t="str">
            <v>Union rapida UZ RDE 21-2"</v>
          </cell>
          <cell r="B7886" t="str">
            <v>Un</v>
          </cell>
          <cell r="C7886">
            <v>3245</v>
          </cell>
        </row>
        <row r="7887">
          <cell r="A7887" t="str">
            <v>Union rapida UZ RDE 21-2-1/2</v>
          </cell>
          <cell r="B7887" t="str">
            <v>Un</v>
          </cell>
          <cell r="C7887">
            <v>3245</v>
          </cell>
        </row>
        <row r="7888">
          <cell r="A7888" t="str">
            <v>Union rapida UZ RDE 21-3"</v>
          </cell>
          <cell r="B7888" t="str">
            <v>Un</v>
          </cell>
          <cell r="C7888">
            <v>4964</v>
          </cell>
        </row>
        <row r="7889">
          <cell r="A7889" t="str">
            <v>Union rapida UZ RDE 21-4"</v>
          </cell>
          <cell r="B7889" t="str">
            <v>Un</v>
          </cell>
          <cell r="C7889">
            <v>9043</v>
          </cell>
        </row>
        <row r="7890">
          <cell r="A7890" t="str">
            <v>Union rapida UZ RDE 21-6"</v>
          </cell>
          <cell r="B7890" t="str">
            <v>Un</v>
          </cell>
          <cell r="C7890">
            <v>24776</v>
          </cell>
        </row>
        <row r="7891">
          <cell r="A7891" t="str">
            <v>Union rapida UZ RDE 21-8"</v>
          </cell>
          <cell r="B7891" t="str">
            <v>Un</v>
          </cell>
          <cell r="C7891">
            <v>46229</v>
          </cell>
        </row>
        <row r="7892">
          <cell r="A7892" t="str">
            <v>Union rapida UZ RDE 21-10"</v>
          </cell>
          <cell r="B7892" t="str">
            <v>Un</v>
          </cell>
          <cell r="C7892">
            <v>96466</v>
          </cell>
        </row>
        <row r="7893">
          <cell r="A7893" t="str">
            <v>Union rapida UZ RDE 21-12"</v>
          </cell>
          <cell r="B7893" t="str">
            <v>Un</v>
          </cell>
          <cell r="C7893">
            <v>165391</v>
          </cell>
        </row>
        <row r="7894">
          <cell r="A7894" t="str">
            <v>Adaptador UZ RDE 21-2"</v>
          </cell>
          <cell r="B7894" t="str">
            <v>Un</v>
          </cell>
          <cell r="C7894">
            <v>4157</v>
          </cell>
        </row>
        <row r="7895">
          <cell r="A7895" t="str">
            <v>Adaptador UZ RDE 21-2-1/2"</v>
          </cell>
          <cell r="B7895" t="str">
            <v>Un</v>
          </cell>
          <cell r="C7895">
            <v>5466</v>
          </cell>
        </row>
        <row r="7896">
          <cell r="A7896" t="str">
            <v>Adaptador UZ RDE 21-3"</v>
          </cell>
          <cell r="B7896" t="str">
            <v>Un</v>
          </cell>
          <cell r="C7896">
            <v>8017</v>
          </cell>
        </row>
        <row r="7897">
          <cell r="A7897" t="str">
            <v>Adaptador UZ RDE 21-4"</v>
          </cell>
          <cell r="B7897" t="str">
            <v>Un</v>
          </cell>
          <cell r="C7897">
            <v>11923</v>
          </cell>
        </row>
        <row r="7898">
          <cell r="A7898" t="str">
            <v>Adaptador UZ RDE 21-5"</v>
          </cell>
          <cell r="B7898" t="str">
            <v>Un</v>
          </cell>
          <cell r="C7898">
            <v>11923</v>
          </cell>
        </row>
        <row r="7899">
          <cell r="A7899" t="str">
            <v>Adaptador UZ RDE 21-6"</v>
          </cell>
          <cell r="B7899" t="str">
            <v>Un</v>
          </cell>
          <cell r="C7899">
            <v>28316</v>
          </cell>
        </row>
        <row r="7900">
          <cell r="A7900" t="str">
            <v>Adaptador UZ RDE 21-8"</v>
          </cell>
          <cell r="B7900" t="str">
            <v>Un</v>
          </cell>
          <cell r="C7900">
            <v>53973</v>
          </cell>
        </row>
        <row r="7901">
          <cell r="A7901" t="str">
            <v>Adaptador UZ RDE 21-10"</v>
          </cell>
          <cell r="B7901" t="str">
            <v>Un</v>
          </cell>
          <cell r="C7901">
            <v>96125</v>
          </cell>
        </row>
        <row r="7902">
          <cell r="A7902" t="str">
            <v>Adaptador UZ RDE 21-12"</v>
          </cell>
          <cell r="B7902" t="str">
            <v>Un</v>
          </cell>
          <cell r="C7902">
            <v>155069</v>
          </cell>
        </row>
        <row r="7903">
          <cell r="A7903" t="str">
            <v>Adaptador UZ RDE 21-14"</v>
          </cell>
          <cell r="B7903" t="str">
            <v>Un</v>
          </cell>
          <cell r="C7903">
            <v>155069</v>
          </cell>
        </row>
        <row r="7904">
          <cell r="A7904" t="str">
            <v>Adaptador UZ RDE 21-16"</v>
          </cell>
          <cell r="B7904" t="str">
            <v>Un</v>
          </cell>
          <cell r="C7904">
            <v>155069</v>
          </cell>
        </row>
        <row r="7905">
          <cell r="A7905" t="str">
            <v>Adaptador UZ RDE 21-18"</v>
          </cell>
          <cell r="B7905" t="str">
            <v>Un</v>
          </cell>
          <cell r="C7905">
            <v>155069</v>
          </cell>
        </row>
        <row r="7906">
          <cell r="A7906" t="str">
            <v>Adaptador UZ RDE 21-20"</v>
          </cell>
          <cell r="B7906" t="str">
            <v>Un</v>
          </cell>
          <cell r="C7906">
            <v>155069</v>
          </cell>
        </row>
        <row r="7907">
          <cell r="A7907" t="str">
            <v>Adaptador UZ pvc-ac-2" c-25</v>
          </cell>
          <cell r="B7907" t="str">
            <v>Un</v>
          </cell>
          <cell r="C7907">
            <v>1307</v>
          </cell>
        </row>
        <row r="7908">
          <cell r="A7908" t="str">
            <v>Adaptador UZ pvc-ac-3" c-25</v>
          </cell>
          <cell r="B7908" t="str">
            <v>Un</v>
          </cell>
          <cell r="C7908">
            <v>2367</v>
          </cell>
        </row>
        <row r="7909">
          <cell r="A7909" t="str">
            <v>Adaptador UZ pvc-ac-4" c-25</v>
          </cell>
          <cell r="B7909" t="str">
            <v>Un</v>
          </cell>
          <cell r="C7909">
            <v>3879</v>
          </cell>
        </row>
        <row r="7910">
          <cell r="A7910" t="str">
            <v>Adaptador UZ pvc-ac-5" c-25</v>
          </cell>
          <cell r="B7910" t="str">
            <v>Un</v>
          </cell>
          <cell r="C7910">
            <v>3879</v>
          </cell>
        </row>
        <row r="7911">
          <cell r="A7911" t="str">
            <v>Adaptador UZ pvc-ac-6" c-25</v>
          </cell>
          <cell r="B7911" t="str">
            <v>Un</v>
          </cell>
          <cell r="C7911">
            <v>28317</v>
          </cell>
        </row>
        <row r="7912">
          <cell r="A7912" t="str">
            <v>Adaptador UZ pvc-ac-8" c-25</v>
          </cell>
          <cell r="B7912" t="str">
            <v>Un</v>
          </cell>
          <cell r="C7912">
            <v>53973</v>
          </cell>
        </row>
        <row r="7913">
          <cell r="A7913" t="str">
            <v>Adaptador UZ pvc-ac-10" c-25</v>
          </cell>
          <cell r="B7913" t="str">
            <v>Un</v>
          </cell>
          <cell r="C7913">
            <v>96126</v>
          </cell>
        </row>
        <row r="7914">
          <cell r="A7914" t="str">
            <v>Adaptador UZ pvc-ac-12" c-25</v>
          </cell>
          <cell r="B7914" t="str">
            <v>Un</v>
          </cell>
          <cell r="C7914">
            <v>155071</v>
          </cell>
        </row>
        <row r="7915">
          <cell r="A7915" t="str">
            <v>Adaptador UZ pvc-ac-14" c-25</v>
          </cell>
          <cell r="B7915" t="str">
            <v>Un</v>
          </cell>
          <cell r="C7915">
            <v>155071</v>
          </cell>
        </row>
        <row r="7916">
          <cell r="A7916" t="str">
            <v>Adaptador UZ pvc-ac-16" c-25</v>
          </cell>
          <cell r="B7916" t="str">
            <v>Un</v>
          </cell>
          <cell r="C7916">
            <v>155071</v>
          </cell>
        </row>
        <row r="7917">
          <cell r="A7917" t="str">
            <v>Adaptador UZ pvc-ac-18" c-25</v>
          </cell>
          <cell r="B7917" t="str">
            <v>Un</v>
          </cell>
          <cell r="C7917">
            <v>155071</v>
          </cell>
        </row>
        <row r="7918">
          <cell r="A7918" t="str">
            <v>Adaptador UZ pvc-ac-20" c-25</v>
          </cell>
          <cell r="B7918" t="str">
            <v>Un</v>
          </cell>
          <cell r="C7918">
            <v>155071</v>
          </cell>
        </row>
        <row r="7919">
          <cell r="A7919" t="str">
            <v>Adaptador UZ pvc-ac-2" c-20</v>
          </cell>
          <cell r="B7919" t="str">
            <v>Un</v>
          </cell>
          <cell r="C7919">
            <v>1307</v>
          </cell>
        </row>
        <row r="7920">
          <cell r="A7920" t="str">
            <v>Adaptador UZ pvc-ac-3" c-20</v>
          </cell>
          <cell r="B7920" t="str">
            <v>Un</v>
          </cell>
          <cell r="C7920">
            <v>2367</v>
          </cell>
        </row>
        <row r="7921">
          <cell r="A7921" t="str">
            <v>Adaptador UZ pvc-ac-4" c-20</v>
          </cell>
          <cell r="B7921" t="str">
            <v>Un</v>
          </cell>
          <cell r="C7921">
            <v>3879</v>
          </cell>
        </row>
        <row r="7922">
          <cell r="A7922" t="str">
            <v>Adaptador UZ pvc-ac-5" c-20</v>
          </cell>
          <cell r="B7922" t="str">
            <v>Un</v>
          </cell>
          <cell r="C7922">
            <v>28317</v>
          </cell>
        </row>
        <row r="7923">
          <cell r="A7923" t="str">
            <v>Adaptador UZ pvc-ac-6" c-20</v>
          </cell>
          <cell r="B7923" t="str">
            <v>Un</v>
          </cell>
          <cell r="C7923">
            <v>28317</v>
          </cell>
        </row>
        <row r="7924">
          <cell r="A7924" t="str">
            <v>Adaptador UZ pvc-ac-8" c-20</v>
          </cell>
          <cell r="B7924" t="str">
            <v>Un</v>
          </cell>
          <cell r="C7924">
            <v>53973</v>
          </cell>
        </row>
        <row r="7925">
          <cell r="A7925" t="str">
            <v>Adaptador UZ pvc-ac-10" c-20</v>
          </cell>
          <cell r="B7925" t="str">
            <v>Un</v>
          </cell>
          <cell r="C7925">
            <v>96126</v>
          </cell>
        </row>
        <row r="7926">
          <cell r="A7926" t="str">
            <v>Adaptador UZ pvc-ac-12" c-20</v>
          </cell>
          <cell r="B7926" t="str">
            <v>Un</v>
          </cell>
          <cell r="C7926">
            <v>155071</v>
          </cell>
        </row>
        <row r="7927">
          <cell r="A7927" t="str">
            <v>Adaptador UZ pvc-ac-14" c-20</v>
          </cell>
          <cell r="B7927" t="str">
            <v>Un</v>
          </cell>
          <cell r="C7927">
            <v>155071</v>
          </cell>
        </row>
        <row r="7928">
          <cell r="A7928" t="str">
            <v>Adaptador UZ pvc-ac-16" c-20</v>
          </cell>
          <cell r="B7928" t="str">
            <v>Un</v>
          </cell>
          <cell r="C7928">
            <v>155071</v>
          </cell>
        </row>
        <row r="7929">
          <cell r="A7929" t="str">
            <v>Adaptador UZ pvc-ac-18" c-20</v>
          </cell>
          <cell r="B7929" t="str">
            <v>Un</v>
          </cell>
          <cell r="C7929">
            <v>155071</v>
          </cell>
        </row>
        <row r="7930">
          <cell r="A7930" t="str">
            <v>Adaptador UZ pvc-ac-20" c-20</v>
          </cell>
          <cell r="B7930" t="str">
            <v>Un</v>
          </cell>
          <cell r="C7930">
            <v>155071</v>
          </cell>
        </row>
        <row r="7931">
          <cell r="A7931" t="str">
            <v>Collar derivacion 2*1/2"</v>
          </cell>
          <cell r="B7931" t="str">
            <v>Un</v>
          </cell>
          <cell r="C7931">
            <v>2011</v>
          </cell>
        </row>
        <row r="7932">
          <cell r="A7932" t="str">
            <v>Collar derivacion 2*3/4"</v>
          </cell>
          <cell r="B7932" t="str">
            <v>Un</v>
          </cell>
          <cell r="C7932">
            <v>1516.29</v>
          </cell>
        </row>
        <row r="7933">
          <cell r="A7933" t="str">
            <v>Collar derivacion 2-1/2*1/2"</v>
          </cell>
          <cell r="B7933" t="str">
            <v>Un</v>
          </cell>
          <cell r="C7933">
            <v>1912.9</v>
          </cell>
        </row>
        <row r="7934">
          <cell r="A7934" t="str">
            <v>Collar derivacion 2-1/2*3/4"</v>
          </cell>
          <cell r="B7934" t="str">
            <v>Un</v>
          </cell>
          <cell r="C7934">
            <v>2078</v>
          </cell>
        </row>
        <row r="7935">
          <cell r="A7935" t="str">
            <v>Collar derivacion 3*1/2"</v>
          </cell>
          <cell r="B7935" t="str">
            <v>Un</v>
          </cell>
          <cell r="C7935">
            <v>4697</v>
          </cell>
        </row>
        <row r="7936">
          <cell r="A7936" t="str">
            <v>Collar derivacion 3*3/4"</v>
          </cell>
          <cell r="B7936" t="str">
            <v>Un</v>
          </cell>
          <cell r="C7936">
            <v>4697</v>
          </cell>
        </row>
        <row r="7937">
          <cell r="A7937" t="str">
            <v>Collar derivacion 4*1/2"</v>
          </cell>
          <cell r="B7937" t="str">
            <v>Un</v>
          </cell>
          <cell r="C7937">
            <v>5190</v>
          </cell>
        </row>
        <row r="7938">
          <cell r="A7938" t="str">
            <v>Collar derivacion 4*3/4"</v>
          </cell>
          <cell r="B7938" t="str">
            <v>Un</v>
          </cell>
          <cell r="C7938">
            <v>5190</v>
          </cell>
        </row>
        <row r="7939">
          <cell r="A7939" t="str">
            <v>Collar derivacion 6*1/2"</v>
          </cell>
          <cell r="B7939" t="str">
            <v>Un</v>
          </cell>
          <cell r="C7939">
            <v>5737</v>
          </cell>
        </row>
        <row r="7940">
          <cell r="A7940" t="str">
            <v>Collar derivacion 6*3/4"</v>
          </cell>
          <cell r="B7940" t="str">
            <v>Un</v>
          </cell>
          <cell r="C7940">
            <v>5737</v>
          </cell>
        </row>
        <row r="7941">
          <cell r="A7941" t="str">
            <v>Collar derivacion 8*1"</v>
          </cell>
          <cell r="B7941" t="str">
            <v>Un</v>
          </cell>
          <cell r="C7941">
            <v>14587</v>
          </cell>
        </row>
        <row r="7942">
          <cell r="A7942" t="str">
            <v>Collar deriv. Macho 2*1/2"</v>
          </cell>
          <cell r="B7942" t="str">
            <v>Un</v>
          </cell>
          <cell r="C7942">
            <v>2011</v>
          </cell>
        </row>
        <row r="7943">
          <cell r="A7943" t="str">
            <v>Collar deriv. Macho 2*3/4"</v>
          </cell>
          <cell r="B7943" t="str">
            <v>Un</v>
          </cell>
          <cell r="C7943">
            <v>1516.29</v>
          </cell>
        </row>
        <row r="7944">
          <cell r="A7944" t="str">
            <v>Collar deriv. Macho 2-1/2*1/2"</v>
          </cell>
          <cell r="B7944" t="str">
            <v>Un</v>
          </cell>
          <cell r="C7944">
            <v>1912.9</v>
          </cell>
        </row>
        <row r="7945">
          <cell r="A7945" t="str">
            <v>Collar deriv. Macho 2-1/2*3/4"</v>
          </cell>
          <cell r="B7945" t="str">
            <v>Un</v>
          </cell>
          <cell r="C7945">
            <v>2078</v>
          </cell>
        </row>
        <row r="7946">
          <cell r="A7946" t="str">
            <v>Collar deriv. Macho 3*1/2"</v>
          </cell>
          <cell r="B7946" t="str">
            <v>Un</v>
          </cell>
          <cell r="C7946">
            <v>4697</v>
          </cell>
        </row>
        <row r="7947">
          <cell r="A7947" t="str">
            <v>Collar deriv. Macho 3*3/4"</v>
          </cell>
          <cell r="B7947" t="str">
            <v>Un</v>
          </cell>
          <cell r="C7947">
            <v>4697</v>
          </cell>
        </row>
        <row r="7948">
          <cell r="A7948" t="str">
            <v>Collar deriv. Macho 4*1/2"</v>
          </cell>
          <cell r="B7948" t="str">
            <v>Un</v>
          </cell>
          <cell r="C7948">
            <v>5190</v>
          </cell>
        </row>
        <row r="7949">
          <cell r="A7949" t="str">
            <v>Collar deriv. Macho 4*3/4"</v>
          </cell>
          <cell r="B7949" t="str">
            <v>Un</v>
          </cell>
          <cell r="C7949">
            <v>5190</v>
          </cell>
        </row>
        <row r="7950">
          <cell r="A7950" t="str">
            <v>Collar deriv. Macho 6*1/2"</v>
          </cell>
          <cell r="B7950" t="str">
            <v>Un</v>
          </cell>
          <cell r="C7950">
            <v>5737</v>
          </cell>
        </row>
        <row r="7951">
          <cell r="A7951" t="str">
            <v>Collar deriv. Macho 6*3/4"</v>
          </cell>
          <cell r="B7951" t="str">
            <v>Un</v>
          </cell>
          <cell r="C7951">
            <v>5737</v>
          </cell>
        </row>
        <row r="7952">
          <cell r="A7952" t="str">
            <v>Reduccion UZ 2-1/2*2"</v>
          </cell>
          <cell r="B7952" t="str">
            <v>Un</v>
          </cell>
          <cell r="C7952">
            <v>8905</v>
          </cell>
        </row>
        <row r="7953">
          <cell r="A7953" t="str">
            <v>Reduccion UZ 3*2-1/2"</v>
          </cell>
          <cell r="B7953" t="str">
            <v>Un</v>
          </cell>
          <cell r="C7953">
            <v>12346</v>
          </cell>
        </row>
        <row r="7954">
          <cell r="A7954" t="str">
            <v>Reduccion UZ 3*2"</v>
          </cell>
          <cell r="B7954" t="str">
            <v>Un</v>
          </cell>
          <cell r="C7954">
            <v>12346</v>
          </cell>
        </row>
        <row r="7955">
          <cell r="A7955" t="str">
            <v>Reduccion UZ 4*3"</v>
          </cell>
          <cell r="B7955" t="str">
            <v>Un</v>
          </cell>
          <cell r="C7955">
            <v>20973</v>
          </cell>
        </row>
        <row r="7956">
          <cell r="A7956" t="str">
            <v>Reduccion UZ 4*2-1/2"</v>
          </cell>
          <cell r="B7956" t="str">
            <v>Un</v>
          </cell>
          <cell r="C7956">
            <v>20973</v>
          </cell>
        </row>
        <row r="7957">
          <cell r="A7957" t="str">
            <v>Reduccion UZ 4*2"</v>
          </cell>
          <cell r="B7957" t="str">
            <v>Un</v>
          </cell>
          <cell r="C7957">
            <v>20973</v>
          </cell>
        </row>
        <row r="7958">
          <cell r="A7958" t="str">
            <v>Espigos UZ 2"</v>
          </cell>
          <cell r="B7958" t="str">
            <v>Un</v>
          </cell>
          <cell r="C7958">
            <v>2472</v>
          </cell>
        </row>
        <row r="7959">
          <cell r="A7959" t="str">
            <v>Espigos UZ 2-1/2"</v>
          </cell>
          <cell r="B7959" t="str">
            <v>Un</v>
          </cell>
          <cell r="C7959">
            <v>4400</v>
          </cell>
        </row>
        <row r="7960">
          <cell r="A7960" t="str">
            <v>Espigos UZ 3"</v>
          </cell>
          <cell r="B7960" t="str">
            <v>Un</v>
          </cell>
          <cell r="C7960">
            <v>5779</v>
          </cell>
        </row>
        <row r="7961">
          <cell r="A7961" t="str">
            <v>Espigos UZ 4"</v>
          </cell>
          <cell r="B7961" t="str">
            <v>Un</v>
          </cell>
          <cell r="C7961">
            <v>7421</v>
          </cell>
        </row>
        <row r="7962">
          <cell r="A7962" t="str">
            <v>Espigos UZ 5"</v>
          </cell>
          <cell r="B7962" t="str">
            <v>Un</v>
          </cell>
          <cell r="C7962">
            <v>7421</v>
          </cell>
        </row>
        <row r="7963">
          <cell r="A7963" t="str">
            <v>Espigos UZ 6"</v>
          </cell>
          <cell r="B7963" t="str">
            <v>Un</v>
          </cell>
          <cell r="C7963">
            <v>7421</v>
          </cell>
        </row>
        <row r="7964">
          <cell r="A7964" t="str">
            <v>Espigos UZ 8"</v>
          </cell>
          <cell r="B7964" t="str">
            <v>Un</v>
          </cell>
          <cell r="C7964">
            <v>7421</v>
          </cell>
        </row>
        <row r="7965">
          <cell r="A7965" t="str">
            <v>Espigos UZ 10"</v>
          </cell>
          <cell r="B7965" t="str">
            <v>Un</v>
          </cell>
          <cell r="C7965">
            <v>7421</v>
          </cell>
        </row>
        <row r="7966">
          <cell r="A7966" t="str">
            <v>Espigos UZ 12"</v>
          </cell>
          <cell r="B7966" t="str">
            <v>Un</v>
          </cell>
          <cell r="C7966">
            <v>7421</v>
          </cell>
        </row>
        <row r="7967">
          <cell r="A7967" t="str">
            <v>Espigos UZ 14"</v>
          </cell>
          <cell r="B7967" t="str">
            <v>Un</v>
          </cell>
          <cell r="C7967">
            <v>7421</v>
          </cell>
        </row>
        <row r="7968">
          <cell r="A7968" t="str">
            <v>Espigos UZ 16"</v>
          </cell>
          <cell r="B7968" t="str">
            <v>Un</v>
          </cell>
          <cell r="C7968">
            <v>7421</v>
          </cell>
        </row>
        <row r="7969">
          <cell r="A7969" t="str">
            <v>Espigos UZ 18"</v>
          </cell>
          <cell r="B7969" t="str">
            <v>Un</v>
          </cell>
          <cell r="C7969">
            <v>7421</v>
          </cell>
        </row>
        <row r="7970">
          <cell r="A7970" t="str">
            <v>Espigos UZ 20"</v>
          </cell>
          <cell r="B7970" t="str">
            <v>Un</v>
          </cell>
          <cell r="C7970">
            <v>7421</v>
          </cell>
        </row>
        <row r="7971">
          <cell r="A7971" t="str">
            <v>Tee UZ 2*2*2"</v>
          </cell>
          <cell r="B7971" t="str">
            <v>Un</v>
          </cell>
          <cell r="C7971">
            <v>9125</v>
          </cell>
        </row>
        <row r="7972">
          <cell r="A7972" t="str">
            <v>Tee UZ 2-1/2*2*2-1/2"</v>
          </cell>
          <cell r="B7972" t="str">
            <v>Un</v>
          </cell>
          <cell r="C7972">
            <v>13017</v>
          </cell>
        </row>
        <row r="7973">
          <cell r="A7973" t="str">
            <v>Tee UZ 2-1/2*2*2"</v>
          </cell>
          <cell r="B7973" t="str">
            <v>Un</v>
          </cell>
          <cell r="C7973">
            <v>12715</v>
          </cell>
        </row>
        <row r="7974">
          <cell r="A7974" t="str">
            <v>Tee UZ 2-1/2*2-1/2*2"</v>
          </cell>
          <cell r="B7974" t="str">
            <v>Un</v>
          </cell>
          <cell r="C7974">
            <v>13017</v>
          </cell>
        </row>
        <row r="7975">
          <cell r="A7975" t="str">
            <v>Tee UZ 2-1/2*2-1/2*2-1/2"</v>
          </cell>
          <cell r="B7975" t="str">
            <v>Un</v>
          </cell>
          <cell r="C7975">
            <v>13320</v>
          </cell>
        </row>
        <row r="7976">
          <cell r="A7976" t="str">
            <v>Tee UZ 3*2*3"</v>
          </cell>
          <cell r="B7976" t="str">
            <v>Un</v>
          </cell>
          <cell r="C7976">
            <v>19368</v>
          </cell>
        </row>
        <row r="7977">
          <cell r="A7977" t="str">
            <v>Tee UZ 3*2*2-1/2"</v>
          </cell>
          <cell r="B7977" t="str">
            <v>Un</v>
          </cell>
          <cell r="C7977">
            <v>18598</v>
          </cell>
        </row>
        <row r="7978">
          <cell r="A7978" t="str">
            <v>Tee UZ 3*2*2"</v>
          </cell>
          <cell r="B7978" t="str">
            <v>Un</v>
          </cell>
          <cell r="C7978">
            <v>18598</v>
          </cell>
        </row>
        <row r="7979">
          <cell r="A7979" t="str">
            <v>Tee UZ 3*2-1/2*3"</v>
          </cell>
          <cell r="B7979" t="str">
            <v>Un</v>
          </cell>
          <cell r="C7979">
            <v>19880</v>
          </cell>
        </row>
        <row r="7980">
          <cell r="A7980" t="str">
            <v>Tee UZ 3*2-1/2*2-1/2"</v>
          </cell>
          <cell r="B7980" t="str">
            <v>Un</v>
          </cell>
          <cell r="C7980">
            <v>19279</v>
          </cell>
        </row>
        <row r="7981">
          <cell r="A7981" t="str">
            <v>Tee UZ 3*2-1/2*2"</v>
          </cell>
          <cell r="B7981" t="str">
            <v>Un</v>
          </cell>
          <cell r="C7981">
            <v>18598</v>
          </cell>
        </row>
        <row r="7982">
          <cell r="A7982" t="str">
            <v>Tee UZ 3*3*3"</v>
          </cell>
          <cell r="B7982" t="str">
            <v>Un</v>
          </cell>
          <cell r="C7982">
            <v>21049</v>
          </cell>
        </row>
        <row r="7983">
          <cell r="A7983" t="str">
            <v>Tee UZ 3*3*2-1/2"</v>
          </cell>
          <cell r="B7983" t="str">
            <v>Un</v>
          </cell>
          <cell r="C7983">
            <v>19880</v>
          </cell>
        </row>
        <row r="7984">
          <cell r="A7984" t="str">
            <v>Tee UZ 3*3*2"</v>
          </cell>
          <cell r="B7984" t="str">
            <v>Un</v>
          </cell>
          <cell r="C7984">
            <v>19368</v>
          </cell>
        </row>
        <row r="7985">
          <cell r="A7985" t="str">
            <v>Tee UZ 4*2*3"</v>
          </cell>
          <cell r="B7985" t="str">
            <v>Un</v>
          </cell>
          <cell r="C7985">
            <v>29593</v>
          </cell>
        </row>
        <row r="7986">
          <cell r="A7986" t="str">
            <v>Tee UZ 4*2*4"</v>
          </cell>
          <cell r="B7986" t="str">
            <v>Un</v>
          </cell>
          <cell r="C7986">
            <v>30580</v>
          </cell>
        </row>
        <row r="7987">
          <cell r="A7987" t="str">
            <v>Tee UZ 4*2*2-1/2"</v>
          </cell>
          <cell r="B7987" t="str">
            <v>Un</v>
          </cell>
          <cell r="C7987">
            <v>29318</v>
          </cell>
        </row>
        <row r="7988">
          <cell r="A7988" t="str">
            <v>Tee UZ 4*2*2"</v>
          </cell>
          <cell r="B7988" t="str">
            <v>Un</v>
          </cell>
          <cell r="C7988">
            <v>29318</v>
          </cell>
        </row>
        <row r="7989">
          <cell r="A7989" t="str">
            <v>Tee UZ 4*2-1/2*4"</v>
          </cell>
          <cell r="B7989" t="str">
            <v>Un</v>
          </cell>
          <cell r="C7989">
            <v>31646</v>
          </cell>
        </row>
        <row r="7990">
          <cell r="A7990" t="str">
            <v>Tee UZ 4*2-1/2*3"</v>
          </cell>
          <cell r="B7990" t="str">
            <v>Un</v>
          </cell>
          <cell r="C7990">
            <v>30690</v>
          </cell>
        </row>
        <row r="7991">
          <cell r="A7991" t="str">
            <v>Tee UZ 4*2-1/2*2-1/2"</v>
          </cell>
          <cell r="B7991" t="str">
            <v>Un</v>
          </cell>
          <cell r="C7991">
            <v>29318</v>
          </cell>
        </row>
        <row r="7992">
          <cell r="A7992" t="str">
            <v>Tee UZ 4*2-1/2*2"</v>
          </cell>
          <cell r="B7992" t="str">
            <v>Un</v>
          </cell>
          <cell r="C7992">
            <v>29318</v>
          </cell>
        </row>
        <row r="7993">
          <cell r="A7993" t="str">
            <v>Tee UZ 4*3*4"</v>
          </cell>
          <cell r="B7993" t="str">
            <v>Un</v>
          </cell>
          <cell r="C7993">
            <v>33587</v>
          </cell>
        </row>
        <row r="7994">
          <cell r="A7994" t="str">
            <v>Tee UZ 4*3*3"</v>
          </cell>
          <cell r="B7994" t="str">
            <v>Un</v>
          </cell>
          <cell r="C7994">
            <v>32268</v>
          </cell>
        </row>
        <row r="7995">
          <cell r="A7995" t="str">
            <v>Tee UZ 4*3*2-1/2"</v>
          </cell>
          <cell r="B7995" t="str">
            <v>Un</v>
          </cell>
          <cell r="C7995">
            <v>30690</v>
          </cell>
        </row>
        <row r="7996">
          <cell r="A7996" t="str">
            <v>Tee UZ 4*3*2"</v>
          </cell>
          <cell r="B7996" t="str">
            <v>Un</v>
          </cell>
          <cell r="C7996">
            <v>29593</v>
          </cell>
        </row>
        <row r="7997">
          <cell r="A7997" t="str">
            <v>Tee UZ 4*4*4"</v>
          </cell>
          <cell r="B7997" t="str">
            <v>Un</v>
          </cell>
          <cell r="C7997">
            <v>33587</v>
          </cell>
        </row>
        <row r="7998">
          <cell r="A7998" t="str">
            <v>Tee UZ 4*4*3"</v>
          </cell>
          <cell r="B7998" t="str">
            <v>Un</v>
          </cell>
          <cell r="C7998">
            <v>33587</v>
          </cell>
        </row>
        <row r="7999">
          <cell r="A7999" t="str">
            <v>Tee UZ 4*4*2-1/2"</v>
          </cell>
          <cell r="B7999" t="str">
            <v>Un</v>
          </cell>
          <cell r="C7999">
            <v>31643</v>
          </cell>
        </row>
        <row r="8000">
          <cell r="A8000" t="str">
            <v>Tee UZ 4*4*2"</v>
          </cell>
          <cell r="B8000" t="str">
            <v>Un</v>
          </cell>
          <cell r="C8000">
            <v>30579</v>
          </cell>
        </row>
        <row r="8001">
          <cell r="A8001" t="str">
            <v>Ventosa doble accion 2"*200psi</v>
          </cell>
          <cell r="B8001" t="str">
            <v>Un</v>
          </cell>
          <cell r="C8001">
            <v>31344</v>
          </cell>
        </row>
        <row r="8002">
          <cell r="A8002" t="str">
            <v>Ventosa doble accion 2"*250psi</v>
          </cell>
          <cell r="B8002" t="str">
            <v>Un</v>
          </cell>
          <cell r="C8002">
            <v>35583</v>
          </cell>
        </row>
        <row r="8003">
          <cell r="A8003" t="str">
            <v>Ventosa doble accion 2"*500psi</v>
          </cell>
          <cell r="B8003" t="str">
            <v>Un</v>
          </cell>
          <cell r="C8003">
            <v>88951</v>
          </cell>
        </row>
        <row r="8004">
          <cell r="A8004" t="str">
            <v>Anillo de caucho de 2"</v>
          </cell>
          <cell r="B8004" t="str">
            <v>Un</v>
          </cell>
          <cell r="C8004">
            <v>1677</v>
          </cell>
        </row>
        <row r="8005">
          <cell r="A8005" t="str">
            <v>Anillo de caucho de 2-1/2"</v>
          </cell>
          <cell r="B8005" t="str">
            <v>Un</v>
          </cell>
          <cell r="C8005">
            <v>1959.01</v>
          </cell>
        </row>
        <row r="8006">
          <cell r="A8006" t="str">
            <v>Anillo de caucho de 3"</v>
          </cell>
          <cell r="B8006" t="str">
            <v>Un</v>
          </cell>
          <cell r="C8006">
            <v>2213</v>
          </cell>
        </row>
        <row r="8007">
          <cell r="A8007" t="str">
            <v>Anillo de caucho de 4"</v>
          </cell>
          <cell r="B8007" t="str">
            <v>Un</v>
          </cell>
          <cell r="C8007">
            <v>2827</v>
          </cell>
        </row>
        <row r="8008">
          <cell r="A8008" t="str">
            <v>Anillo de caucho de 6"</v>
          </cell>
          <cell r="B8008" t="str">
            <v>Un</v>
          </cell>
          <cell r="C8008">
            <v>4933</v>
          </cell>
        </row>
        <row r="8009">
          <cell r="A8009" t="str">
            <v>Anillo de caucho de 8"</v>
          </cell>
          <cell r="B8009" t="str">
            <v>Un</v>
          </cell>
          <cell r="C8009">
            <v>7452</v>
          </cell>
        </row>
        <row r="8010">
          <cell r="A8010" t="str">
            <v>Anillo de caucho de 10"</v>
          </cell>
          <cell r="B8010" t="str">
            <v>Un</v>
          </cell>
          <cell r="C8010">
            <v>11679</v>
          </cell>
        </row>
        <row r="8011">
          <cell r="A8011" t="str">
            <v>Anillo de caucho de 12"</v>
          </cell>
          <cell r="B8011" t="str">
            <v>Un</v>
          </cell>
          <cell r="C8011">
            <v>16455</v>
          </cell>
        </row>
        <row r="8012">
          <cell r="A8012" t="str">
            <v>Anillo de caucho de 14"</v>
          </cell>
          <cell r="B8012" t="str">
            <v>Un</v>
          </cell>
          <cell r="C8012">
            <v>16455</v>
          </cell>
        </row>
        <row r="8013">
          <cell r="A8013" t="str">
            <v>Anillo de caucho de 16"</v>
          </cell>
          <cell r="B8013" t="str">
            <v>Un</v>
          </cell>
          <cell r="C8013">
            <v>16455</v>
          </cell>
        </row>
        <row r="8014">
          <cell r="A8014" t="str">
            <v>Anillo de caucho de 18"</v>
          </cell>
          <cell r="B8014" t="str">
            <v>Un</v>
          </cell>
          <cell r="C8014">
            <v>16455</v>
          </cell>
        </row>
        <row r="8015">
          <cell r="A8015" t="str">
            <v>Anillo de caucho de 20"</v>
          </cell>
          <cell r="B8015" t="str">
            <v>Un</v>
          </cell>
          <cell r="C8015">
            <v>16455</v>
          </cell>
        </row>
        <row r="8016">
          <cell r="A8016" t="str">
            <v>Lubricante uz 500 grm.</v>
          </cell>
          <cell r="B8016" t="str">
            <v>Un</v>
          </cell>
          <cell r="C8016">
            <v>6675</v>
          </cell>
        </row>
        <row r="8017">
          <cell r="A8017" t="str">
            <v>Tubo domiciliario RDE 9-1/2"</v>
          </cell>
          <cell r="B8017" t="str">
            <v>Ml</v>
          </cell>
          <cell r="C8017">
            <v>7276</v>
          </cell>
        </row>
        <row r="8018">
          <cell r="A8018" t="str">
            <v>Tubo domiciliario RDE 9-3/4"</v>
          </cell>
          <cell r="B8018" t="str">
            <v>Ml</v>
          </cell>
          <cell r="C8018">
            <v>7276</v>
          </cell>
        </row>
        <row r="8019">
          <cell r="A8019" t="str">
            <v>Union domiciliaria RDE 9-1/2"</v>
          </cell>
          <cell r="B8019" t="str">
            <v>Un</v>
          </cell>
          <cell r="C8019">
            <v>7276</v>
          </cell>
        </row>
        <row r="8020">
          <cell r="A8020" t="str">
            <v>Union domiciliaria RDE 9-3/4"</v>
          </cell>
          <cell r="B8020" t="str">
            <v>Un</v>
          </cell>
          <cell r="C8020">
            <v>7276</v>
          </cell>
        </row>
        <row r="8021">
          <cell r="A8021" t="str">
            <v>Adaptador macho  RDE 9-1/2"</v>
          </cell>
          <cell r="B8021" t="str">
            <v>Un</v>
          </cell>
          <cell r="C8021">
            <v>7276</v>
          </cell>
        </row>
        <row r="8022">
          <cell r="A8022" t="str">
            <v>Adaptador hembra RDE 9-3/4"</v>
          </cell>
          <cell r="B8022" t="str">
            <v>Un</v>
          </cell>
          <cell r="C8022">
            <v>7276</v>
          </cell>
        </row>
        <row r="8023">
          <cell r="A8023" t="str">
            <v>Codo domiciliario RDE 9-1/2"</v>
          </cell>
          <cell r="B8023" t="str">
            <v>Un</v>
          </cell>
          <cell r="C8023">
            <v>7276</v>
          </cell>
        </row>
        <row r="8024">
          <cell r="A8024" t="str">
            <v>Codo domiciliario RDE 9-3/4"</v>
          </cell>
          <cell r="B8024" t="str">
            <v>Un</v>
          </cell>
          <cell r="C8024">
            <v>7276</v>
          </cell>
        </row>
        <row r="8025">
          <cell r="A8025" t="str">
            <v>Expander domiciliario 1/2"</v>
          </cell>
          <cell r="B8025" t="str">
            <v>Un</v>
          </cell>
          <cell r="C8025">
            <v>7276</v>
          </cell>
        </row>
        <row r="8026">
          <cell r="A8026" t="str">
            <v>Expander domiciliario 3/4"</v>
          </cell>
          <cell r="B8026" t="str">
            <v>Un</v>
          </cell>
          <cell r="C8026">
            <v>7276</v>
          </cell>
        </row>
        <row r="8027">
          <cell r="A8027" t="str">
            <v>VIDRIOS Y ESPEJOS</v>
          </cell>
          <cell r="C8027">
            <v>0</v>
          </cell>
        </row>
        <row r="8028">
          <cell r="A8028" t="str">
            <v>Vidrio liso claro  2mm</v>
          </cell>
          <cell r="B8028" t="str">
            <v>M2</v>
          </cell>
          <cell r="C8028">
            <v>0</v>
          </cell>
        </row>
        <row r="8029">
          <cell r="A8029" t="str">
            <v>Vidrio liso claro  3mm</v>
          </cell>
          <cell r="B8029" t="str">
            <v>M2</v>
          </cell>
          <cell r="C8029">
            <v>3017.33</v>
          </cell>
        </row>
        <row r="8030">
          <cell r="A8030" t="str">
            <v>Vidrio liso claro  4mm</v>
          </cell>
          <cell r="B8030" t="str">
            <v>M2</v>
          </cell>
          <cell r="C8030">
            <v>60000</v>
          </cell>
        </row>
        <row r="8031">
          <cell r="A8031" t="str">
            <v>Vidrio liso claro  5mm</v>
          </cell>
          <cell r="B8031" t="str">
            <v>M2</v>
          </cell>
          <cell r="C8031">
            <v>40000</v>
          </cell>
        </row>
        <row r="8032">
          <cell r="A8032" t="str">
            <v>Vidrio liso claro  6mm</v>
          </cell>
          <cell r="B8032" t="str">
            <v>M2</v>
          </cell>
          <cell r="C8032">
            <v>0</v>
          </cell>
        </row>
        <row r="8033">
          <cell r="A8033" t="str">
            <v>Vidrio liso claro  7mm</v>
          </cell>
          <cell r="B8033" t="str">
            <v>M2</v>
          </cell>
          <cell r="C8033">
            <v>0</v>
          </cell>
        </row>
        <row r="8034">
          <cell r="A8034" t="str">
            <v>Vidrio liso claro 10mm</v>
          </cell>
          <cell r="B8034" t="str">
            <v>M2</v>
          </cell>
          <cell r="C8034">
            <v>0</v>
          </cell>
        </row>
        <row r="8035">
          <cell r="A8035" t="str">
            <v>Vidrio templado  2mm</v>
          </cell>
          <cell r="B8035" t="str">
            <v>M2</v>
          </cell>
          <cell r="C8035">
            <v>0</v>
          </cell>
        </row>
        <row r="8036">
          <cell r="A8036" t="str">
            <v>Vidrio templado  3mm</v>
          </cell>
          <cell r="B8036" t="str">
            <v>M2</v>
          </cell>
          <cell r="C8036">
            <v>0</v>
          </cell>
        </row>
        <row r="8037">
          <cell r="A8037" t="str">
            <v>Vidrio templado  4mm</v>
          </cell>
          <cell r="B8037" t="str">
            <v>M2</v>
          </cell>
          <cell r="C8037">
            <v>0</v>
          </cell>
        </row>
        <row r="8038">
          <cell r="A8038" t="str">
            <v>Vidrio templado  5mm</v>
          </cell>
          <cell r="B8038" t="str">
            <v>M2</v>
          </cell>
          <cell r="C8038">
            <v>0</v>
          </cell>
        </row>
        <row r="8039">
          <cell r="A8039" t="str">
            <v>Vidrio templado  6mm</v>
          </cell>
          <cell r="B8039" t="str">
            <v>M2</v>
          </cell>
          <cell r="C8039">
            <v>0</v>
          </cell>
        </row>
        <row r="8040">
          <cell r="A8040" t="str">
            <v>Vidrio templado  7mm</v>
          </cell>
          <cell r="B8040" t="str">
            <v>M2</v>
          </cell>
          <cell r="C8040">
            <v>0</v>
          </cell>
        </row>
        <row r="8041">
          <cell r="A8041" t="str">
            <v>Vidrio templado 10mm</v>
          </cell>
          <cell r="B8041" t="str">
            <v>M2</v>
          </cell>
          <cell r="C8041">
            <v>0</v>
          </cell>
        </row>
        <row r="8042">
          <cell r="A8042" t="str">
            <v>Vidrio bronce 4mm</v>
          </cell>
          <cell r="B8042" t="str">
            <v>M2</v>
          </cell>
          <cell r="C8042">
            <v>15345</v>
          </cell>
        </row>
        <row r="8043">
          <cell r="A8043" t="str">
            <v>Vidrio bronce 5mm</v>
          </cell>
          <cell r="B8043" t="str">
            <v>M2</v>
          </cell>
          <cell r="C8043">
            <v>0</v>
          </cell>
        </row>
        <row r="8044">
          <cell r="A8044" t="str">
            <v>Vidrio bronce 6mm</v>
          </cell>
          <cell r="B8044" t="str">
            <v>M2</v>
          </cell>
          <cell r="C8044">
            <v>0</v>
          </cell>
        </row>
        <row r="8045">
          <cell r="A8045" t="str">
            <v>Vidrio bronce 7mm</v>
          </cell>
          <cell r="B8045" t="str">
            <v>M2</v>
          </cell>
          <cell r="C8045">
            <v>0</v>
          </cell>
        </row>
        <row r="8046">
          <cell r="A8046" t="str">
            <v>Vidrio bronce 10mm</v>
          </cell>
          <cell r="B8046" t="str">
            <v>M2</v>
          </cell>
          <cell r="C8046">
            <v>0</v>
          </cell>
        </row>
        <row r="8047">
          <cell r="A8047" t="str">
            <v>Vidrio esmerilado 4mm</v>
          </cell>
          <cell r="B8047" t="str">
            <v>M2</v>
          </cell>
          <cell r="C8047">
            <v>0</v>
          </cell>
        </row>
        <row r="8048">
          <cell r="A8048" t="str">
            <v>Vidrio esmerilado 5mm</v>
          </cell>
          <cell r="B8048" t="str">
            <v>M2</v>
          </cell>
          <cell r="C8048">
            <v>0</v>
          </cell>
        </row>
        <row r="8049">
          <cell r="A8049" t="str">
            <v>Vidrio esmerilado 6mm</v>
          </cell>
          <cell r="B8049" t="str">
            <v>M2</v>
          </cell>
          <cell r="C8049">
            <v>0</v>
          </cell>
        </row>
        <row r="8050">
          <cell r="A8050" t="str">
            <v>Vidrio esmerilado 7mm</v>
          </cell>
          <cell r="B8050" t="str">
            <v>M2</v>
          </cell>
          <cell r="C8050">
            <v>0</v>
          </cell>
        </row>
        <row r="8051">
          <cell r="A8051" t="str">
            <v>Vidrio esmerilado 10mm</v>
          </cell>
          <cell r="B8051" t="str">
            <v>M2</v>
          </cell>
          <cell r="C8051">
            <v>0</v>
          </cell>
        </row>
        <row r="8052">
          <cell r="A8052" t="str">
            <v>Vidrio incoloro 4mm</v>
          </cell>
          <cell r="B8052" t="str">
            <v>M2</v>
          </cell>
          <cell r="C8052">
            <v>28944</v>
          </cell>
        </row>
        <row r="8053">
          <cell r="A8053" t="str">
            <v>Vidrio incoloro 5mm</v>
          </cell>
          <cell r="B8053" t="str">
            <v>M2</v>
          </cell>
          <cell r="C8053">
            <v>0</v>
          </cell>
        </row>
        <row r="8054">
          <cell r="A8054" t="str">
            <v>Vidrio incoloro 6mm</v>
          </cell>
          <cell r="B8054" t="str">
            <v>M2</v>
          </cell>
          <cell r="C8054">
            <v>40517</v>
          </cell>
        </row>
        <row r="8055">
          <cell r="A8055" t="str">
            <v>Vidrio incoloro 7mm</v>
          </cell>
          <cell r="B8055" t="str">
            <v>M2</v>
          </cell>
          <cell r="C8055">
            <v>0</v>
          </cell>
        </row>
        <row r="8056">
          <cell r="A8056" t="str">
            <v>Vidrio incoloro 10mm</v>
          </cell>
          <cell r="B8056" t="str">
            <v>M2</v>
          </cell>
          <cell r="C8056">
            <v>0</v>
          </cell>
        </row>
        <row r="8057">
          <cell r="A8057" t="str">
            <v>Vidrio gravado 4mm</v>
          </cell>
          <cell r="B8057" t="str">
            <v>M2</v>
          </cell>
          <cell r="C8057">
            <v>2268.8200000000002</v>
          </cell>
        </row>
        <row r="8058">
          <cell r="A8058" t="str">
            <v>Vidrio gravado 10mm</v>
          </cell>
          <cell r="B8058" t="str">
            <v>M2</v>
          </cell>
          <cell r="C8058">
            <v>0</v>
          </cell>
        </row>
        <row r="8059">
          <cell r="A8059" t="str">
            <v>Vidrio espejo claro 2mm</v>
          </cell>
          <cell r="B8059" t="str">
            <v>M2</v>
          </cell>
          <cell r="C8059">
            <v>0</v>
          </cell>
        </row>
        <row r="8060">
          <cell r="A8060" t="str">
            <v>Vidrio espejo claro 3mm</v>
          </cell>
          <cell r="B8060" t="str">
            <v>M2</v>
          </cell>
          <cell r="C8060">
            <v>0</v>
          </cell>
        </row>
        <row r="8061">
          <cell r="A8061" t="str">
            <v>Vidrio espejo claro 4mm</v>
          </cell>
          <cell r="B8061" t="str">
            <v>M2</v>
          </cell>
          <cell r="C8061">
            <v>0</v>
          </cell>
        </row>
        <row r="8062">
          <cell r="A8062" t="str">
            <v>Vidrio espejo claro 5mm</v>
          </cell>
          <cell r="B8062" t="str">
            <v>M2</v>
          </cell>
          <cell r="C8062">
            <v>0</v>
          </cell>
        </row>
        <row r="8063">
          <cell r="A8063" t="str">
            <v>Vidrio espejo claro 6mm</v>
          </cell>
          <cell r="B8063" t="str">
            <v>M2</v>
          </cell>
          <cell r="C8063">
            <v>0</v>
          </cell>
        </row>
        <row r="8064">
          <cell r="A8064" t="str">
            <v>Vidrio espejo azul 2mm</v>
          </cell>
          <cell r="B8064" t="str">
            <v>M2</v>
          </cell>
          <cell r="C8064">
            <v>0</v>
          </cell>
        </row>
        <row r="8065">
          <cell r="A8065" t="str">
            <v>Vidrio espejo azul 3mm</v>
          </cell>
          <cell r="B8065" t="str">
            <v>M2</v>
          </cell>
          <cell r="C8065">
            <v>0</v>
          </cell>
        </row>
        <row r="8066">
          <cell r="A8066" t="str">
            <v>Vidrio espejo azul 4mm</v>
          </cell>
          <cell r="B8066" t="str">
            <v>M2</v>
          </cell>
          <cell r="C8066">
            <v>0</v>
          </cell>
        </row>
        <row r="8067">
          <cell r="A8067" t="str">
            <v>Vidrio espejo bronce 3mm</v>
          </cell>
          <cell r="B8067" t="str">
            <v>M2</v>
          </cell>
          <cell r="C8067">
            <v>0</v>
          </cell>
        </row>
        <row r="8068">
          <cell r="A8068" t="str">
            <v>Vidrio espejo bronce 4mm</v>
          </cell>
          <cell r="B8068" t="str">
            <v>M2</v>
          </cell>
          <cell r="C8068">
            <v>0</v>
          </cell>
        </row>
        <row r="8069">
          <cell r="A8069" t="str">
            <v>Vidrio espejo bronce 5mm</v>
          </cell>
          <cell r="B8069" t="str">
            <v>M2</v>
          </cell>
          <cell r="C8069">
            <v>0</v>
          </cell>
        </row>
        <row r="8070">
          <cell r="A8070" t="str">
            <v>Vidrio espejo bronce 6mm</v>
          </cell>
          <cell r="B8070" t="str">
            <v>M2</v>
          </cell>
          <cell r="C8070">
            <v>0</v>
          </cell>
        </row>
        <row r="8071">
          <cell r="A8071" t="str">
            <v>Vidrio espejo antilacado 3mm</v>
          </cell>
          <cell r="B8071" t="str">
            <v>M2</v>
          </cell>
          <cell r="C8071">
            <v>0</v>
          </cell>
        </row>
        <row r="8072">
          <cell r="A8072" t="str">
            <v>Vidrio espejo antilacado 4mm</v>
          </cell>
          <cell r="B8072" t="str">
            <v>M2</v>
          </cell>
          <cell r="C8072">
            <v>0</v>
          </cell>
        </row>
        <row r="8073">
          <cell r="A8073" t="str">
            <v>Vidrio espejo antilacado 5mm</v>
          </cell>
          <cell r="B8073" t="str">
            <v>M2</v>
          </cell>
          <cell r="C8073">
            <v>0</v>
          </cell>
        </row>
        <row r="8074">
          <cell r="A8074" t="str">
            <v>Vidrio laminado 6 mm</v>
          </cell>
          <cell r="B8074" t="str">
            <v>M2</v>
          </cell>
          <cell r="C8074">
            <v>0</v>
          </cell>
        </row>
        <row r="8075">
          <cell r="A8075" t="str">
            <v>Vidrio laminado 8 mm</v>
          </cell>
          <cell r="B8075" t="str">
            <v>M2</v>
          </cell>
          <cell r="C8075">
            <v>126585</v>
          </cell>
        </row>
        <row r="8076">
          <cell r="A8076" t="str">
            <v>Vidrio laminado 10 mm</v>
          </cell>
          <cell r="B8076" t="str">
            <v>M2</v>
          </cell>
          <cell r="C8076">
            <v>0</v>
          </cell>
        </row>
        <row r="8077">
          <cell r="A8077" t="str">
            <v>Vidrio laminado 12 mm</v>
          </cell>
          <cell r="B8077" t="str">
            <v>M2</v>
          </cell>
          <cell r="C8077">
            <v>0</v>
          </cell>
        </row>
        <row r="8078">
          <cell r="A8078" t="str">
            <v>Espejo cristal flotado 4 mm</v>
          </cell>
          <cell r="B8078" t="str">
            <v>UN</v>
          </cell>
          <cell r="C8078">
            <v>55000</v>
          </cell>
        </row>
        <row r="8079">
          <cell r="A8079" t="str">
            <v>VALVULAS Y REGISTROS</v>
          </cell>
          <cell r="C8079">
            <v>0</v>
          </cell>
        </row>
        <row r="8080">
          <cell r="A8080" t="str">
            <v>Valvula lavadero 1-1/2"</v>
          </cell>
          <cell r="B8080" t="str">
            <v>Un</v>
          </cell>
          <cell r="C8080">
            <v>1000</v>
          </cell>
        </row>
        <row r="8081">
          <cell r="A8081" t="str">
            <v>Valvula lavadero 2"</v>
          </cell>
          <cell r="B8081" t="str">
            <v>Un</v>
          </cell>
          <cell r="C8081">
            <v>2316</v>
          </cell>
        </row>
        <row r="8082">
          <cell r="A8082" t="str">
            <v>Valvula lavadero 2-1/2"</v>
          </cell>
          <cell r="B8082" t="str">
            <v>Un</v>
          </cell>
          <cell r="C8082">
            <v>1380</v>
          </cell>
        </row>
        <row r="8083">
          <cell r="A8083" t="str">
            <v>Valvula lavadero 3"</v>
          </cell>
          <cell r="B8083" t="str">
            <v>Un</v>
          </cell>
          <cell r="C8083">
            <v>5000</v>
          </cell>
        </row>
        <row r="8084">
          <cell r="A8084" t="str">
            <v>Valvula lavadero 4"</v>
          </cell>
          <cell r="B8084" t="str">
            <v>Un</v>
          </cell>
          <cell r="C8084">
            <v>2600</v>
          </cell>
        </row>
        <row r="8085">
          <cell r="A8085" t="str">
            <v>Valvula lavadero 6"</v>
          </cell>
          <cell r="B8085" t="str">
            <v>Un</v>
          </cell>
          <cell r="C8085">
            <v>7700</v>
          </cell>
        </row>
        <row r="8086">
          <cell r="A8086" t="str">
            <v>Valvula lavadero 8"</v>
          </cell>
          <cell r="B8086" t="str">
            <v>Un</v>
          </cell>
          <cell r="C8086">
            <v>9100</v>
          </cell>
        </row>
        <row r="8087">
          <cell r="A8087" t="str">
            <v>Valvula bola pvc 1/2" 150lb</v>
          </cell>
          <cell r="B8087" t="str">
            <v>Un</v>
          </cell>
          <cell r="C8087">
            <v>35000</v>
          </cell>
        </row>
        <row r="8088">
          <cell r="A8088" t="str">
            <v>Valvula bola pvc 1" 150lb</v>
          </cell>
          <cell r="B8088" t="str">
            <v>Un</v>
          </cell>
          <cell r="C8088">
            <v>30000</v>
          </cell>
        </row>
        <row r="8089">
          <cell r="A8089" t="str">
            <v>Valvula bola pvc 1-1/2" 150lb</v>
          </cell>
          <cell r="B8089" t="str">
            <v>Un</v>
          </cell>
          <cell r="C8089">
            <v>25000</v>
          </cell>
        </row>
        <row r="8090">
          <cell r="A8090" t="str">
            <v>Valvula bola pvc 2" 150lb</v>
          </cell>
          <cell r="B8090" t="str">
            <v>Un</v>
          </cell>
          <cell r="C8090">
            <v>175000</v>
          </cell>
        </row>
        <row r="8091">
          <cell r="A8091" t="str">
            <v>Valvula bola pvc 3" 150lb</v>
          </cell>
          <cell r="B8091" t="str">
            <v>Un</v>
          </cell>
          <cell r="C8091">
            <v>30000</v>
          </cell>
        </row>
        <row r="8092">
          <cell r="A8092" t="str">
            <v>Valvula bola pvc 4" 150lb</v>
          </cell>
          <cell r="B8092" t="str">
            <v>Un</v>
          </cell>
          <cell r="C8092">
            <v>6933.32</v>
          </cell>
        </row>
        <row r="8093">
          <cell r="A8093" t="str">
            <v>Cheque r.w. 3/8"</v>
          </cell>
          <cell r="B8093" t="str">
            <v>Un</v>
          </cell>
          <cell r="C8093">
            <v>7380</v>
          </cell>
        </row>
        <row r="8094">
          <cell r="A8094" t="str">
            <v>Cheque r.w. 1/2"</v>
          </cell>
          <cell r="B8094" t="str">
            <v>Un</v>
          </cell>
          <cell r="C8094">
            <v>18600</v>
          </cell>
        </row>
        <row r="8095">
          <cell r="A8095" t="str">
            <v>Cheque r.w. 3/4"</v>
          </cell>
          <cell r="B8095" t="str">
            <v>Un</v>
          </cell>
          <cell r="C8095">
            <v>10389</v>
          </cell>
        </row>
        <row r="8096">
          <cell r="A8096" t="str">
            <v>Cheque r.w. 1"</v>
          </cell>
          <cell r="B8096" t="str">
            <v>Un</v>
          </cell>
          <cell r="C8096">
            <v>30820</v>
          </cell>
        </row>
        <row r="8097">
          <cell r="A8097" t="str">
            <v>Cheque r.w. 1 1/4"</v>
          </cell>
          <cell r="B8097" t="str">
            <v>Un</v>
          </cell>
          <cell r="C8097">
            <v>21889</v>
          </cell>
        </row>
        <row r="8098">
          <cell r="A8098" t="str">
            <v>Cheque r.w. 1 1/2"</v>
          </cell>
          <cell r="B8098" t="str">
            <v>Un</v>
          </cell>
          <cell r="C8098">
            <v>105560</v>
          </cell>
        </row>
        <row r="8099">
          <cell r="A8099" t="str">
            <v>Cheque r.w. 2"</v>
          </cell>
          <cell r="B8099" t="str">
            <v>Un</v>
          </cell>
          <cell r="C8099">
            <v>49876</v>
          </cell>
        </row>
        <row r="8100">
          <cell r="A8100" t="str">
            <v>Cheque r.w. 2 1/2"</v>
          </cell>
          <cell r="B8100" t="str">
            <v>Un</v>
          </cell>
          <cell r="C8100">
            <v>106765</v>
          </cell>
        </row>
        <row r="8101">
          <cell r="A8101" t="str">
            <v>Cheque r.w. 3"</v>
          </cell>
          <cell r="B8101" t="str">
            <v>Un</v>
          </cell>
          <cell r="C8101">
            <v>161056</v>
          </cell>
        </row>
        <row r="8102">
          <cell r="A8102" t="str">
            <v>Llave r.w. 3/8"</v>
          </cell>
          <cell r="B8102" t="str">
            <v>Un</v>
          </cell>
          <cell r="C8102">
            <v>6225</v>
          </cell>
        </row>
        <row r="8103">
          <cell r="A8103" t="str">
            <v>Llave r.w. 1/2"</v>
          </cell>
          <cell r="B8103" t="str">
            <v>Un</v>
          </cell>
          <cell r="C8103">
            <v>25000</v>
          </cell>
        </row>
        <row r="8104">
          <cell r="A8104" t="str">
            <v>Llave r.w. 3/4"</v>
          </cell>
          <cell r="B8104" t="str">
            <v>Un</v>
          </cell>
          <cell r="C8104">
            <v>31900</v>
          </cell>
        </row>
        <row r="8105">
          <cell r="A8105" t="str">
            <v>Llave r.w. 1"</v>
          </cell>
          <cell r="B8105" t="str">
            <v>Un</v>
          </cell>
          <cell r="C8105">
            <v>43200</v>
          </cell>
        </row>
        <row r="8106">
          <cell r="A8106" t="str">
            <v>Llave r.w. 1 1/4"</v>
          </cell>
          <cell r="B8106" t="str">
            <v>Un</v>
          </cell>
          <cell r="C8106">
            <v>12823</v>
          </cell>
        </row>
        <row r="8107">
          <cell r="A8107" t="str">
            <v>Llave r.w. 1 1/2"</v>
          </cell>
          <cell r="B8107" t="str">
            <v>Un</v>
          </cell>
          <cell r="C8107">
            <v>23356</v>
          </cell>
        </row>
        <row r="8108">
          <cell r="A8108" t="str">
            <v>Llave r.w. 2"</v>
          </cell>
          <cell r="B8108" t="str">
            <v>Un</v>
          </cell>
          <cell r="C8108">
            <v>137500</v>
          </cell>
        </row>
        <row r="8109">
          <cell r="A8109" t="str">
            <v>Llave r.w. 2 1/2"</v>
          </cell>
          <cell r="B8109" t="str">
            <v>Un</v>
          </cell>
          <cell r="C8109">
            <v>152845</v>
          </cell>
        </row>
        <row r="8110">
          <cell r="A8110" t="str">
            <v>Llave r.w. 3"</v>
          </cell>
          <cell r="B8110" t="str">
            <v>Un</v>
          </cell>
          <cell r="C8110">
            <v>117693</v>
          </cell>
        </row>
        <row r="8111">
          <cell r="A8111" t="str">
            <v>Llave r.w. 4"</v>
          </cell>
          <cell r="B8111" t="str">
            <v>Un</v>
          </cell>
          <cell r="C8111">
            <v>185250</v>
          </cell>
        </row>
        <row r="8112">
          <cell r="A8112" t="str">
            <v>Llave italiana 1/2"</v>
          </cell>
          <cell r="B8112" t="str">
            <v>Un</v>
          </cell>
          <cell r="C8112">
            <v>3680</v>
          </cell>
        </row>
        <row r="8113">
          <cell r="A8113" t="str">
            <v>Llave italiana 3/4"</v>
          </cell>
          <cell r="B8113" t="str">
            <v>Un</v>
          </cell>
          <cell r="C8113">
            <v>4100</v>
          </cell>
        </row>
        <row r="8114">
          <cell r="A8114" t="str">
            <v>Llave italiana 1"</v>
          </cell>
          <cell r="B8114" t="str">
            <v>Un</v>
          </cell>
          <cell r="C8114">
            <v>4602</v>
          </cell>
        </row>
        <row r="8115">
          <cell r="A8115" t="str">
            <v>Llave italiana 1 1/4"</v>
          </cell>
          <cell r="B8115" t="str">
            <v>Un</v>
          </cell>
          <cell r="C8115">
            <v>7188</v>
          </cell>
        </row>
        <row r="8116">
          <cell r="A8116" t="str">
            <v>Llave italiana 1 1/2"</v>
          </cell>
          <cell r="B8116" t="str">
            <v>Un</v>
          </cell>
          <cell r="C8116">
            <v>9188</v>
          </cell>
        </row>
        <row r="8117">
          <cell r="A8117" t="str">
            <v>Llave italiana 2"</v>
          </cell>
          <cell r="B8117" t="str">
            <v>Un</v>
          </cell>
          <cell r="C8117">
            <v>15635</v>
          </cell>
        </row>
        <row r="8118">
          <cell r="A8118" t="str">
            <v>Llave italiana 2 1/2"</v>
          </cell>
          <cell r="B8118" t="str">
            <v>Un</v>
          </cell>
          <cell r="C8118">
            <v>24453</v>
          </cell>
        </row>
        <row r="8119">
          <cell r="A8119" t="str">
            <v>Llave italiana 3"</v>
          </cell>
          <cell r="B8119" t="str">
            <v>Un</v>
          </cell>
          <cell r="C8119">
            <v>34086</v>
          </cell>
        </row>
        <row r="8120">
          <cell r="A8120" t="str">
            <v>Llave italiana 4"</v>
          </cell>
          <cell r="B8120" t="str">
            <v>Un</v>
          </cell>
          <cell r="C8120">
            <v>62244</v>
          </cell>
        </row>
        <row r="8121">
          <cell r="A8121" t="str">
            <v>Llave bola 1/4"</v>
          </cell>
          <cell r="B8121" t="str">
            <v>Un</v>
          </cell>
          <cell r="C8121">
            <v>2668</v>
          </cell>
        </row>
        <row r="8122">
          <cell r="A8122" t="str">
            <v>Llave bola 3/8"</v>
          </cell>
          <cell r="B8122" t="str">
            <v>Un</v>
          </cell>
          <cell r="C8122">
            <v>2668</v>
          </cell>
        </row>
        <row r="8123">
          <cell r="A8123" t="str">
            <v>Llave bola 1/2"</v>
          </cell>
          <cell r="B8123" t="str">
            <v>Un</v>
          </cell>
          <cell r="C8123">
            <v>3780</v>
          </cell>
        </row>
        <row r="8124">
          <cell r="A8124" t="str">
            <v>Llave bola 3/4"</v>
          </cell>
          <cell r="B8124" t="str">
            <v>Un</v>
          </cell>
          <cell r="C8124">
            <v>4372</v>
          </cell>
        </row>
        <row r="8125">
          <cell r="A8125" t="str">
            <v>Llave bola 1"</v>
          </cell>
          <cell r="B8125" t="str">
            <v>Un</v>
          </cell>
          <cell r="C8125">
            <v>9025</v>
          </cell>
        </row>
        <row r="8126">
          <cell r="A8126" t="str">
            <v>Llave bola 1 1/4"</v>
          </cell>
          <cell r="B8126" t="str">
            <v>Un</v>
          </cell>
          <cell r="C8126">
            <v>11560</v>
          </cell>
        </row>
        <row r="8127">
          <cell r="A8127" t="str">
            <v>Llave bola 1 1/2"</v>
          </cell>
          <cell r="B8127" t="str">
            <v>Un</v>
          </cell>
          <cell r="C8127">
            <v>14185</v>
          </cell>
        </row>
        <row r="8128">
          <cell r="A8128" t="str">
            <v>Llave bola 2"</v>
          </cell>
          <cell r="B8128" t="str">
            <v>Un</v>
          </cell>
          <cell r="C8128">
            <v>23579</v>
          </cell>
        </row>
        <row r="8129">
          <cell r="A8129" t="str">
            <v>Llave bola 2 1/2"</v>
          </cell>
          <cell r="B8129" t="str">
            <v>Un</v>
          </cell>
          <cell r="C8129">
            <v>42089</v>
          </cell>
        </row>
        <row r="8130">
          <cell r="A8130" t="str">
            <v>Llave bola 3"</v>
          </cell>
          <cell r="B8130" t="str">
            <v>Un</v>
          </cell>
          <cell r="C8130">
            <v>83733</v>
          </cell>
        </row>
        <row r="8131">
          <cell r="A8131" t="str">
            <v>Llave bola 4"</v>
          </cell>
          <cell r="B8131" t="str">
            <v>Un</v>
          </cell>
          <cell r="C8131">
            <v>144147</v>
          </cell>
        </row>
        <row r="8132">
          <cell r="A8132" t="str">
            <v>Flotador de 1/2"</v>
          </cell>
          <cell r="B8132" t="str">
            <v>Un</v>
          </cell>
          <cell r="C8132">
            <v>24453</v>
          </cell>
        </row>
        <row r="8133">
          <cell r="A8133" t="str">
            <v>Flotador de 3/4"</v>
          </cell>
          <cell r="B8133" t="str">
            <v>Un</v>
          </cell>
          <cell r="C8133">
            <v>0</v>
          </cell>
        </row>
        <row r="8134">
          <cell r="A8134" t="str">
            <v>Flotador de 1"</v>
          </cell>
          <cell r="B8134" t="str">
            <v>Un</v>
          </cell>
          <cell r="C8134">
            <v>27586</v>
          </cell>
        </row>
        <row r="8135">
          <cell r="A8135" t="str">
            <v>Registro corte 1/2"</v>
          </cell>
          <cell r="B8135" t="str">
            <v>Un</v>
          </cell>
          <cell r="C8135">
            <v>8500.48</v>
          </cell>
        </row>
        <row r="8136">
          <cell r="A8136" t="str">
            <v>Registro corte 3/4"</v>
          </cell>
          <cell r="B8136" t="str">
            <v>Un</v>
          </cell>
          <cell r="C8136">
            <v>14850</v>
          </cell>
        </row>
        <row r="8137">
          <cell r="A8137" t="str">
            <v>Registro corte 1"</v>
          </cell>
          <cell r="B8137" t="str">
            <v>Un</v>
          </cell>
          <cell r="C8137">
            <v>24847</v>
          </cell>
        </row>
        <row r="8138">
          <cell r="A8138" t="str">
            <v>Registro incorporacion 1/2"</v>
          </cell>
          <cell r="B8138" t="str">
            <v>Un</v>
          </cell>
          <cell r="C8138">
            <v>8500.48</v>
          </cell>
        </row>
        <row r="8139">
          <cell r="A8139" t="str">
            <v>Registro incorporacion 3/4"</v>
          </cell>
          <cell r="B8139" t="str">
            <v>Un</v>
          </cell>
          <cell r="C8139">
            <v>14850</v>
          </cell>
        </row>
        <row r="8140">
          <cell r="A8140" t="str">
            <v>Registro incorporacion 1"</v>
          </cell>
          <cell r="B8140" t="str">
            <v>Un</v>
          </cell>
          <cell r="C8140">
            <v>24847</v>
          </cell>
        </row>
        <row r="8141">
          <cell r="A8141" t="str">
            <v>Registro tierra 1/2"</v>
          </cell>
          <cell r="B8141" t="str">
            <v>Un</v>
          </cell>
          <cell r="C8141">
            <v>5645</v>
          </cell>
        </row>
        <row r="8142">
          <cell r="A8142" t="str">
            <v>Registro tierra 3/4"</v>
          </cell>
          <cell r="B8142" t="str">
            <v>Un</v>
          </cell>
          <cell r="C8142">
            <v>14600</v>
          </cell>
        </row>
        <row r="8143">
          <cell r="A8143" t="str">
            <v>Registro tierra 1"</v>
          </cell>
          <cell r="B8143" t="str">
            <v>Un</v>
          </cell>
          <cell r="C8143">
            <v>23200</v>
          </cell>
        </row>
        <row r="8144">
          <cell r="A8144" t="str">
            <v>Contador de agua ý=1/2"</v>
          </cell>
          <cell r="B8144" t="str">
            <v>Un</v>
          </cell>
          <cell r="C8144">
            <v>42000</v>
          </cell>
        </row>
        <row r="8145">
          <cell r="A8145" t="str">
            <v>Contador de agua ý=3/4"</v>
          </cell>
          <cell r="B8145" t="str">
            <v>Un</v>
          </cell>
          <cell r="C8145">
            <v>1</v>
          </cell>
        </row>
        <row r="8146">
          <cell r="A8146" t="str">
            <v>Regulador de gas dos salidas</v>
          </cell>
          <cell r="B8146" t="str">
            <v>Un</v>
          </cell>
          <cell r="C8146">
            <v>25000</v>
          </cell>
        </row>
        <row r="8147">
          <cell r="A8147" t="str">
            <v>Medidor de presion</v>
          </cell>
          <cell r="B8147" t="str">
            <v>Un</v>
          </cell>
          <cell r="C8147">
            <v>130000</v>
          </cell>
        </row>
        <row r="8148">
          <cell r="A8148" t="str">
            <v>Medidor de biogas</v>
          </cell>
          <cell r="B8148" t="str">
            <v>Un</v>
          </cell>
          <cell r="C8148">
            <v>80000</v>
          </cell>
        </row>
        <row r="8149">
          <cell r="A8149" t="str">
            <v>Tapa registro 15*15 plastica</v>
          </cell>
          <cell r="B8149" t="str">
            <v>Un</v>
          </cell>
          <cell r="C8149">
            <v>3087</v>
          </cell>
        </row>
        <row r="8150">
          <cell r="A8150" t="str">
            <v>Tapa registro 20*20 plastica</v>
          </cell>
          <cell r="B8150" t="str">
            <v>Un</v>
          </cell>
          <cell r="C8150">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SUB_APU6"/>
      <sheetName val="Cantidades_de_Obra6"/>
      <sheetName val="Itemes_Renovación1"/>
      <sheetName val="Sábana"/>
      <sheetName val="Design"/>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CIC-NOV"/>
      <sheetName val="LISTA_CÓDIGOS"/>
      <sheetName val="BASE_APU"/>
      <sheetName val="MANO_DE_OBRA"/>
      <sheetName val="EMPRESA"/>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RECURSOS"/>
      <sheetName val="TARIFAS-JORNAL-DIST"/>
      <sheetName val="3271 G1 Presupuestos de Pozos-P"/>
      <sheetName val="10_HS"/>
      <sheetName val="BASE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ow r="2">
          <cell r="A2" t="str">
            <v>MUNICIPIO DE SONSON ANTIOQUIA</v>
          </cell>
        </row>
      </sheetData>
      <sheetData sheetId="30"/>
      <sheetData sheetId="31"/>
      <sheetData sheetId="32"/>
      <sheetData sheetId="33"/>
      <sheetData sheetId="34"/>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refreshError="1"/>
      <sheetData sheetId="58" refreshError="1"/>
      <sheetData sheetId="59">
        <row r="1">
          <cell r="A1" t="str">
            <v>CODIGO</v>
          </cell>
        </row>
      </sheetData>
      <sheetData sheetId="60"/>
      <sheetData sheetId="61"/>
      <sheetData sheetId="62">
        <row r="1">
          <cell r="A1" t="str">
            <v>CODIGO</v>
          </cell>
        </row>
      </sheetData>
      <sheetData sheetId="63"/>
      <sheetData sheetId="64"/>
      <sheetData sheetId="65"/>
      <sheetData sheetId="66"/>
      <sheetData sheetId="67"/>
      <sheetData sheetId="68" refreshError="1"/>
      <sheetData sheetId="69" refreshError="1"/>
      <sheetData sheetId="70"/>
      <sheetData sheetId="71"/>
      <sheetData sheetId="72"/>
      <sheetData sheetId="73" refreshError="1"/>
      <sheetData sheetId="74" refreshError="1"/>
      <sheetData sheetId="75" refreshError="1"/>
      <sheetData sheetId="76" refreshError="1"/>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
          <cell r="A1">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T11" t="str">
            <v>Contratos de Concesión</v>
          </cell>
        </row>
        <row r="12">
          <cell r="T12" t="str">
            <v>Otras Normas</v>
          </cell>
        </row>
      </sheetData>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Análisis de preci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Hoja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BASE"/>
      <sheetName val="1_Preliminares"/>
      <sheetName val="M.Obra"/>
      <sheetName val="ManoDe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ecios"/>
      <sheetName val="320.1"/>
      <sheetName val="330.2"/>
      <sheetName val="700.1"/>
      <sheetName val="220.1"/>
      <sheetName val="330.1"/>
      <sheetName val="640.1.2"/>
      <sheetName val="673.1"/>
      <sheetName val="673.2"/>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2">
          <cell r="A2" t="str">
            <v>INVÍAS - TERRITORIAL CORDOBA - GRUPO 3</v>
          </cell>
        </row>
      </sheetData>
      <sheetData sheetId="121"/>
      <sheetData sheetId="122">
        <row r="2">
          <cell r="A2" t="str">
            <v>INVÍAS - TERRITORIAL CORDOBA - GRUPO 3</v>
          </cell>
        </row>
      </sheetData>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ow r="2">
          <cell r="A2" t="str">
            <v>INVÍAS - TERRITORIAL CORDOBA - GRUPO 3</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A2" t="str">
            <v>INVÍAS - TERRITORIAL CORDOBA - GRUPO 3</v>
          </cell>
        </row>
      </sheetData>
      <sheetData sheetId="235">
        <row r="2">
          <cell r="A2" t="str">
            <v>INVÍAS - TERRITORIAL CORDOBA - GRUPO 3</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2">
          <cell r="A2" t="str">
            <v>INVÍAS - TERRITORIAL CORDOBA - GRUPO 3</v>
          </cell>
        </row>
      </sheetData>
      <sheetData sheetId="287">
        <row r="2">
          <cell r="A2" t="str">
            <v>INVÍAS - TERRITORIAL CORDOBA - GRUPO 3</v>
          </cell>
        </row>
      </sheetData>
      <sheetData sheetId="288"/>
      <sheetData sheetId="289"/>
      <sheetData sheetId="290"/>
      <sheetData sheetId="291"/>
      <sheetData sheetId="292"/>
      <sheetData sheetId="293"/>
      <sheetData sheetId="294"/>
      <sheetData sheetId="295"/>
      <sheetData sheetId="296"/>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adores de Producto"/>
      <sheetName val="PR 1"/>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Itemes Renovación"/>
      <sheetName val="CONT_ADI"/>
      <sheetName val="OCTUBRE"/>
      <sheetName val="BASE"/>
      <sheetName val="PRECIOS"/>
      <sheetName val="EQUIPO"/>
      <sheetName val="MATERIALES"/>
      <sheetName val="MANO DE OBRA"/>
      <sheetName val="AIU"/>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TERIALES IDU 031"/>
      <sheetName val="Tarifas"/>
      <sheetName val="resumenfinal "/>
    </sheetNames>
    <sheetDataSet>
      <sheetData sheetId="0">
        <row r="2">
          <cell r="A2">
            <v>21</v>
          </cell>
          <cell r="B2" t="str">
            <v xml:space="preserve">CEMENTO GRIS </v>
          </cell>
          <cell r="C2" t="str">
            <v>KG</v>
          </cell>
          <cell r="D2">
            <v>390</v>
          </cell>
          <cell r="E2">
            <v>37884</v>
          </cell>
        </row>
        <row r="3">
          <cell r="A3">
            <v>22</v>
          </cell>
          <cell r="B3" t="str">
            <v>ARENA DE RIO</v>
          </cell>
          <cell r="C3" t="str">
            <v>M3</v>
          </cell>
          <cell r="D3">
            <v>45000</v>
          </cell>
          <cell r="E3">
            <v>37884</v>
          </cell>
        </row>
        <row r="4">
          <cell r="A4">
            <v>23</v>
          </cell>
          <cell r="B4" t="str">
            <v>GRAVILLA DE RIO</v>
          </cell>
          <cell r="C4" t="str">
            <v>M3</v>
          </cell>
          <cell r="D4">
            <v>45000</v>
          </cell>
          <cell r="E4">
            <v>37884</v>
          </cell>
        </row>
        <row r="5">
          <cell r="A5">
            <v>24</v>
          </cell>
          <cell r="B5" t="str">
            <v>ARENA LAVADA DE PEÑA</v>
          </cell>
          <cell r="C5" t="str">
            <v>M3</v>
          </cell>
          <cell r="D5">
            <v>19720</v>
          </cell>
          <cell r="E5" t="str">
            <v>FELIPE-IDU</v>
          </cell>
        </row>
        <row r="6">
          <cell r="A6">
            <v>25</v>
          </cell>
          <cell r="B6" t="str">
            <v>AGUA</v>
          </cell>
          <cell r="C6" t="str">
            <v>LT</v>
          </cell>
          <cell r="D6">
            <v>8.5</v>
          </cell>
          <cell r="E6">
            <v>37884</v>
          </cell>
        </row>
        <row r="7">
          <cell r="A7">
            <v>26</v>
          </cell>
          <cell r="B7" t="str">
            <v>PIEDRA MEDIA ZONGA</v>
          </cell>
          <cell r="C7" t="str">
            <v>M3</v>
          </cell>
          <cell r="D7">
            <v>18000</v>
          </cell>
          <cell r="E7" t="str">
            <v>CARLOS</v>
          </cell>
        </row>
        <row r="8">
          <cell r="A8">
            <v>27</v>
          </cell>
          <cell r="B8" t="str">
            <v>HIERRO</v>
          </cell>
          <cell r="C8" t="str">
            <v>KG</v>
          </cell>
          <cell r="D8">
            <v>1200</v>
          </cell>
          <cell r="E8" t="str">
            <v>CARLOS</v>
          </cell>
        </row>
        <row r="9">
          <cell r="A9">
            <v>28</v>
          </cell>
          <cell r="B9" t="str">
            <v>FORMALETA</v>
          </cell>
          <cell r="C9" t="str">
            <v>UND</v>
          </cell>
          <cell r="D9">
            <v>2500</v>
          </cell>
          <cell r="E9" t="str">
            <v>unit-idu</v>
          </cell>
        </row>
        <row r="10">
          <cell r="A10">
            <v>29</v>
          </cell>
          <cell r="B10" t="str">
            <v>CONCRETO DE 2500 PSI ELABORADO EN OBRA</v>
          </cell>
          <cell r="C10" t="str">
            <v>M3</v>
          </cell>
          <cell r="D10">
            <v>183251</v>
          </cell>
        </row>
        <row r="11">
          <cell r="A11">
            <v>210</v>
          </cell>
          <cell r="B11" t="str">
            <v>CONCRETO DE 3000 PSI ELABORADO EN OBRA</v>
          </cell>
          <cell r="C11" t="str">
            <v>M3</v>
          </cell>
          <cell r="D11">
            <v>202509</v>
          </cell>
        </row>
        <row r="12">
          <cell r="A12">
            <v>211</v>
          </cell>
          <cell r="B12" t="str">
            <v>PAÑETE</v>
          </cell>
          <cell r="C12" t="str">
            <v>M2</v>
          </cell>
          <cell r="D12">
            <v>13380</v>
          </cell>
          <cell r="E12" t="str">
            <v>UNITARIOS</v>
          </cell>
        </row>
        <row r="13">
          <cell r="A13">
            <v>212</v>
          </cell>
          <cell r="B13" t="str">
            <v>DEMOLICIÓN EN CONCRETO INCLUYE RETIRO DE ESCOMBROS</v>
          </cell>
          <cell r="C13" t="str">
            <v>M3</v>
          </cell>
          <cell r="D13">
            <v>24319</v>
          </cell>
          <cell r="E13" t="str">
            <v>UNITARIOS</v>
          </cell>
        </row>
        <row r="14">
          <cell r="A14">
            <v>213</v>
          </cell>
          <cell r="B14" t="str">
            <v xml:space="preserve">RECEBO B -200 </v>
          </cell>
          <cell r="C14" t="str">
            <v>M3</v>
          </cell>
          <cell r="D14">
            <v>20540</v>
          </cell>
          <cell r="E14" t="str">
            <v>FELIPE-IDU</v>
          </cell>
        </row>
        <row r="15">
          <cell r="A15">
            <v>214</v>
          </cell>
          <cell r="B15" t="str">
            <v xml:space="preserve">PINTURA DE BARANDAS AMARILLO TRÁFICO </v>
          </cell>
          <cell r="C15" t="str">
            <v>ML</v>
          </cell>
          <cell r="D15">
            <v>3996</v>
          </cell>
          <cell r="E15" t="str">
            <v>UNITARIOS</v>
          </cell>
        </row>
        <row r="16">
          <cell r="A16">
            <v>215</v>
          </cell>
          <cell r="B16" t="str">
            <v>PINTURA EN ESMALTE (LIJADO Y CON ANTICORROSIVO)</v>
          </cell>
          <cell r="C16" t="str">
            <v>M2</v>
          </cell>
          <cell r="D16">
            <v>4399</v>
          </cell>
          <cell r="E16" t="str">
            <v>UNITARIOS</v>
          </cell>
        </row>
        <row r="76">
          <cell r="A76">
            <v>275</v>
          </cell>
        </row>
        <row r="77">
          <cell r="A77">
            <v>276</v>
          </cell>
        </row>
        <row r="78">
          <cell r="A78">
            <v>277</v>
          </cell>
        </row>
        <row r="79">
          <cell r="A79">
            <v>278</v>
          </cell>
        </row>
        <row r="80">
          <cell r="A80">
            <v>279</v>
          </cell>
        </row>
        <row r="81">
          <cell r="A81">
            <v>280</v>
          </cell>
        </row>
        <row r="82">
          <cell r="A82">
            <v>281</v>
          </cell>
        </row>
        <row r="83">
          <cell r="A83">
            <v>282</v>
          </cell>
        </row>
        <row r="84">
          <cell r="A84">
            <v>283</v>
          </cell>
        </row>
        <row r="85">
          <cell r="A85">
            <v>284</v>
          </cell>
        </row>
        <row r="86">
          <cell r="A86">
            <v>285</v>
          </cell>
        </row>
        <row r="87">
          <cell r="A87">
            <v>286</v>
          </cell>
        </row>
        <row r="88">
          <cell r="A88">
            <v>287</v>
          </cell>
        </row>
        <row r="89">
          <cell r="A89">
            <v>288</v>
          </cell>
        </row>
        <row r="90">
          <cell r="A90">
            <v>289</v>
          </cell>
        </row>
        <row r="91">
          <cell r="A91">
            <v>290</v>
          </cell>
        </row>
        <row r="92">
          <cell r="A92">
            <v>291</v>
          </cell>
        </row>
        <row r="93">
          <cell r="A93">
            <v>292</v>
          </cell>
        </row>
        <row r="94">
          <cell r="A94">
            <v>293</v>
          </cell>
        </row>
        <row r="95">
          <cell r="A95">
            <v>294</v>
          </cell>
        </row>
        <row r="96">
          <cell r="A96">
            <v>295</v>
          </cell>
        </row>
        <row r="97">
          <cell r="A97">
            <v>296</v>
          </cell>
        </row>
        <row r="98">
          <cell r="A98">
            <v>297</v>
          </cell>
        </row>
        <row r="99">
          <cell r="A99">
            <v>298</v>
          </cell>
        </row>
      </sheetData>
      <sheetData sheetId="1" refreshError="1"/>
      <sheetData sheetId="2" refreshError="1"/>
      <sheetData sheetId="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DUP"/>
      <sheetName val="EQ"/>
      <sheetName val="MAT"/>
      <sheetName val="TRA"/>
      <sheetName val="MO"/>
      <sheetName val="DATOS APU"/>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s>
    <sheetDataSet>
      <sheetData sheetId="0"/>
      <sheetData sheetId="1"/>
      <sheetData sheetId="2"/>
      <sheetData sheetId="3">
        <row r="8">
          <cell r="A8" t="str">
            <v>COD</v>
          </cell>
          <cell r="B8" t="str">
            <v>MATERIALES EN OBRA</v>
          </cell>
          <cell r="C8" t="str">
            <v>UNIDAD</v>
          </cell>
          <cell r="D8" t="str">
            <v>COSTO</v>
          </cell>
        </row>
        <row r="9">
          <cell r="A9" t="str">
            <v>M794</v>
          </cell>
          <cell r="B9" t="str">
            <v>SISTEMA PLC ARQUITECTURA HOT STAND BY, TERMINAL DE MANTENIMIENTO, TERMINAL DE MANDO EN TWR, INTERFAZ TOUCHSCREEN.</v>
          </cell>
          <cell r="C9" t="str">
            <v>GLB</v>
          </cell>
          <cell r="D9">
            <v>294000000</v>
          </cell>
        </row>
        <row r="10">
          <cell r="A10" t="str">
            <v>M796</v>
          </cell>
          <cell r="B10" t="str">
            <v>REGULADOR CCR 20 KVA</v>
          </cell>
          <cell r="C10" t="str">
            <v>UN</v>
          </cell>
          <cell r="D10">
            <v>92565000</v>
          </cell>
        </row>
        <row r="11">
          <cell r="A11" t="str">
            <v>M801</v>
          </cell>
          <cell r="B11" t="str">
            <v>REGULADOR CCR 2.5 KVA P 16-34</v>
          </cell>
          <cell r="C11" t="str">
            <v>UN</v>
          </cell>
          <cell r="D11">
            <v>79058000</v>
          </cell>
        </row>
        <row r="12">
          <cell r="A12" t="str">
            <v>M810</v>
          </cell>
          <cell r="B12" t="str">
            <v>LUCES REIL (JUEGO DE CUATRO MODULOS)</v>
          </cell>
          <cell r="C12" t="str">
            <v>UN</v>
          </cell>
          <cell r="D12">
            <v>69440000</v>
          </cell>
        </row>
        <row r="13">
          <cell r="A13" t="str">
            <v>M752</v>
          </cell>
          <cell r="B13" t="str">
            <v>UPS ON-LINE TRIFASICA 60KVA MONITOR BATERIAS</v>
          </cell>
          <cell r="C13" t="str">
            <v>UN</v>
          </cell>
          <cell r="D13">
            <v>57000000</v>
          </cell>
        </row>
        <row r="14">
          <cell r="A14" t="str">
            <v>M555</v>
          </cell>
          <cell r="B14" t="str">
            <v>REGULADOR CCR 5KVA</v>
          </cell>
          <cell r="C14" t="str">
            <v>UN</v>
          </cell>
          <cell r="D14">
            <v>47800000</v>
          </cell>
        </row>
        <row r="15">
          <cell r="A15" t="str">
            <v>M553</v>
          </cell>
          <cell r="B15" t="str">
            <v>REGULADOR CCR 4KVA</v>
          </cell>
          <cell r="C15" t="str">
            <v>UN</v>
          </cell>
          <cell r="D15">
            <v>43000000</v>
          </cell>
        </row>
        <row r="16">
          <cell r="A16" t="str">
            <v>M421</v>
          </cell>
          <cell r="B16" t="str">
            <v>LUCES PAPI (JUEGO DE CUATRO MODULOS)</v>
          </cell>
          <cell r="C16" t="str">
            <v>UN</v>
          </cell>
          <cell r="D16">
            <v>37000000</v>
          </cell>
        </row>
        <row r="17">
          <cell r="A17" t="str">
            <v>M552</v>
          </cell>
          <cell r="B17" t="str">
            <v>REGULADOR CCR 2,5KVA</v>
          </cell>
          <cell r="C17" t="str">
            <v>UN</v>
          </cell>
          <cell r="D17">
            <v>37000000</v>
          </cell>
        </row>
        <row r="18">
          <cell r="A18" t="str">
            <v>M795</v>
          </cell>
          <cell r="B18" t="str">
            <v>INGENIERÍA, PROGRAMACION Y PRUEBAS</v>
          </cell>
          <cell r="C18" t="str">
            <v>GLB</v>
          </cell>
          <cell r="D18">
            <v>27000000</v>
          </cell>
        </row>
        <row r="19">
          <cell r="A19" t="str">
            <v>M53</v>
          </cell>
          <cell r="B19" t="str">
            <v>AVISO LED CUATRO MODULOS</v>
          </cell>
          <cell r="C19" t="str">
            <v>UN</v>
          </cell>
          <cell r="D19">
            <v>21774475</v>
          </cell>
        </row>
        <row r="20">
          <cell r="A20" t="str">
            <v>M56</v>
          </cell>
          <cell r="B20" t="str">
            <v>AVISO LED TRES MODULOS 800H 2900L</v>
          </cell>
          <cell r="C20" t="str">
            <v>UN</v>
          </cell>
          <cell r="D20">
            <v>20574475</v>
          </cell>
        </row>
        <row r="21">
          <cell r="A21" t="str">
            <v>M57</v>
          </cell>
          <cell r="B21" t="str">
            <v>AVISO LED UN MODULO 800H 1300L</v>
          </cell>
          <cell r="C21" t="str">
            <v>UN</v>
          </cell>
          <cell r="D21">
            <v>12874475</v>
          </cell>
        </row>
        <row r="22">
          <cell r="A22" t="str">
            <v>M836</v>
          </cell>
          <cell r="B22" t="str">
            <v>DPS LETIVON 52120-M3</v>
          </cell>
          <cell r="C22" t="str">
            <v>UN</v>
          </cell>
          <cell r="D22">
            <v>4614850</v>
          </cell>
        </row>
        <row r="23">
          <cell r="A23" t="str">
            <v>M439</v>
          </cell>
          <cell r="B23" t="str">
            <v>LUZ DE UMBRAL BIDIRECCIONAL EMPOTRADA</v>
          </cell>
          <cell r="C23" t="str">
            <v>UN</v>
          </cell>
          <cell r="D23">
            <v>4400000</v>
          </cell>
        </row>
        <row r="24">
          <cell r="A24" t="str">
            <v>M432</v>
          </cell>
          <cell r="B24" t="str">
            <v>LUZ DE BORDE EMPOTRADA LED</v>
          </cell>
          <cell r="C24" t="str">
            <v>UN</v>
          </cell>
          <cell r="D24">
            <v>3731544</v>
          </cell>
        </row>
        <row r="25">
          <cell r="A25" t="str">
            <v>M433</v>
          </cell>
          <cell r="B25" t="str">
            <v>LUZ DE CONTACTO EMPOTRADA</v>
          </cell>
          <cell r="C25" t="str">
            <v>UN</v>
          </cell>
          <cell r="D25">
            <v>3100000</v>
          </cell>
        </row>
        <row r="26">
          <cell r="A26" t="str">
            <v>M435</v>
          </cell>
          <cell r="B26" t="str">
            <v>LUZ DE EJE DE PISTA EMPOTRADA LED</v>
          </cell>
          <cell r="C26" t="str">
            <v>UN</v>
          </cell>
          <cell r="D26">
            <v>3100000</v>
          </cell>
        </row>
        <row r="27">
          <cell r="A27" t="str">
            <v>M66</v>
          </cell>
          <cell r="B27" t="str">
            <v>BALIZA DE RODAJE ELEVADA</v>
          </cell>
          <cell r="C27" t="str">
            <v>UN</v>
          </cell>
          <cell r="D27">
            <v>1600000</v>
          </cell>
        </row>
        <row r="28">
          <cell r="A28" t="str">
            <v>M813</v>
          </cell>
          <cell r="B28" t="str">
            <v>TRANSFORMADOR DE AISLAMIENTO 300W</v>
          </cell>
          <cell r="C28" t="str">
            <v>UN</v>
          </cell>
          <cell r="D28">
            <v>1220000</v>
          </cell>
        </row>
        <row r="29">
          <cell r="A29" t="str">
            <v>M775</v>
          </cell>
          <cell r="B29" t="str">
            <v>BROCAS MARTILLO DE FONDO</v>
          </cell>
          <cell r="C29" t="str">
            <v>UND</v>
          </cell>
          <cell r="D29">
            <v>1200000</v>
          </cell>
        </row>
        <row r="30">
          <cell r="A30" t="str">
            <v>M544</v>
          </cell>
          <cell r="B30" t="str">
            <v>RACK CON MULTITOMA, VENTILADORES 150X60X60</v>
          </cell>
          <cell r="C30" t="str">
            <v>UN</v>
          </cell>
          <cell r="D30">
            <v>1100000</v>
          </cell>
        </row>
        <row r="31">
          <cell r="A31" t="str">
            <v>M802</v>
          </cell>
          <cell r="B31" t="str">
            <v>BALIZA DE RODAJE ELEVADA 5B</v>
          </cell>
          <cell r="C31" t="str">
            <v>UN</v>
          </cell>
          <cell r="D31">
            <v>1000000</v>
          </cell>
        </row>
        <row r="32">
          <cell r="A32" t="str">
            <v>M726</v>
          </cell>
          <cell r="B32" t="str">
            <v>TUBO NOVALOC 42"</v>
          </cell>
          <cell r="C32" t="str">
            <v>UND</v>
          </cell>
          <cell r="D32">
            <v>857000</v>
          </cell>
        </row>
        <row r="33">
          <cell r="A33" t="str">
            <v>M84</v>
          </cell>
          <cell r="B33" t="str">
            <v>BASE PROFUNDA L-868</v>
          </cell>
          <cell r="C33" t="str">
            <v>UN</v>
          </cell>
          <cell r="D33">
            <v>840000</v>
          </cell>
        </row>
        <row r="34">
          <cell r="A34" t="str">
            <v>M688</v>
          </cell>
          <cell r="B34" t="str">
            <v>TRANSFORMADOR DE AISLAMIENTO</v>
          </cell>
          <cell r="C34" t="str">
            <v>UN</v>
          </cell>
          <cell r="D34">
            <v>650000</v>
          </cell>
        </row>
        <row r="35">
          <cell r="A35" t="str">
            <v>M817</v>
          </cell>
          <cell r="B35" t="str">
            <v>ASFALTO MODIFICADO CON POLIMEROS</v>
          </cell>
          <cell r="C35" t="str">
            <v>M3</v>
          </cell>
          <cell r="D35">
            <v>600000</v>
          </cell>
        </row>
        <row r="36">
          <cell r="A36" t="str">
            <v>M725</v>
          </cell>
          <cell r="B36" t="str">
            <v>TUBO NOVALOC 36"</v>
          </cell>
          <cell r="C36" t="str">
            <v>UND</v>
          </cell>
          <cell r="D36">
            <v>565000</v>
          </cell>
        </row>
        <row r="37">
          <cell r="A37" t="str">
            <v>M242</v>
          </cell>
          <cell r="B37" t="str">
            <v>CONCRETO 4000 PSI</v>
          </cell>
          <cell r="C37" t="str">
            <v>M3</v>
          </cell>
          <cell r="D37">
            <v>506250</v>
          </cell>
        </row>
        <row r="38">
          <cell r="A38" t="str">
            <v>M241</v>
          </cell>
          <cell r="B38" t="str">
            <v>CONCRETO 3000 PSI</v>
          </cell>
          <cell r="C38" t="str">
            <v>M3</v>
          </cell>
          <cell r="D38">
            <v>444600</v>
          </cell>
        </row>
        <row r="39">
          <cell r="A39" t="str">
            <v>M240</v>
          </cell>
          <cell r="B39" t="str">
            <v>CONCRETO 2500 PSI</v>
          </cell>
          <cell r="C39" t="str">
            <v>M3</v>
          </cell>
          <cell r="D39">
            <v>338700</v>
          </cell>
        </row>
        <row r="40">
          <cell r="A40" t="str">
            <v>M239</v>
          </cell>
          <cell r="B40" t="str">
            <v xml:space="preserve">CONCRETO 2000 PSI </v>
          </cell>
          <cell r="C40" t="str">
            <v>M3</v>
          </cell>
          <cell r="D40">
            <v>336800</v>
          </cell>
        </row>
        <row r="41">
          <cell r="A41" t="str">
            <v>M469</v>
          </cell>
          <cell r="B41" t="str">
            <v xml:space="preserve">MEZCLA ASFALTICO NORMA TECNICA FAA- P401 </v>
          </cell>
          <cell r="C41" t="str">
            <v>M3</v>
          </cell>
          <cell r="D41">
            <v>336000</v>
          </cell>
        </row>
        <row r="42">
          <cell r="A42" t="str">
            <v>M689</v>
          </cell>
          <cell r="B42" t="str">
            <v>TRANSFORMADOR DE AISLAMIENTO 30-45W</v>
          </cell>
          <cell r="C42" t="str">
            <v>UN</v>
          </cell>
          <cell r="D42">
            <v>318000</v>
          </cell>
        </row>
        <row r="43">
          <cell r="A43" t="str">
            <v>M707</v>
          </cell>
          <cell r="B43" t="str">
            <v>TUBO ACODADO Y NIPLE</v>
          </cell>
          <cell r="C43" t="str">
            <v>UN</v>
          </cell>
          <cell r="D43">
            <v>250000</v>
          </cell>
        </row>
        <row r="44">
          <cell r="A44" t="str">
            <v>M87</v>
          </cell>
          <cell r="B44" t="str">
            <v>TUBO ACODADO Y NIPLE</v>
          </cell>
          <cell r="C44" t="str">
            <v>UN</v>
          </cell>
          <cell r="D44">
            <v>250000</v>
          </cell>
        </row>
        <row r="45">
          <cell r="A45" t="str">
            <v>M475</v>
          </cell>
          <cell r="B45" t="str">
            <v>MORTERO 1:3</v>
          </cell>
          <cell r="C45" t="str">
            <v>M3</v>
          </cell>
          <cell r="D45">
            <v>228150</v>
          </cell>
        </row>
        <row r="46">
          <cell r="A46" t="str">
            <v>M103</v>
          </cell>
          <cell r="B46" t="str">
            <v>TAPA PARRILLA  120X150</v>
          </cell>
          <cell r="C46" t="str">
            <v>UN</v>
          </cell>
          <cell r="D46">
            <v>225000</v>
          </cell>
        </row>
        <row r="47">
          <cell r="A47" t="str">
            <v>M834</v>
          </cell>
          <cell r="B47" t="str">
            <v>ABINETE DE BAJA TENSIÓN GALVANIZADO ALTO 120CM, ANCHO 60CM, FONDO 30CM</v>
          </cell>
          <cell r="C47" t="str">
            <v>UN</v>
          </cell>
          <cell r="D47">
            <v>200000</v>
          </cell>
        </row>
        <row r="48">
          <cell r="A48" t="str">
            <v>M835</v>
          </cell>
          <cell r="B48" t="str">
            <v>TERMINAL DE PONCHAR DE COBRE ESTAÑADO 2/0</v>
          </cell>
          <cell r="C48" t="str">
            <v>UN</v>
          </cell>
          <cell r="D48">
            <v>184914</v>
          </cell>
        </row>
        <row r="49">
          <cell r="A49" t="str">
            <v>M812</v>
          </cell>
          <cell r="B49" t="str">
            <v>KIT CONECTOR SECUNDARIO</v>
          </cell>
          <cell r="C49" t="str">
            <v>UN</v>
          </cell>
          <cell r="D49">
            <v>180000</v>
          </cell>
        </row>
        <row r="50">
          <cell r="A50" t="str">
            <v>M800</v>
          </cell>
          <cell r="B50" t="str">
            <v>MARCO  120X150</v>
          </cell>
          <cell r="C50" t="str">
            <v>UN</v>
          </cell>
          <cell r="D50">
            <v>150000</v>
          </cell>
        </row>
        <row r="51">
          <cell r="A51" t="str">
            <v>M755</v>
          </cell>
          <cell r="B51" t="str">
            <v>VARILLA DE COBRE-COBRE 5/8” X 2.4 MTS</v>
          </cell>
          <cell r="C51" t="str">
            <v>UN</v>
          </cell>
          <cell r="D51">
            <v>125000</v>
          </cell>
        </row>
        <row r="52">
          <cell r="A52" t="str">
            <v>M811</v>
          </cell>
          <cell r="B52" t="str">
            <v>KIT CONECTOR PRIMARIO</v>
          </cell>
          <cell r="C52" t="str">
            <v>UN</v>
          </cell>
          <cell r="D52">
            <v>113000</v>
          </cell>
        </row>
        <row r="53">
          <cell r="A53" t="str">
            <v>M102</v>
          </cell>
          <cell r="B53" t="str">
            <v>TAPA PARRILLA  70X120</v>
          </cell>
          <cell r="C53" t="str">
            <v>UN</v>
          </cell>
          <cell r="D53">
            <v>105000</v>
          </cell>
        </row>
        <row r="54">
          <cell r="A54" t="str">
            <v>M407</v>
          </cell>
          <cell r="B54" t="str">
            <v>KIT CONECTOR 2</v>
          </cell>
          <cell r="C54" t="str">
            <v>UN</v>
          </cell>
          <cell r="D54">
            <v>96000</v>
          </cell>
        </row>
        <row r="55">
          <cell r="A55" t="str">
            <v>M94</v>
          </cell>
          <cell r="B55" t="str">
            <v>EPOXICO</v>
          </cell>
          <cell r="C55" t="str">
            <v>KG</v>
          </cell>
          <cell r="D55">
            <v>89668</v>
          </cell>
        </row>
        <row r="56">
          <cell r="A56" t="str">
            <v>M101</v>
          </cell>
          <cell r="B56" t="str">
            <v>TAPA PARRILLA  70X100</v>
          </cell>
          <cell r="C56" t="str">
            <v>UN</v>
          </cell>
          <cell r="D56">
            <v>87600</v>
          </cell>
        </row>
        <row r="57">
          <cell r="A57" t="str">
            <v>M786</v>
          </cell>
          <cell r="B57" t="str">
            <v>ESMALTE</v>
          </cell>
          <cell r="C57" t="str">
            <v>GAL</v>
          </cell>
          <cell r="D57">
            <v>85000</v>
          </cell>
        </row>
        <row r="58">
          <cell r="A58" t="str">
            <v>M704</v>
          </cell>
          <cell r="B58" t="str">
            <v>TRITURADO 3/4"</v>
          </cell>
          <cell r="C58" t="str">
            <v>M3</v>
          </cell>
          <cell r="D58">
            <v>79400</v>
          </cell>
        </row>
        <row r="59">
          <cell r="A59" t="str">
            <v>M95</v>
          </cell>
          <cell r="B59" t="str">
            <v>ANTISOL</v>
          </cell>
          <cell r="C59" t="str">
            <v>M2</v>
          </cell>
          <cell r="D59">
            <v>71000</v>
          </cell>
        </row>
        <row r="60">
          <cell r="A60" t="str">
            <v>M799</v>
          </cell>
          <cell r="B60" t="str">
            <v>MARCO  70X120</v>
          </cell>
          <cell r="C60" t="str">
            <v>UN</v>
          </cell>
          <cell r="D60">
            <v>70000</v>
          </cell>
        </row>
        <row r="61">
          <cell r="A61" t="str">
            <v>M506</v>
          </cell>
          <cell r="B61" t="str">
            <v>PINTURA PARA TRAFICO ACRILICA</v>
          </cell>
          <cell r="C61" t="str">
            <v>GAL</v>
          </cell>
          <cell r="D61">
            <v>68900</v>
          </cell>
        </row>
        <row r="62">
          <cell r="A62" t="str">
            <v>M100</v>
          </cell>
          <cell r="B62" t="str">
            <v>TAPA PARRILLA  70X70</v>
          </cell>
          <cell r="C62" t="str">
            <v>UN</v>
          </cell>
          <cell r="D62">
            <v>61260</v>
          </cell>
        </row>
        <row r="63">
          <cell r="A63" t="str">
            <v>M406</v>
          </cell>
          <cell r="B63" t="str">
            <v>KIT CONECTOR 1</v>
          </cell>
          <cell r="C63" t="str">
            <v>UN</v>
          </cell>
          <cell r="D63">
            <v>60000</v>
          </cell>
        </row>
        <row r="64">
          <cell r="A64" t="str">
            <v>M819</v>
          </cell>
          <cell r="B64" t="str">
            <v>INTERRUPTOR 3X100A</v>
          </cell>
          <cell r="C64" t="str">
            <v>UN</v>
          </cell>
          <cell r="D64">
            <v>59000</v>
          </cell>
        </row>
        <row r="65">
          <cell r="A65" t="str">
            <v>M798</v>
          </cell>
          <cell r="B65" t="str">
            <v>MARCO  70X100</v>
          </cell>
          <cell r="C65" t="str">
            <v>UN</v>
          </cell>
          <cell r="D65">
            <v>58400</v>
          </cell>
        </row>
        <row r="66">
          <cell r="A66" t="str">
            <v>M444</v>
          </cell>
          <cell r="B66" t="str">
            <v>MALLA GAVIONES CAL 12 TT (2*1*1 M)</v>
          </cell>
          <cell r="C66" t="str">
            <v>UND</v>
          </cell>
          <cell r="D66">
            <v>50000</v>
          </cell>
        </row>
        <row r="67">
          <cell r="A67" t="str">
            <v>M825</v>
          </cell>
          <cell r="B67" t="str">
            <v>PERFIL ESTRUCTURAL</v>
          </cell>
          <cell r="C67" t="str">
            <v>M</v>
          </cell>
          <cell r="D67">
            <v>48000</v>
          </cell>
        </row>
        <row r="68">
          <cell r="A68" t="str">
            <v>M99</v>
          </cell>
          <cell r="B68" t="str">
            <v>TAPA PARRILLA  60X60CM</v>
          </cell>
          <cell r="C68" t="str">
            <v>UN</v>
          </cell>
          <cell r="D68">
            <v>45000</v>
          </cell>
        </row>
        <row r="69">
          <cell r="A69" t="str">
            <v>M49</v>
          </cell>
          <cell r="B69" t="str">
            <v>ARENA LAVADA</v>
          </cell>
          <cell r="C69" t="str">
            <v>M3</v>
          </cell>
          <cell r="D69">
            <v>43750</v>
          </cell>
        </row>
        <row r="70">
          <cell r="A70" t="str">
            <v>M783</v>
          </cell>
          <cell r="B70" t="str">
            <v xml:space="preserve">TUBO HG Ø 2"    </v>
          </cell>
          <cell r="C70" t="str">
            <v>ML</v>
          </cell>
          <cell r="D70">
            <v>43500</v>
          </cell>
        </row>
        <row r="71">
          <cell r="A71" t="str">
            <v>M797</v>
          </cell>
          <cell r="B71" t="str">
            <v>MARCO  70X70</v>
          </cell>
          <cell r="C71" t="str">
            <v>UN</v>
          </cell>
          <cell r="D71">
            <v>40840</v>
          </cell>
        </row>
        <row r="72">
          <cell r="A72" t="str">
            <v>M770</v>
          </cell>
          <cell r="B72" t="str">
            <v>TRITURADO 1"</v>
          </cell>
          <cell r="C72" t="str">
            <v>M3</v>
          </cell>
          <cell r="D72">
            <v>40000</v>
          </cell>
        </row>
        <row r="73">
          <cell r="A73" t="str">
            <v>M211</v>
          </cell>
          <cell r="B73" t="str">
            <v>CERTIFICACION FIBRA ÓPTICA</v>
          </cell>
          <cell r="C73" t="str">
            <v>UN</v>
          </cell>
          <cell r="D73">
            <v>39450</v>
          </cell>
        </row>
        <row r="74">
          <cell r="A74" t="str">
            <v>M352</v>
          </cell>
          <cell r="B74" t="str">
            <v>GEODREN PLANAR</v>
          </cell>
          <cell r="C74" t="str">
            <v>ML</v>
          </cell>
          <cell r="D74">
            <v>37500</v>
          </cell>
        </row>
        <row r="75">
          <cell r="A75" t="str">
            <v>M773</v>
          </cell>
          <cell r="B75" t="str">
            <v>CUÑAS</v>
          </cell>
          <cell r="C75" t="str">
            <v>UND</v>
          </cell>
          <cell r="D75">
            <v>36000</v>
          </cell>
        </row>
        <row r="76">
          <cell r="A76" t="str">
            <v>M267</v>
          </cell>
          <cell r="B76" t="str">
            <v>CONECTOR F.O. LC MM</v>
          </cell>
          <cell r="C76" t="str">
            <v>UN</v>
          </cell>
          <cell r="D76">
            <v>35000</v>
          </cell>
        </row>
        <row r="77">
          <cell r="A77" t="str">
            <v>M42</v>
          </cell>
          <cell r="B77" t="str">
            <v>ANTICORROSIVO</v>
          </cell>
          <cell r="C77" t="str">
            <v>GAL</v>
          </cell>
          <cell r="D77">
            <v>35000</v>
          </cell>
        </row>
        <row r="78">
          <cell r="A78" t="str">
            <v>M503</v>
          </cell>
          <cell r="B78" t="str">
            <v>PIEDRA RAJONEADA</v>
          </cell>
          <cell r="C78" t="str">
            <v>M3</v>
          </cell>
          <cell r="D78">
            <v>35000</v>
          </cell>
        </row>
        <row r="79">
          <cell r="A79" t="str">
            <v>M788</v>
          </cell>
          <cell r="B79" t="str">
            <v>ARENA</v>
          </cell>
          <cell r="C79" t="str">
            <v>M3</v>
          </cell>
          <cell r="D79">
            <v>35000</v>
          </cell>
        </row>
        <row r="80">
          <cell r="A80" t="str">
            <v>M323</v>
          </cell>
          <cell r="B80" t="str">
            <v>FIBRA OPTICA 4 HILOS MONOMODO</v>
          </cell>
          <cell r="C80" t="str">
            <v>ML</v>
          </cell>
          <cell r="D80">
            <v>34800</v>
          </cell>
        </row>
        <row r="81">
          <cell r="A81" t="str">
            <v>M515</v>
          </cell>
          <cell r="B81" t="str">
            <v>PLATINA COBRE 120 A (3/4"X1/8")</v>
          </cell>
          <cell r="C81" t="str">
            <v>M</v>
          </cell>
          <cell r="D81">
            <v>34800</v>
          </cell>
        </row>
        <row r="82">
          <cell r="A82" t="str">
            <v>M218</v>
          </cell>
          <cell r="B82" t="str">
            <v>CINTA 3M NO.23</v>
          </cell>
          <cell r="C82" t="str">
            <v>UN</v>
          </cell>
          <cell r="D82">
            <v>33000</v>
          </cell>
        </row>
        <row r="83">
          <cell r="A83" t="str">
            <v>M833</v>
          </cell>
          <cell r="B83" t="str">
            <v>BLINDOBARRA 200A TRIFASICA</v>
          </cell>
          <cell r="C83" t="str">
            <v>ML</v>
          </cell>
          <cell r="D83">
            <v>32630.2667</v>
          </cell>
        </row>
        <row r="84">
          <cell r="A84" t="str">
            <v>M454</v>
          </cell>
          <cell r="B84" t="str">
            <v>MARCO  60X60CM</v>
          </cell>
          <cell r="C84" t="str">
            <v>UN</v>
          </cell>
          <cell r="D84">
            <v>30000</v>
          </cell>
        </row>
        <row r="85">
          <cell r="A85" t="str">
            <v>M774</v>
          </cell>
          <cell r="B85" t="str">
            <v>PLATINA DE ACERO</v>
          </cell>
          <cell r="C85" t="str">
            <v>UND</v>
          </cell>
          <cell r="D85">
            <v>30000</v>
          </cell>
        </row>
        <row r="86">
          <cell r="A86" t="str">
            <v>M91</v>
          </cell>
          <cell r="B86" t="str">
            <v>ROTULO DE IDENTIFICACION</v>
          </cell>
          <cell r="C86" t="str">
            <v>UN</v>
          </cell>
          <cell r="D86">
            <v>30000</v>
          </cell>
        </row>
        <row r="87">
          <cell r="A87" t="str">
            <v>M78</v>
          </cell>
          <cell r="B87" t="str">
            <v>BASE GRANULAR SEGÚN ESPECIFICACION TECNICA FAA P-208</v>
          </cell>
          <cell r="C87" t="str">
            <v>M3</v>
          </cell>
          <cell r="D87">
            <v>29000</v>
          </cell>
        </row>
        <row r="88">
          <cell r="A88" t="str">
            <v>M580</v>
          </cell>
          <cell r="B88" t="str">
            <v>SUBBASE GRANULAR SEGÚN ESPECIFICACION TECNICA FAA P-154</v>
          </cell>
          <cell r="C88" t="str">
            <v>M3</v>
          </cell>
          <cell r="D88">
            <v>27000</v>
          </cell>
        </row>
        <row r="89">
          <cell r="A89" t="str">
            <v>M820</v>
          </cell>
          <cell r="B89" t="str">
            <v>PLATINA DE COBRE DE 300A</v>
          </cell>
          <cell r="C89" t="str">
            <v>M</v>
          </cell>
          <cell r="D89">
            <v>26000</v>
          </cell>
        </row>
        <row r="90">
          <cell r="A90" t="str">
            <v>M706</v>
          </cell>
          <cell r="B90" t="str">
            <v>TUBERIA PERFORADA 4"</v>
          </cell>
          <cell r="C90" t="str">
            <v>ML</v>
          </cell>
          <cell r="D90">
            <v>23000</v>
          </cell>
        </row>
        <row r="91">
          <cell r="A91" t="str">
            <v>M90</v>
          </cell>
          <cell r="B91" t="str">
            <v>SELLANTE SIKAFLEX</v>
          </cell>
          <cell r="C91" t="str">
            <v>UN</v>
          </cell>
          <cell r="D91">
            <v>22000</v>
          </cell>
        </row>
        <row r="92">
          <cell r="A92" t="str">
            <v>M92</v>
          </cell>
          <cell r="B92" t="str">
            <v>TUBERIA 50 MM</v>
          </cell>
          <cell r="C92" t="str">
            <v>ML</v>
          </cell>
          <cell r="D92">
            <v>21300</v>
          </cell>
        </row>
        <row r="93">
          <cell r="A93" t="str">
            <v>M776</v>
          </cell>
          <cell r="B93" t="str">
            <v>MANGUERAS, BARRILETES,MANGUITOS</v>
          </cell>
          <cell r="C93" t="str">
            <v>GL</v>
          </cell>
          <cell r="D93">
            <v>20000</v>
          </cell>
        </row>
        <row r="94">
          <cell r="A94" t="str">
            <v>M816</v>
          </cell>
          <cell r="B94" t="str">
            <v>PINTURA</v>
          </cell>
          <cell r="C94" t="str">
            <v>GAL</v>
          </cell>
          <cell r="D94">
            <v>20000</v>
          </cell>
        </row>
        <row r="95">
          <cell r="A95" t="str">
            <v>M207</v>
          </cell>
          <cell r="B95" t="str">
            <v>CEMENTO GRIS</v>
          </cell>
          <cell r="C95" t="str">
            <v>BULTO</v>
          </cell>
          <cell r="D95">
            <v>19000</v>
          </cell>
        </row>
        <row r="96">
          <cell r="A96" t="str">
            <v>M832</v>
          </cell>
          <cell r="B96" t="str">
            <v>ADAPTADOR CAMPANA PVC 4"</v>
          </cell>
          <cell r="C96" t="str">
            <v>UN</v>
          </cell>
          <cell r="D96">
            <v>17000</v>
          </cell>
        </row>
        <row r="97">
          <cell r="A97" t="str">
            <v>M97</v>
          </cell>
          <cell r="B97" t="str">
            <v>RELLENO SELECCIONADO</v>
          </cell>
          <cell r="C97" t="str">
            <v>M3</v>
          </cell>
          <cell r="D97">
            <v>15000</v>
          </cell>
        </row>
        <row r="98">
          <cell r="A98" t="str">
            <v>M830</v>
          </cell>
          <cell r="B98" t="str">
            <v>TUBERÍA PVC TDP 4”</v>
          </cell>
          <cell r="C98" t="str">
            <v>ML</v>
          </cell>
          <cell r="D98">
            <v>14400</v>
          </cell>
        </row>
        <row r="99">
          <cell r="A99" t="str">
            <v>M126</v>
          </cell>
          <cell r="B99" t="str">
            <v>CABLE DE COBRE DESNUDO NO.2</v>
          </cell>
          <cell r="C99" t="str">
            <v>ML</v>
          </cell>
          <cell r="D99">
            <v>12650</v>
          </cell>
        </row>
        <row r="100">
          <cell r="A100" t="str">
            <v>M93</v>
          </cell>
          <cell r="B100" t="str">
            <v>TABLA BURRA</v>
          </cell>
          <cell r="C100" t="str">
            <v>UN</v>
          </cell>
          <cell r="D100">
            <v>11600</v>
          </cell>
        </row>
        <row r="101">
          <cell r="A101" t="str">
            <v>M121</v>
          </cell>
          <cell r="B101" t="str">
            <v>CABLE DE COBRE #8 XLP 5KV</v>
          </cell>
          <cell r="C101" t="str">
            <v>ML</v>
          </cell>
          <cell r="D101">
            <v>10900</v>
          </cell>
        </row>
        <row r="102">
          <cell r="A102" t="str">
            <v>M104</v>
          </cell>
          <cell r="B102" t="str">
            <v>CABLE 10-12</v>
          </cell>
          <cell r="C102" t="str">
            <v>ML</v>
          </cell>
          <cell r="D102">
            <v>10000</v>
          </cell>
        </row>
        <row r="103">
          <cell r="A103" t="str">
            <v>M219</v>
          </cell>
          <cell r="B103" t="str">
            <v>CINTA 3M NO.33</v>
          </cell>
          <cell r="C103" t="str">
            <v>UN</v>
          </cell>
          <cell r="D103">
            <v>10000</v>
          </cell>
        </row>
        <row r="104">
          <cell r="A104" t="str">
            <v>M332</v>
          </cell>
          <cell r="B104" t="str">
            <v>FUNDA TERMOENCOGIBLE PARA CABLE 10-12</v>
          </cell>
          <cell r="C104" t="str">
            <v>UN</v>
          </cell>
          <cell r="D104">
            <v>9000</v>
          </cell>
        </row>
        <row r="105">
          <cell r="A105" t="str">
            <v>M620</v>
          </cell>
          <cell r="B105" t="str">
            <v>TERMINAL DE MANECILLA PARA CABLE DE COBRE</v>
          </cell>
          <cell r="C105" t="str">
            <v>UN</v>
          </cell>
          <cell r="D105">
            <v>9000</v>
          </cell>
        </row>
        <row r="106">
          <cell r="A106" t="str">
            <v>M767</v>
          </cell>
          <cell r="B106" t="str">
            <v>ESTACAS</v>
          </cell>
          <cell r="C106" t="str">
            <v>GL</v>
          </cell>
          <cell r="D106">
            <v>9000</v>
          </cell>
        </row>
        <row r="107">
          <cell r="A107" t="str">
            <v>M09</v>
          </cell>
          <cell r="B107" t="str">
            <v>ADAPTADOR CAMPANA PVC 2"</v>
          </cell>
          <cell r="C107" t="str">
            <v>UN</v>
          </cell>
          <cell r="D107">
            <v>8500</v>
          </cell>
        </row>
        <row r="108">
          <cell r="A108" t="str">
            <v>M443</v>
          </cell>
          <cell r="B108" t="str">
            <v xml:space="preserve">MALLA ESLABONADA CAL. 10 (2" X 2") </v>
          </cell>
          <cell r="C108" t="str">
            <v>M2</v>
          </cell>
          <cell r="D108">
            <v>8500</v>
          </cell>
        </row>
        <row r="109">
          <cell r="A109" t="str">
            <v>M823</v>
          </cell>
          <cell r="B109" t="str">
            <v>CABLE CU DESNUDO 1/0</v>
          </cell>
          <cell r="C109" t="str">
            <v>M</v>
          </cell>
          <cell r="D109">
            <v>8500</v>
          </cell>
        </row>
        <row r="110">
          <cell r="A110" t="str">
            <v>M89</v>
          </cell>
          <cell r="B110" t="str">
            <v>TORNILLERIA ACERO INOXIDABLE</v>
          </cell>
          <cell r="C110" t="str">
            <v>LB</v>
          </cell>
          <cell r="D110">
            <v>8000</v>
          </cell>
        </row>
        <row r="111">
          <cell r="A111" t="str">
            <v>M771</v>
          </cell>
          <cell r="B111" t="str">
            <v>GEOMEMBRANA HDPE 20 MILS</v>
          </cell>
          <cell r="C111" t="str">
            <v>M2</v>
          </cell>
          <cell r="D111">
            <v>7800</v>
          </cell>
        </row>
        <row r="112">
          <cell r="A112" t="str">
            <v>M831</v>
          </cell>
          <cell r="B112" t="str">
            <v>CURVA PVC DE 4”</v>
          </cell>
          <cell r="C112" t="str">
            <v>UN</v>
          </cell>
          <cell r="D112">
            <v>7400</v>
          </cell>
        </row>
        <row r="113">
          <cell r="A113" t="str">
            <v>M574</v>
          </cell>
          <cell r="B113" t="str">
            <v>SOLDADURA CADWELD</v>
          </cell>
          <cell r="C113" t="str">
            <v>UN</v>
          </cell>
          <cell r="D113">
            <v>7075</v>
          </cell>
        </row>
        <row r="114">
          <cell r="A114" t="str">
            <v>M814</v>
          </cell>
          <cell r="B114" t="str">
            <v>CABLE ENCAUCHETADO SPT 3X12 CU</v>
          </cell>
          <cell r="C114" t="str">
            <v>ML</v>
          </cell>
          <cell r="D114">
            <v>7000</v>
          </cell>
        </row>
        <row r="115">
          <cell r="A115" t="str">
            <v>M376</v>
          </cell>
          <cell r="B115" t="str">
            <v>HIDROSOLTA</v>
          </cell>
          <cell r="C115" t="str">
            <v>KG</v>
          </cell>
          <cell r="D115">
            <v>5750</v>
          </cell>
        </row>
        <row r="116">
          <cell r="A116" t="str">
            <v>M150</v>
          </cell>
          <cell r="B116" t="str">
            <v>CABLE SILICONADO #12 200°C SF-2</v>
          </cell>
          <cell r="C116" t="str">
            <v>ML</v>
          </cell>
          <cell r="D116">
            <v>5500</v>
          </cell>
        </row>
        <row r="117">
          <cell r="A117" t="str">
            <v>M23</v>
          </cell>
          <cell r="B117" t="str">
            <v>AISLADOR PORTABARRA</v>
          </cell>
          <cell r="C117" t="str">
            <v>UN</v>
          </cell>
          <cell r="D117">
            <v>5500</v>
          </cell>
        </row>
        <row r="118">
          <cell r="A118" t="str">
            <v>M573</v>
          </cell>
          <cell r="B118" t="str">
            <v>SOLDADURA</v>
          </cell>
          <cell r="C118" t="str">
            <v>KG</v>
          </cell>
          <cell r="D118">
            <v>5500</v>
          </cell>
        </row>
        <row r="119">
          <cell r="A119" t="str">
            <v>M206</v>
          </cell>
          <cell r="B119" t="str">
            <v>CEMENTO EXPANSIVO (CRACK)</v>
          </cell>
          <cell r="C119" t="str">
            <v>KG</v>
          </cell>
          <cell r="D119">
            <v>5000</v>
          </cell>
        </row>
        <row r="120">
          <cell r="A120" t="str">
            <v>M564</v>
          </cell>
          <cell r="B120" t="str">
            <v>SEPARADOR PVC</v>
          </cell>
          <cell r="C120" t="str">
            <v>UN</v>
          </cell>
          <cell r="D120">
            <v>5000</v>
          </cell>
        </row>
        <row r="121">
          <cell r="A121" t="str">
            <v>M772</v>
          </cell>
          <cell r="B121" t="str">
            <v>TORON 1/2"</v>
          </cell>
          <cell r="C121" t="str">
            <v>M</v>
          </cell>
          <cell r="D121">
            <v>5000</v>
          </cell>
        </row>
        <row r="122">
          <cell r="A122" t="str">
            <v>M784</v>
          </cell>
          <cell r="B122" t="str">
            <v>ANGULO 11/2"X11/2"X1/8"</v>
          </cell>
          <cell r="C122" t="str">
            <v>ML</v>
          </cell>
          <cell r="D122">
            <v>5000</v>
          </cell>
        </row>
        <row r="123">
          <cell r="A123" t="str">
            <v>M132</v>
          </cell>
          <cell r="B123" t="str">
            <v>CABLE DE COBRE DESNUDO 6 AWG</v>
          </cell>
          <cell r="C123" t="str">
            <v>ML</v>
          </cell>
          <cell r="D123">
            <v>4900</v>
          </cell>
        </row>
        <row r="124">
          <cell r="A124" t="str">
            <v>M98</v>
          </cell>
          <cell r="B124" t="str">
            <v>ALAMBRE DE PUAS 4 HILOS CAL.14</v>
          </cell>
          <cell r="C124" t="str">
            <v>ML</v>
          </cell>
          <cell r="D124">
            <v>4900</v>
          </cell>
        </row>
        <row r="125">
          <cell r="A125" t="str">
            <v>M785</v>
          </cell>
          <cell r="B125" t="str">
            <v>DISOLVENTE THINER</v>
          </cell>
          <cell r="C125" t="str">
            <v>GAL</v>
          </cell>
          <cell r="D125">
            <v>4500</v>
          </cell>
        </row>
        <row r="126">
          <cell r="A126" t="str">
            <v>M145</v>
          </cell>
          <cell r="B126" t="str">
            <v>CABLE ENCAUCHETADO SPT 3X10 CU</v>
          </cell>
          <cell r="C126" t="str">
            <v>ML</v>
          </cell>
          <cell r="D126">
            <v>4400</v>
          </cell>
        </row>
        <row r="127">
          <cell r="A127" t="str">
            <v>M356</v>
          </cell>
          <cell r="B127" t="str">
            <v>GEOTEXTIL NT 2000 PAVCO ( ROLLO 130*3,5 M)</v>
          </cell>
          <cell r="C127" t="str">
            <v>M2</v>
          </cell>
          <cell r="D127">
            <v>4250</v>
          </cell>
        </row>
        <row r="128">
          <cell r="A128" t="str">
            <v>M359</v>
          </cell>
          <cell r="B128" t="str">
            <v>GEOTEXTIL TEJ 2400</v>
          </cell>
          <cell r="C128" t="str">
            <v>M2</v>
          </cell>
          <cell r="D128">
            <v>4100</v>
          </cell>
        </row>
        <row r="129">
          <cell r="A129" t="str">
            <v>M146</v>
          </cell>
          <cell r="B129" t="str">
            <v>CABLE ENCAUCHETADO SPT 3X12</v>
          </cell>
          <cell r="C129" t="str">
            <v>ML</v>
          </cell>
          <cell r="D129">
            <v>3955</v>
          </cell>
        </row>
        <row r="130">
          <cell r="A130" t="str">
            <v>M291</v>
          </cell>
          <cell r="B130" t="str">
            <v>CURVA PVC DE 2”</v>
          </cell>
          <cell r="C130" t="str">
            <v>UN</v>
          </cell>
          <cell r="D130">
            <v>3700</v>
          </cell>
        </row>
        <row r="131">
          <cell r="A131" t="str">
            <v>M713</v>
          </cell>
          <cell r="B131" t="str">
            <v>TUBO CONDUIT PVC DE 2" DB</v>
          </cell>
          <cell r="C131" t="str">
            <v>ML</v>
          </cell>
          <cell r="D131">
            <v>3600</v>
          </cell>
        </row>
        <row r="132">
          <cell r="A132" t="str">
            <v>M457</v>
          </cell>
          <cell r="B132" t="str">
            <v>MASILLA AUTONIVELANTE ELASTOMERICA</v>
          </cell>
          <cell r="C132" t="str">
            <v>ML</v>
          </cell>
          <cell r="D132">
            <v>3300</v>
          </cell>
        </row>
        <row r="133">
          <cell r="A133" t="str">
            <v>M34</v>
          </cell>
          <cell r="B133" t="str">
            <v>ALAMBRE GALVANIZADO CAL 10</v>
          </cell>
          <cell r="C133" t="str">
            <v>KG</v>
          </cell>
          <cell r="D133">
            <v>3000</v>
          </cell>
        </row>
        <row r="134">
          <cell r="A134" t="str">
            <v>M826</v>
          </cell>
          <cell r="B134" t="str">
            <v>TUBO EMT 2”</v>
          </cell>
          <cell r="C134" t="str">
            <v>M</v>
          </cell>
          <cell r="D134">
            <v>3000</v>
          </cell>
        </row>
        <row r="135">
          <cell r="A135" t="str">
            <v>M829</v>
          </cell>
          <cell r="B135" t="str">
            <v>CHAZO METÁLICO 3/8”</v>
          </cell>
          <cell r="C135" t="str">
            <v>UN</v>
          </cell>
          <cell r="D135">
            <v>3000</v>
          </cell>
        </row>
        <row r="136">
          <cell r="A136" t="str">
            <v>M04</v>
          </cell>
          <cell r="B136" t="str">
            <v>ACERO REFUERZO</v>
          </cell>
          <cell r="C136" t="str">
            <v>KG</v>
          </cell>
          <cell r="D136">
            <v>2800</v>
          </cell>
        </row>
        <row r="137">
          <cell r="A137" t="str">
            <v>M377</v>
          </cell>
          <cell r="B137" t="str">
            <v>HIERRO PDR</v>
          </cell>
          <cell r="C137" t="str">
            <v>KG</v>
          </cell>
          <cell r="D137">
            <v>2800</v>
          </cell>
        </row>
        <row r="138">
          <cell r="A138" t="str">
            <v>M442</v>
          </cell>
          <cell r="B138" t="str">
            <v>MALLA ELECTROSOLDADA 3MM</v>
          </cell>
          <cell r="C138" t="str">
            <v>M2</v>
          </cell>
          <cell r="D138">
            <v>2700</v>
          </cell>
        </row>
        <row r="139">
          <cell r="A139" t="str">
            <v>M36</v>
          </cell>
          <cell r="B139" t="str">
            <v>ALAMBRE NO 18</v>
          </cell>
          <cell r="C139" t="str">
            <v>KG</v>
          </cell>
          <cell r="D139">
            <v>2500</v>
          </cell>
        </row>
        <row r="140">
          <cell r="A140" t="str">
            <v>M827</v>
          </cell>
          <cell r="B140" t="str">
            <v>UNIÓN EMT 2”</v>
          </cell>
          <cell r="C140" t="str">
            <v>UN</v>
          </cell>
          <cell r="D140">
            <v>2500</v>
          </cell>
        </row>
        <row r="141">
          <cell r="A141" t="str">
            <v>M277</v>
          </cell>
          <cell r="B141" t="str">
            <v>CORDON SELLANTE DE POLIETILENO</v>
          </cell>
          <cell r="C141" t="str">
            <v>ML</v>
          </cell>
          <cell r="D141">
            <v>2200</v>
          </cell>
        </row>
        <row r="142">
          <cell r="A142" t="str">
            <v>M536</v>
          </cell>
          <cell r="B142" t="str">
            <v>PUNTILLAS 1"</v>
          </cell>
          <cell r="C142" t="str">
            <v>LB</v>
          </cell>
          <cell r="D142">
            <v>2100</v>
          </cell>
        </row>
        <row r="143">
          <cell r="A143" t="str">
            <v>M828</v>
          </cell>
          <cell r="B143" t="str">
            <v>TERMINAL EMT 2”</v>
          </cell>
          <cell r="C143" t="str">
            <v>UN</v>
          </cell>
          <cell r="D143">
            <v>1900</v>
          </cell>
        </row>
        <row r="144">
          <cell r="A144" t="str">
            <v>M357</v>
          </cell>
          <cell r="B144" t="str">
            <v>GEOTEXTIL NT 2500</v>
          </cell>
          <cell r="C144" t="str">
            <v>M2</v>
          </cell>
          <cell r="D144">
            <v>1800</v>
          </cell>
        </row>
        <row r="145">
          <cell r="A145" t="str">
            <v>M358</v>
          </cell>
          <cell r="B145" t="str">
            <v>GEOTEXTIL REPAV 400 NT</v>
          </cell>
          <cell r="C145" t="str">
            <v>M2</v>
          </cell>
          <cell r="D145">
            <v>1800</v>
          </cell>
        </row>
        <row r="146">
          <cell r="A146" t="str">
            <v>M769</v>
          </cell>
          <cell r="B146" t="str">
            <v>GEOTEXTIL NT 1600</v>
          </cell>
          <cell r="C146" t="str">
            <v>M2</v>
          </cell>
          <cell r="D146">
            <v>1800</v>
          </cell>
        </row>
        <row r="147">
          <cell r="A147" t="str">
            <v>M822</v>
          </cell>
          <cell r="B147" t="str">
            <v>CABLE CU THHN 1/0</v>
          </cell>
          <cell r="C147" t="str">
            <v>M</v>
          </cell>
          <cell r="D147">
            <v>1500</v>
          </cell>
        </row>
        <row r="148">
          <cell r="A148" t="str">
            <v>M824</v>
          </cell>
          <cell r="B148" t="str">
            <v>BANDEJA TIPO MALLA 20X5CM</v>
          </cell>
          <cell r="C148" t="str">
            <v>M</v>
          </cell>
          <cell r="D148">
            <v>1500</v>
          </cell>
        </row>
        <row r="149">
          <cell r="A149" t="str">
            <v>M448</v>
          </cell>
          <cell r="B149" t="str">
            <v>MANGUERA PVC ɸ 1CM</v>
          </cell>
          <cell r="C149" t="str">
            <v>ML</v>
          </cell>
          <cell r="D149">
            <v>1200</v>
          </cell>
        </row>
        <row r="150">
          <cell r="A150" t="str">
            <v>M313</v>
          </cell>
          <cell r="B150" t="str">
            <v>EMULSION ASFALTICA DE ROMPIMIENTO LENTO CRL-1</v>
          </cell>
          <cell r="C150" t="str">
            <v>KG</v>
          </cell>
          <cell r="D150">
            <v>1150</v>
          </cell>
        </row>
        <row r="151">
          <cell r="A151" t="str">
            <v>M768</v>
          </cell>
          <cell r="B151" t="str">
            <v>EMULSION ASFALTICA DE ROMPIMIENTO CRR-1</v>
          </cell>
          <cell r="C151" t="str">
            <v>KG</v>
          </cell>
          <cell r="D151">
            <v>1100</v>
          </cell>
        </row>
        <row r="152">
          <cell r="A152" t="str">
            <v>M01</v>
          </cell>
          <cell r="B152" t="str">
            <v>ACCESORIOS</v>
          </cell>
          <cell r="C152" t="str">
            <v>GB</v>
          </cell>
          <cell r="D152">
            <v>1000</v>
          </cell>
        </row>
        <row r="153">
          <cell r="A153" t="str">
            <v>M20</v>
          </cell>
          <cell r="B153" t="str">
            <v>AGUA</v>
          </cell>
          <cell r="C153" t="str">
            <v>M3</v>
          </cell>
          <cell r="D153">
            <v>1000</v>
          </cell>
        </row>
        <row r="154">
          <cell r="A154" t="str">
            <v>M777</v>
          </cell>
          <cell r="B154" t="str">
            <v>LECHADA</v>
          </cell>
          <cell r="C154" t="str">
            <v>KG</v>
          </cell>
          <cell r="D154">
            <v>900</v>
          </cell>
        </row>
        <row r="155">
          <cell r="A155" t="str">
            <v>M715</v>
          </cell>
          <cell r="B155" t="str">
            <v>TUBO CONDUIT PVC DE 3/4"</v>
          </cell>
          <cell r="C155" t="str">
            <v>ML</v>
          </cell>
          <cell r="D155">
            <v>850</v>
          </cell>
        </row>
        <row r="156">
          <cell r="A156" t="str">
            <v>M88</v>
          </cell>
          <cell r="B156" t="str">
            <v>TUBO DE 3/4"</v>
          </cell>
          <cell r="C156" t="str">
            <v>ML</v>
          </cell>
          <cell r="D156">
            <v>850</v>
          </cell>
        </row>
        <row r="157">
          <cell r="A157" t="str">
            <v>M815</v>
          </cell>
          <cell r="B157" t="str">
            <v>CRAYOLA</v>
          </cell>
          <cell r="C157" t="str">
            <v>UN</v>
          </cell>
          <cell r="D157">
            <v>500</v>
          </cell>
        </row>
        <row r="158">
          <cell r="A158" t="str">
            <v>M96</v>
          </cell>
          <cell r="B158" t="str">
            <v>SACO EN FIQUE</v>
          </cell>
          <cell r="C158" t="str">
            <v>UN</v>
          </cell>
          <cell r="D158">
            <v>500</v>
          </cell>
        </row>
        <row r="159">
          <cell r="A159" t="str">
            <v>M208</v>
          </cell>
          <cell r="B159" t="str">
            <v>CEMENTO GRIS  42.5 KG</v>
          </cell>
          <cell r="C159" t="str">
            <v>KG</v>
          </cell>
          <cell r="D159">
            <v>450</v>
          </cell>
        </row>
        <row r="160">
          <cell r="A160" t="str">
            <v>M292</v>
          </cell>
          <cell r="B160" t="str">
            <v>CURVA PVC DE 3/4”</v>
          </cell>
          <cell r="C160" t="str">
            <v>UN</v>
          </cell>
          <cell r="D160">
            <v>450</v>
          </cell>
        </row>
        <row r="161">
          <cell r="A161" t="str">
            <v>M408</v>
          </cell>
          <cell r="B161" t="str">
            <v>LADRILLO T-1</v>
          </cell>
          <cell r="C161" t="str">
            <v>UN</v>
          </cell>
          <cell r="D161">
            <v>400</v>
          </cell>
        </row>
        <row r="162">
          <cell r="A162" t="str">
            <v>M18</v>
          </cell>
          <cell r="B162" t="str">
            <v>ADAPTADOR TERMINAL PVC DE 3/4"</v>
          </cell>
          <cell r="C162" t="str">
            <v>UN</v>
          </cell>
          <cell r="D162">
            <v>200</v>
          </cell>
        </row>
        <row r="163">
          <cell r="A163" t="str">
            <v>M222</v>
          </cell>
          <cell r="B163" t="str">
            <v>CINTA DE SEÑALIZACION RED ELECTRICA</v>
          </cell>
          <cell r="C163" t="str">
            <v>ML</v>
          </cell>
          <cell r="D163">
            <v>150</v>
          </cell>
        </row>
        <row r="164">
          <cell r="A164" t="str">
            <v>M821</v>
          </cell>
          <cell r="B164" t="str">
            <v>CABLE CU THHN 4/0</v>
          </cell>
          <cell r="C164" t="str">
            <v>M</v>
          </cell>
          <cell r="D164">
            <v>100</v>
          </cell>
        </row>
        <row r="165">
          <cell r="A165" t="str">
            <v>M778</v>
          </cell>
          <cell r="B165" t="str">
            <v>DESPERDICIO 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7">
          <cell r="A27" t="str">
            <v>Compactador manual de rodillo</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2">
          <cell r="A62" t="str">
            <v>Montacargas</v>
          </cell>
        </row>
        <row r="63">
          <cell r="A63" t="str">
            <v>CORTADOR</v>
          </cell>
        </row>
        <row r="64">
          <cell r="A64" t="str">
            <v>SOLDADOR</v>
          </cell>
        </row>
        <row r="65">
          <cell r="A65" t="str">
            <v>PINTOR</v>
          </cell>
        </row>
        <row r="66">
          <cell r="A66" t="str">
            <v>LAMINADOR</v>
          </cell>
        </row>
        <row r="67">
          <cell r="A67" t="str">
            <v>SERIGRAFISTA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 val="L_PRECIOS"/>
      <sheetName val="MOR_1-5"/>
      <sheetName val="ACERO0_A-37"/>
      <sheetName val="ACERO_PDR-60"/>
      <sheetName val="REPLANTEO_Y_TRAZADO"/>
      <sheetName val="EXCAV__REDES"/>
      <sheetName val="EXCAV_CIMIENTO"/>
      <sheetName val="RELLENO__RECEBO_COMPAC"/>
      <sheetName val="ALISTADO_DE_PISO_e=_0,04"/>
      <sheetName val="VIGA_CIMENTA,15_x_20"/>
      <sheetName val="VIGA_AEREA_(0,15x_20)_"/>
      <sheetName val="COL(,15X_20)"/>
      <sheetName val="VIGA_CINTA_DE_AMARRE"/>
      <sheetName val="MAMPOSTERIA__TOLETE"/>
      <sheetName val="MAMPOSTERIA_BLOQUE_N°5"/>
      <sheetName val="CUBIE_ASBESTO_CEMEN_TEJ_N°6_"/>
      <sheetName val="CUBIE_ASBESTO_CEMEN_TEJ_N°8"/>
      <sheetName val="PAÑETE_LISO"/>
      <sheetName val="PLACA_DE_CONTRAPISO_e=0,06"/>
      <sheetName val="PLACA_TANQUE_e=0,10"/>
      <sheetName val="INST_MARCOS"/>
      <sheetName val="INSTAL__VENTANA_"/>
      <sheetName val="INSTAL__PUERTAS"/>
      <sheetName val="ENCNAPE_COCINA"/>
      <sheetName val="ENCHAPE_BAÑO_PISO"/>
      <sheetName val="ENCHAPE_BAÑO_PARED"/>
      <sheetName val="PISO_CERAMICA"/>
      <sheetName val="INST__VIDRIOS"/>
      <sheetName val="ESTUCO_Y_PINTURA_TIPO1"/>
      <sheetName val="VINILO_S-PAÑETE_2_MANOS"/>
      <sheetName val="LADRIL_A_LA_VISTA"/>
      <sheetName val="INST__Y_SUMINISTRO_BAÑO"/>
      <sheetName val="INST__TANQUE"/>
      <sheetName val="ASEO_GENERAL"/>
      <sheetName val="PUNTO_SANITARIO_3&quot;"/>
      <sheetName val="PUNTO_SANIT2&quot;"/>
      <sheetName val="PUNTO_SANIT_4&quot;"/>
      <sheetName val="PUNTO_SANITN_6&quot;"/>
      <sheetName val="RED_HIDRAULICA"/>
      <sheetName val="TUBERIA_GRES_4&quot;"/>
      <sheetName val="CINSPEC_7x_7"/>
      <sheetName val="LAMPARA_TOMECON"/>
      <sheetName val="POLO_TIERRA"/>
      <sheetName val="TABLER_PARCIAL4CIRC"/>
      <sheetName val="RED_ELECTRICA"/>
      <sheetName val="LAVADERO_PREFABRICADO"/>
      <sheetName val="EXPLAN_Y_COMP_VIA"/>
      <sheetName val="BASE_RECEBO"/>
      <sheetName val="SUB_BASE"/>
      <sheetName val="EXCAVACION_BORDILLO"/>
      <sheetName val="INSTL_BORDILLO_PREFABRICADO"/>
      <sheetName val="ESTADO_VÍA-CRIT_TECNICO"/>
      <sheetName val="L_PRECIOS1"/>
      <sheetName val="MOR_1-51"/>
      <sheetName val="ACERO0_A-371"/>
      <sheetName val="ACERO_PDR-601"/>
      <sheetName val="REPLANTEO_Y_TRAZADO1"/>
      <sheetName val="EXCAV__REDES1"/>
      <sheetName val="EXCAV_CIMIENTO1"/>
      <sheetName val="RELLENO__RECEBO_COMPAC1"/>
      <sheetName val="ALISTADO_DE_PISO_e=_0,041"/>
      <sheetName val="VIGA_CIMENTA,15_x_201"/>
      <sheetName val="VIGA_AEREA_(0,15x_20)_1"/>
      <sheetName val="COL(,15X_20)1"/>
      <sheetName val="VIGA_CINTA_DE_AMARRE1"/>
      <sheetName val="MAMPOSTERIA__TOLETE1"/>
      <sheetName val="MAMPOSTERIA_BLOQUE_N°51"/>
      <sheetName val="CUBIE_ASBESTO_CEMEN_TEJ_N°6_1"/>
      <sheetName val="CUBIE_ASBESTO_CEMEN_TEJ_N°81"/>
      <sheetName val="PAÑETE_LISO1"/>
      <sheetName val="PLACA_DE_CONTRAPISO_e=0,061"/>
      <sheetName val="PLACA_TANQUE_e=0,101"/>
      <sheetName val="INST_MARCOS1"/>
      <sheetName val="INSTAL__VENTANA_1"/>
      <sheetName val="INSTAL__PUERTAS1"/>
      <sheetName val="ENCNAPE_COCINA1"/>
      <sheetName val="ENCHAPE_BAÑO_PISO1"/>
      <sheetName val="ENCHAPE_BAÑO_PARED1"/>
      <sheetName val="PISO_CERAMICA1"/>
      <sheetName val="INST__VIDRIOS1"/>
      <sheetName val="ESTUCO_Y_PINTURA_TIPO11"/>
      <sheetName val="VINILO_S-PAÑETE_2_MANOS1"/>
      <sheetName val="LADRIL_A_LA_VISTA1"/>
      <sheetName val="INST__Y_SUMINISTRO_BAÑO1"/>
      <sheetName val="INST__TANQUE1"/>
      <sheetName val="ASEO_GENERAL1"/>
      <sheetName val="PUNTO_SANITARIO_3&quot;1"/>
      <sheetName val="PUNTO_SANIT2&quot;1"/>
      <sheetName val="PUNTO_SANIT_4&quot;1"/>
      <sheetName val="PUNTO_SANITN_6&quot;1"/>
      <sheetName val="RED_HIDRAULICA1"/>
      <sheetName val="TUBERIA_GRES_4&quot;1"/>
      <sheetName val="CINSPEC_7x_71"/>
      <sheetName val="LAMPARA_TOMECON1"/>
      <sheetName val="POLO_TIERRA1"/>
      <sheetName val="TABLER_PARCIAL4CIRC1"/>
      <sheetName val="RED_ELECTRICA1"/>
      <sheetName val="LAVADERO_PREFABRICADO1"/>
      <sheetName val="EXPLAN_Y_COMP_VIA1"/>
      <sheetName val="BASE_RECEBO1"/>
      <sheetName val="SUB_BASE1"/>
      <sheetName val="EXCAVACION_BORDILLO1"/>
      <sheetName val="INSTL_BORDILLO_PREFABRICADO1"/>
      <sheetName val="ESTADO_VÍA-CRIT_TECNICO1"/>
      <sheetName val="L_PRECIOS2"/>
      <sheetName val="MOR_1-52"/>
      <sheetName val="ACERO0_A-372"/>
      <sheetName val="ACERO_PDR-602"/>
      <sheetName val="REPLANTEO_Y_TRAZADO2"/>
      <sheetName val="EXCAV__REDES2"/>
      <sheetName val="EXCAV_CIMIENTO2"/>
      <sheetName val="RELLENO__RECEBO_COMPAC2"/>
      <sheetName val="ALISTADO_DE_PISO_e=_0,042"/>
      <sheetName val="VIGA_CIMENTA,15_x_202"/>
      <sheetName val="VIGA_AEREA_(0,15x_20)_2"/>
      <sheetName val="COL(,15X_20)2"/>
      <sheetName val="VIGA_CINTA_DE_AMARRE2"/>
      <sheetName val="MAMPOSTERIA__TOLETE2"/>
      <sheetName val="MAMPOSTERIA_BLOQUE_N°52"/>
      <sheetName val="CUBIE_ASBESTO_CEMEN_TEJ_N°6_2"/>
      <sheetName val="CUBIE_ASBESTO_CEMEN_TEJ_N°82"/>
      <sheetName val="PAÑETE_LISO2"/>
      <sheetName val="PLACA_DE_CONTRAPISO_e=0,062"/>
      <sheetName val="PLACA_TANQUE_e=0,102"/>
      <sheetName val="INST_MARCOS2"/>
      <sheetName val="INSTAL__VENTANA_2"/>
      <sheetName val="INSTAL__PUERTAS2"/>
      <sheetName val="ENCNAPE_COCINA2"/>
      <sheetName val="ENCHAPE_BAÑO_PISO2"/>
      <sheetName val="ENCHAPE_BAÑO_PARED2"/>
      <sheetName val="PISO_CERAMICA2"/>
      <sheetName val="INST__VIDRIOS2"/>
      <sheetName val="ESTUCO_Y_PINTURA_TIPO12"/>
      <sheetName val="VINILO_S-PAÑETE_2_MANOS2"/>
      <sheetName val="LADRIL_A_LA_VISTA2"/>
      <sheetName val="INST__Y_SUMINISTRO_BAÑO2"/>
      <sheetName val="INST__TANQUE2"/>
      <sheetName val="ASEO_GENERAL2"/>
      <sheetName val="PUNTO_SANITARIO_3&quot;2"/>
      <sheetName val="PUNTO_SANIT2&quot;2"/>
      <sheetName val="PUNTO_SANIT_4&quot;2"/>
      <sheetName val="PUNTO_SANITN_6&quot;2"/>
      <sheetName val="RED_HIDRAULICA2"/>
      <sheetName val="TUBERIA_GRES_4&quot;2"/>
      <sheetName val="CINSPEC_7x_72"/>
      <sheetName val="LAMPARA_TOMECON2"/>
      <sheetName val="POLO_TIERRA2"/>
      <sheetName val="TABLER_PARCIAL4CIRC2"/>
      <sheetName val="RED_ELECTRICA2"/>
      <sheetName val="LAVADERO_PREFABRICADO2"/>
      <sheetName val="EXPLAN_Y_COMP_VIA2"/>
      <sheetName val="BASE_RECEBO2"/>
      <sheetName val="SUB_BASE2"/>
      <sheetName val="EXCAVACION_BORDILLO2"/>
      <sheetName val="INSTL_BORDILLO_PREFABRICADO2"/>
      <sheetName val="ESTADO_VÍA-CRIT_TECNICO2"/>
      <sheetName val="L_PRECIOS4"/>
      <sheetName val="MOR_1-54"/>
      <sheetName val="ACERO0_A-374"/>
      <sheetName val="ACERO_PDR-604"/>
      <sheetName val="REPLANTEO_Y_TRAZADO4"/>
      <sheetName val="EXCAV__REDES4"/>
      <sheetName val="EXCAV_CIMIENTO4"/>
      <sheetName val="RELLENO__RECEBO_COMPAC4"/>
      <sheetName val="ALISTADO_DE_PISO_e=_0,044"/>
      <sheetName val="VIGA_CIMENTA,15_x_204"/>
      <sheetName val="VIGA_AEREA_(0,15x_20)_4"/>
      <sheetName val="COL(,15X_20)4"/>
      <sheetName val="VIGA_CINTA_DE_AMARRE4"/>
      <sheetName val="MAMPOSTERIA__TOLETE4"/>
      <sheetName val="MAMPOSTERIA_BLOQUE_N°54"/>
      <sheetName val="CUBIE_ASBESTO_CEMEN_TEJ_N°6_4"/>
      <sheetName val="CUBIE_ASBESTO_CEMEN_TEJ_N°84"/>
      <sheetName val="PAÑETE_LISO4"/>
      <sheetName val="PLACA_DE_CONTRAPISO_e=0,064"/>
      <sheetName val="PLACA_TANQUE_e=0,104"/>
      <sheetName val="INST_MARCOS4"/>
      <sheetName val="INSTAL__VENTANA_4"/>
      <sheetName val="INSTAL__PUERTAS4"/>
      <sheetName val="ENCNAPE_COCINA4"/>
      <sheetName val="ENCHAPE_BAÑO_PISO4"/>
      <sheetName val="ENCHAPE_BAÑO_PARED4"/>
      <sheetName val="PISO_CERAMICA4"/>
      <sheetName val="INST__VIDRIOS4"/>
      <sheetName val="ESTUCO_Y_PINTURA_TIPO14"/>
      <sheetName val="VINILO_S-PAÑETE_2_MANOS4"/>
      <sheetName val="LADRIL_A_LA_VISTA4"/>
      <sheetName val="INST__Y_SUMINISTRO_BAÑO4"/>
      <sheetName val="INST__TANQUE4"/>
      <sheetName val="ASEO_GENERAL4"/>
      <sheetName val="PUNTO_SANITARIO_3&quot;4"/>
      <sheetName val="PUNTO_SANIT2&quot;4"/>
      <sheetName val="PUNTO_SANIT_4&quot;4"/>
      <sheetName val="PUNTO_SANITN_6&quot;4"/>
      <sheetName val="RED_HIDRAULICA4"/>
      <sheetName val="TUBERIA_GRES_4&quot;4"/>
      <sheetName val="CINSPEC_7x_74"/>
      <sheetName val="LAMPARA_TOMECON4"/>
      <sheetName val="POLO_TIERRA4"/>
      <sheetName val="TABLER_PARCIAL4CIRC4"/>
      <sheetName val="RED_ELECTRICA4"/>
      <sheetName val="LAVADERO_PREFABRICADO4"/>
      <sheetName val="EXPLAN_Y_COMP_VIA4"/>
      <sheetName val="BASE_RECEBO4"/>
      <sheetName val="SUB_BASE4"/>
      <sheetName val="EXCAVACION_BORDILLO4"/>
      <sheetName val="INSTL_BORDILLO_PREFABRICADO4"/>
      <sheetName val="ESTADO_VÍA-CRIT_TECNICO4"/>
      <sheetName val="L_PRECIOS3"/>
      <sheetName val="MOR_1-53"/>
      <sheetName val="ACERO0_A-373"/>
      <sheetName val="ACERO_PDR-603"/>
      <sheetName val="REPLANTEO_Y_TRAZADO3"/>
      <sheetName val="EXCAV__REDES3"/>
      <sheetName val="EXCAV_CIMIENTO3"/>
      <sheetName val="RELLENO__RECEBO_COMPAC3"/>
      <sheetName val="ALISTADO_DE_PISO_e=_0,043"/>
      <sheetName val="VIGA_CIMENTA,15_x_203"/>
      <sheetName val="VIGA_AEREA_(0,15x_20)_3"/>
      <sheetName val="COL(,15X_20)3"/>
      <sheetName val="VIGA_CINTA_DE_AMARRE3"/>
      <sheetName val="MAMPOSTERIA__TOLETE3"/>
      <sheetName val="MAMPOSTERIA_BLOQUE_N°53"/>
      <sheetName val="CUBIE_ASBESTO_CEMEN_TEJ_N°6_3"/>
      <sheetName val="CUBIE_ASBESTO_CEMEN_TEJ_N°83"/>
      <sheetName val="PAÑETE_LISO3"/>
      <sheetName val="PLACA_DE_CONTRAPISO_e=0,063"/>
      <sheetName val="PLACA_TANQUE_e=0,103"/>
      <sheetName val="INST_MARCOS3"/>
      <sheetName val="INSTAL__VENTANA_3"/>
      <sheetName val="INSTAL__PUERTAS3"/>
      <sheetName val="ENCNAPE_COCINA3"/>
      <sheetName val="ENCHAPE_BAÑO_PISO3"/>
      <sheetName val="ENCHAPE_BAÑO_PARED3"/>
      <sheetName val="PISO_CERAMICA3"/>
      <sheetName val="INST__VIDRIOS3"/>
      <sheetName val="ESTUCO_Y_PINTURA_TIPO13"/>
      <sheetName val="VINILO_S-PAÑETE_2_MANOS3"/>
      <sheetName val="LADRIL_A_LA_VISTA3"/>
      <sheetName val="INST__Y_SUMINISTRO_BAÑO3"/>
      <sheetName val="INST__TANQUE3"/>
      <sheetName val="ASEO_GENERAL3"/>
      <sheetName val="PUNTO_SANITARIO_3&quot;3"/>
      <sheetName val="PUNTO_SANIT2&quot;3"/>
      <sheetName val="PUNTO_SANIT_4&quot;3"/>
      <sheetName val="PUNTO_SANITN_6&quot;3"/>
      <sheetName val="RED_HIDRAULICA3"/>
      <sheetName val="TUBERIA_GRES_4&quot;3"/>
      <sheetName val="CINSPEC_7x_73"/>
      <sheetName val="LAMPARA_TOMECON3"/>
      <sheetName val="POLO_TIERRA3"/>
      <sheetName val="TABLER_PARCIAL4CIRC3"/>
      <sheetName val="RED_ELECTRICA3"/>
      <sheetName val="LAVADERO_PREFABRICADO3"/>
      <sheetName val="EXPLAN_Y_COMP_VIA3"/>
      <sheetName val="BASE_RECEBO3"/>
      <sheetName val="SUB_BASE3"/>
      <sheetName val="EXCAVACION_BORDILLO3"/>
      <sheetName val="INSTL_BORDILLO_PREFABRICADO3"/>
      <sheetName val="ESTADO_VÍA-CRIT_TECNICO3"/>
      <sheetName val="LISTADO EQUIPOS"/>
      <sheetName val="LISTADO MATERIALES"/>
      <sheetName val="otros"/>
      <sheetName val="Equip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1"/>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7">
          <cell r="C177" t="str">
            <v>ML</v>
          </cell>
        </row>
        <row r="178">
          <cell r="C178" t="str">
            <v>ML</v>
          </cell>
        </row>
        <row r="180">
          <cell r="C180" t="str">
            <v>ML</v>
          </cell>
        </row>
        <row r="182">
          <cell r="C182" t="str">
            <v>ML</v>
          </cell>
        </row>
        <row r="185">
          <cell r="C185" t="str">
            <v>ML</v>
          </cell>
        </row>
      </sheetData>
      <sheetData sheetId="2"/>
      <sheetData sheetId="3"/>
      <sheetData sheetId="4"/>
      <sheetData sheetId="5"/>
      <sheetData sheetId="6"/>
      <sheetData sheetId="7"/>
      <sheetData sheetId="8"/>
      <sheetData sheetId="9"/>
      <sheetData sheetId="10"/>
      <sheetData sheetId="11">
        <row r="25">
          <cell r="F25">
            <v>249982</v>
          </cell>
        </row>
      </sheetData>
      <sheetData sheetId="12">
        <row r="31">
          <cell r="F31">
            <v>35188.9</v>
          </cell>
        </row>
      </sheetData>
      <sheetData sheetId="13"/>
      <sheetData sheetId="14"/>
      <sheetData sheetId="15"/>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s>
    <sheetDataSet>
      <sheetData sheetId="0"/>
      <sheetData sheetId="1"/>
      <sheetData sheetId="2"/>
      <sheetData sheetId="3"/>
      <sheetData sheetId="4"/>
      <sheetData sheetId="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ES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Circuitos"/>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SUSPENSION"/>
      <sheetName val="REINICIO"/>
      <sheetName val="PARCIAL"/>
      <sheetName val="PARCIAL MOD"/>
      <sheetName val="FINAL"/>
      <sheetName val="COMUNIDAD"/>
      <sheetName val="LIQUIDACION"/>
      <sheetName val="Inf Superv 01"/>
      <sheetName val="Inf Superv 02"/>
      <sheetName val="Cert Cumpl 01"/>
      <sheetName val="Cert Cumpl 02"/>
      <sheetName val="Orden Pago 01"/>
      <sheetName val="Orden Pago 02"/>
      <sheetName val="ACTA PARCIAL 1"/>
      <sheetName val="ACTA PARCIAL 1 MOD"/>
      <sheetName val="ACTA FINAL OBRA"/>
    </sheetNames>
    <sheetDataSet>
      <sheetData sheetId="0">
        <row r="110">
          <cell r="AD110" t="str">
            <v>OBRA</v>
          </cell>
        </row>
        <row r="111">
          <cell r="AD111" t="str">
            <v>PRESTACION DE SERVICIOS</v>
          </cell>
        </row>
        <row r="112">
          <cell r="AD112" t="str">
            <v>APOYO A LA GESTION</v>
          </cell>
        </row>
        <row r="113">
          <cell r="AD113" t="str">
            <v>CONSULTORIA</v>
          </cell>
        </row>
        <row r="114">
          <cell r="AD114" t="str">
            <v>INTERVENTORIA</v>
          </cell>
        </row>
        <row r="115">
          <cell r="AD115" t="str">
            <v>SUMINISTRO</v>
          </cell>
        </row>
        <row r="116">
          <cell r="AD116" t="str">
            <v>COMPRAVENTA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items"/>
      <sheetName val="ESTADO RED TEC"/>
      <sheetName val="Hoja1"/>
      <sheetName val="A-HOR"/>
      <sheetName val="INSUMOS"/>
      <sheetName val="BANCOS"/>
      <sheetName val="CARGOS"/>
      <sheetName val="EPS"/>
      <sheetName val="PENSIONES"/>
      <sheetName val="PREACTA 10"/>
      <sheetName val="DATOS"/>
      <sheetName val="PREACTA 9"/>
      <sheetName val="TARIFAS"/>
      <sheetName val="Res-Accide-10"/>
      <sheetName val="PRECIOS"/>
      <sheetName val="PREACTA 6"/>
      <sheetName val="ESTADO VÍA-CRIT.TECNICO"/>
      <sheetName val="SUB APU"/>
      <sheetName val="TABLA 2008"/>
      <sheetName val="CLASIFICACION"/>
      <sheetName val="PRESUPUESTO"/>
      <sheetName val="Equipo"/>
      <sheetName val="Excavación Mat. Común Estacione"/>
      <sheetName val="Demolición Pavimento"/>
      <sheetName val="PUNITARIOS%20PARA%20241201%202S"/>
      <sheetName val="TRANSPORTE"/>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EST. MEDIOS"/>
      <sheetName val="COMBUASF"/>
      <sheetName val="BALCRUDO"/>
      <sheetName val="CARGASPROC."/>
      <sheetName val="G L P  FINAL"/>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UNITARIOS"/>
      <sheetName val="THE"/>
      <sheetName val="ATHE"/>
      <sheetName val="skj452"/>
      <sheetName val="ita878"/>
      <sheetName val="aea-944"/>
      <sheetName val="dub-823"/>
      <sheetName val="gpi 526"/>
      <sheetName val="xxj617"/>
      <sheetName val="sng_855"/>
      <sheetName val="vea 374"/>
      <sheetName val="hfb024"/>
      <sheetName val="paj825"/>
      <sheetName val="OBRAS SES"/>
      <sheetName val="Bajadas"/>
      <sheetName val="NARIÑO"/>
      <sheetName val="SALARIOS"/>
      <sheetName val="FINANC"/>
      <sheetName val="TODA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5. ELECTRICO"/>
      <sheetName val="OCTUBRE"/>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ostos oficina"/>
      <sheetName val="costos campamento"/>
      <sheetName val="días habiles 2015"/>
      <sheetName val="glvc"/>
      <sheetName val="mdo"/>
      <sheetName val="equip"/>
      <sheetName val="mat"/>
      <sheetName val="CIRCUITOS CODENSA"/>
      <sheetName val="BALANCE"/>
      <sheetName val="ITEMS NO REVISTOS"/>
      <sheetName val="APU ELECTRICOS"/>
      <sheetName val="CONT_ADI"/>
      <sheetName val="c2_5y2_613"/>
      <sheetName val="c2_5y2_612"/>
      <sheetName val="c2_5y2_611"/>
      <sheetName val="for 6"/>
      <sheetName val="Hoja3"/>
      <sheetName val="Proveedores y acreedores"/>
      <sheetName val="c2_5y2_614"/>
      <sheetName val="DATOS CONTRATO"/>
      <sheetName val="TOTAL"/>
      <sheetName val="APU"/>
      <sheetName val="devdics"/>
      <sheetName val="BASE"/>
      <sheetName val="Poblacion"/>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sheetData sheetId="145">
        <row r="48">
          <cell r="E48">
            <v>0</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sheetData sheetId="325">
        <row r="48">
          <cell r="E48">
            <v>0</v>
          </cell>
        </row>
      </sheetData>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DATOS CONRATO"/>
      <sheetName val="ACTA No. 1"/>
      <sheetName val="1.0"/>
      <sheetName val="1.01"/>
      <sheetName val="1.04"/>
      <sheetName val="1.05"/>
      <sheetName val="1.06"/>
      <sheetName val="1.12"/>
      <sheetName val="1.13"/>
      <sheetName val="2.01"/>
      <sheetName val="2.02"/>
      <sheetName val="2.03"/>
      <sheetName val="2.04"/>
      <sheetName val="3.01"/>
      <sheetName val="3.02"/>
      <sheetName val="3.04"/>
      <sheetName val="5.01"/>
      <sheetName val="5.02"/>
      <sheetName val="5.05"/>
      <sheetName val="ANEXO ACERO CORTE 1"/>
      <sheetName val="Anexo acero "/>
      <sheetName val="5.06"/>
      <sheetName val="5.07"/>
      <sheetName val="5.10"/>
      <sheetName val="5.11"/>
      <sheetName val="6.09"/>
      <sheetName val="14.05"/>
      <sheetName val="14.06"/>
      <sheetName val="NP-1"/>
      <sheetName val="NP-2"/>
      <sheetName val="4.1"/>
      <sheetName val="4.2"/>
      <sheetName val="4.4"/>
      <sheetName val="4.5"/>
      <sheetName val="4.6"/>
      <sheetName val="5.1"/>
      <sheetName val="5.2"/>
      <sheetName val="5.3"/>
      <sheetName val="5.4"/>
      <sheetName val="6.1"/>
      <sheetName val="6.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CB521-8717-4572-9677-339EC96462A2}">
  <dimension ref="B1:L75"/>
  <sheetViews>
    <sheetView showGridLines="0" tabSelected="1" view="pageBreakPreview" zoomScale="70" zoomScaleNormal="55" zoomScaleSheetLayoutView="70" zoomScalePageLayoutView="70" workbookViewId="0">
      <selection activeCell="O19" sqref="O19"/>
    </sheetView>
  </sheetViews>
  <sheetFormatPr baseColWidth="10" defaultColWidth="10.33203125" defaultRowHeight="13.8" x14ac:dyDescent="0.25"/>
  <cols>
    <col min="1" max="2" width="4" style="342" customWidth="1"/>
    <col min="3" max="3" width="5.77734375" style="342" customWidth="1"/>
    <col min="4" max="4" width="5" style="342" customWidth="1"/>
    <col min="5" max="5" width="6.6640625" style="363" customWidth="1"/>
    <col min="6" max="6" width="7.21875" style="342" customWidth="1"/>
    <col min="7" max="7" width="35.6640625" style="342" customWidth="1"/>
    <col min="8" max="8" width="7.77734375" style="342" customWidth="1"/>
    <col min="9" max="9" width="13" style="342" customWidth="1"/>
    <col min="10" max="10" width="13.21875" style="342" customWidth="1"/>
    <col min="11" max="11" width="16.109375" style="342" customWidth="1"/>
    <col min="12" max="13" width="4" style="342" customWidth="1"/>
    <col min="14" max="16384" width="10.33203125" style="342"/>
  </cols>
  <sheetData>
    <row r="1" spans="2:12" x14ac:dyDescent="0.25">
      <c r="B1" s="400" t="s">
        <v>436</v>
      </c>
      <c r="C1" s="400"/>
      <c r="D1" s="400"/>
      <c r="E1" s="400"/>
      <c r="F1" s="400"/>
      <c r="G1" s="400"/>
    </row>
    <row r="2" spans="2:12" x14ac:dyDescent="0.25">
      <c r="B2" s="400" t="s">
        <v>435</v>
      </c>
      <c r="C2" s="400"/>
      <c r="D2" s="400"/>
      <c r="E2" s="400"/>
    </row>
    <row r="3" spans="2:12" ht="14.4" thickBot="1" x14ac:dyDescent="0.3">
      <c r="B3" s="343"/>
      <c r="C3" s="344"/>
      <c r="D3" s="343"/>
      <c r="E3" s="344"/>
    </row>
    <row r="4" spans="2:12" ht="15" thickTop="1" thickBot="1" x14ac:dyDescent="0.3">
      <c r="B4" s="401"/>
      <c r="C4" s="402"/>
      <c r="D4" s="402"/>
      <c r="E4" s="402"/>
      <c r="F4" s="402"/>
      <c r="G4" s="402"/>
      <c r="H4" s="402"/>
      <c r="I4" s="402"/>
      <c r="J4" s="402"/>
      <c r="K4" s="402"/>
      <c r="L4" s="403"/>
    </row>
    <row r="5" spans="2:12" ht="14.4" thickTop="1" x14ac:dyDescent="0.25">
      <c r="B5" s="345"/>
      <c r="C5" s="544" t="s">
        <v>434</v>
      </c>
      <c r="D5" s="545"/>
      <c r="E5" s="545"/>
      <c r="F5" s="545"/>
      <c r="G5" s="545"/>
      <c r="H5" s="545"/>
      <c r="I5" s="545"/>
      <c r="J5" s="545"/>
      <c r="K5" s="546"/>
      <c r="L5" s="346"/>
    </row>
    <row r="6" spans="2:12" x14ac:dyDescent="0.25">
      <c r="B6" s="347"/>
      <c r="C6" s="547" t="s">
        <v>433</v>
      </c>
      <c r="D6" s="547"/>
      <c r="E6" s="547"/>
      <c r="F6" s="547"/>
      <c r="G6" s="547"/>
      <c r="H6" s="547"/>
      <c r="I6" s="547"/>
      <c r="J6" s="547"/>
      <c r="K6" s="548"/>
      <c r="L6" s="346"/>
    </row>
    <row r="7" spans="2:12" s="348" customFormat="1" x14ac:dyDescent="0.25">
      <c r="B7" s="349"/>
      <c r="C7" s="549" t="s">
        <v>409</v>
      </c>
      <c r="D7" s="550"/>
      <c r="E7" s="550"/>
      <c r="F7" s="550"/>
      <c r="G7" s="550"/>
      <c r="H7" s="550"/>
      <c r="I7" s="550"/>
      <c r="J7" s="550"/>
      <c r="K7" s="551"/>
      <c r="L7" s="350"/>
    </row>
    <row r="8" spans="2:12" x14ac:dyDescent="0.25">
      <c r="B8" s="347"/>
      <c r="C8" s="549"/>
      <c r="D8" s="550"/>
      <c r="E8" s="550"/>
      <c r="F8" s="550"/>
      <c r="G8" s="550"/>
      <c r="H8" s="550"/>
      <c r="I8" s="550"/>
      <c r="J8" s="550"/>
      <c r="K8" s="551"/>
      <c r="L8" s="346"/>
    </row>
    <row r="9" spans="2:12" ht="14.4" thickBot="1" x14ac:dyDescent="0.3">
      <c r="B9" s="345"/>
      <c r="C9" s="552"/>
      <c r="D9" s="553"/>
      <c r="E9" s="553"/>
      <c r="F9" s="553"/>
      <c r="G9" s="553"/>
      <c r="H9" s="553"/>
      <c r="I9" s="553"/>
      <c r="J9" s="553"/>
      <c r="K9" s="554"/>
      <c r="L9" s="346"/>
    </row>
    <row r="10" spans="2:12" x14ac:dyDescent="0.25">
      <c r="B10" s="345"/>
      <c r="C10" s="555" t="s">
        <v>432</v>
      </c>
      <c r="D10" s="556" t="s">
        <v>431</v>
      </c>
      <c r="E10" s="557" t="s">
        <v>430</v>
      </c>
      <c r="F10" s="557"/>
      <c r="G10" s="555" t="s">
        <v>368</v>
      </c>
      <c r="H10" s="556" t="s">
        <v>429</v>
      </c>
      <c r="I10" s="556" t="s">
        <v>171</v>
      </c>
      <c r="J10" s="558" t="s">
        <v>428</v>
      </c>
      <c r="K10" s="559" t="s">
        <v>427</v>
      </c>
      <c r="L10" s="346"/>
    </row>
    <row r="11" spans="2:12" ht="18.600000000000001" thickBot="1" x14ac:dyDescent="0.3">
      <c r="B11" s="345"/>
      <c r="C11" s="560"/>
      <c r="D11" s="561"/>
      <c r="E11" s="562" t="s">
        <v>426</v>
      </c>
      <c r="F11" s="562" t="s">
        <v>425</v>
      </c>
      <c r="G11" s="560"/>
      <c r="H11" s="561"/>
      <c r="I11" s="561"/>
      <c r="J11" s="563"/>
      <c r="K11" s="564"/>
      <c r="L11" s="346"/>
    </row>
    <row r="12" spans="2:12" ht="14.4" thickBot="1" x14ac:dyDescent="0.3">
      <c r="B12" s="345"/>
      <c r="C12" s="565">
        <v>1</v>
      </c>
      <c r="D12" s="566"/>
      <c r="E12" s="567"/>
      <c r="F12" s="567"/>
      <c r="G12" s="567" t="s">
        <v>234</v>
      </c>
      <c r="H12" s="567"/>
      <c r="I12" s="567"/>
      <c r="J12" s="567"/>
      <c r="K12" s="568"/>
      <c r="L12" s="346"/>
    </row>
    <row r="13" spans="2:12" x14ac:dyDescent="0.25">
      <c r="B13" s="345"/>
      <c r="C13" s="569" t="s">
        <v>235</v>
      </c>
      <c r="D13" s="570"/>
      <c r="E13" s="570"/>
      <c r="F13" s="570"/>
      <c r="G13" s="571" t="s">
        <v>236</v>
      </c>
      <c r="H13" s="570" t="s">
        <v>237</v>
      </c>
      <c r="I13" s="572">
        <f>'MEMORIA CANT'!$J$7</f>
        <v>3041.6799975585891</v>
      </c>
      <c r="J13" s="573">
        <f>APU!E27*(1+K64)</f>
        <v>4788.2375000000002</v>
      </c>
      <c r="K13" s="574">
        <f>ROUND(I13*J13,2)</f>
        <v>14564286.23</v>
      </c>
      <c r="L13" s="346"/>
    </row>
    <row r="14" spans="2:12" ht="45" x14ac:dyDescent="0.25">
      <c r="B14" s="345"/>
      <c r="C14" s="569" t="s">
        <v>238</v>
      </c>
      <c r="D14" s="570"/>
      <c r="E14" s="570"/>
      <c r="F14" s="570"/>
      <c r="G14" s="571" t="s">
        <v>239</v>
      </c>
      <c r="H14" s="570" t="s">
        <v>237</v>
      </c>
      <c r="I14" s="572">
        <f>'MEMORIA CANT'!$J$15</f>
        <v>131.3250013589859</v>
      </c>
      <c r="J14" s="575">
        <f>APU!$E$53*(1+K64)</f>
        <v>63365.037499999999</v>
      </c>
      <c r="K14" s="574">
        <f>ROUND(I14*J14,2)</f>
        <v>8321413.6399999997</v>
      </c>
      <c r="L14" s="346"/>
    </row>
    <row r="15" spans="2:12" ht="63" x14ac:dyDescent="0.25">
      <c r="B15" s="345"/>
      <c r="C15" s="569" t="s">
        <v>240</v>
      </c>
      <c r="D15" s="570"/>
      <c r="E15" s="570"/>
      <c r="F15" s="570"/>
      <c r="G15" s="571" t="s">
        <v>241</v>
      </c>
      <c r="H15" s="570" t="s">
        <v>124</v>
      </c>
      <c r="I15" s="572">
        <f>'MEMORIA CANT'!$J$22</f>
        <v>22</v>
      </c>
      <c r="J15" s="575">
        <f>APU!$E$84*(1+K64)</f>
        <v>81431.55</v>
      </c>
      <c r="K15" s="574">
        <f>ROUND(I15*J15,2)</f>
        <v>1791494.1</v>
      </c>
      <c r="L15" s="346"/>
    </row>
    <row r="16" spans="2:12" ht="45" x14ac:dyDescent="0.25">
      <c r="B16" s="345"/>
      <c r="C16" s="569" t="s">
        <v>242</v>
      </c>
      <c r="D16" s="570"/>
      <c r="E16" s="570"/>
      <c r="F16" s="570"/>
      <c r="G16" s="571" t="s">
        <v>243</v>
      </c>
      <c r="H16" s="570" t="s">
        <v>244</v>
      </c>
      <c r="I16" s="572">
        <f>'MEMORIA CANT'!$J$29</f>
        <v>2</v>
      </c>
      <c r="J16" s="575">
        <f>APU!$E$114*(1+K64)</f>
        <v>222135.55</v>
      </c>
      <c r="K16" s="574">
        <f>ROUND(I16*J16,2)</f>
        <v>444271.1</v>
      </c>
      <c r="L16" s="346"/>
    </row>
    <row r="17" spans="2:12" x14ac:dyDescent="0.25">
      <c r="B17" s="345"/>
      <c r="C17" s="569"/>
      <c r="D17" s="570"/>
      <c r="E17" s="570"/>
      <c r="F17" s="570"/>
      <c r="G17" s="571"/>
      <c r="H17" s="570"/>
      <c r="I17" s="572"/>
      <c r="J17" s="575"/>
      <c r="K17" s="574"/>
      <c r="L17" s="346"/>
    </row>
    <row r="18" spans="2:12" ht="18.600000000000001" thickBot="1" x14ac:dyDescent="0.3">
      <c r="B18" s="345"/>
      <c r="C18" s="576" t="s">
        <v>424</v>
      </c>
      <c r="D18" s="577"/>
      <c r="E18" s="577"/>
      <c r="F18" s="577"/>
      <c r="G18" s="578"/>
      <c r="H18" s="577"/>
      <c r="I18" s="572"/>
      <c r="J18" s="579"/>
      <c r="K18" s="580">
        <f>SUM(K13:K17)</f>
        <v>25121465.070000004</v>
      </c>
      <c r="L18" s="346"/>
    </row>
    <row r="19" spans="2:12" ht="14.4" thickBot="1" x14ac:dyDescent="0.3">
      <c r="B19" s="345"/>
      <c r="C19" s="565">
        <v>2</v>
      </c>
      <c r="D19" s="566"/>
      <c r="E19" s="567"/>
      <c r="F19" s="567"/>
      <c r="G19" s="567" t="s">
        <v>246</v>
      </c>
      <c r="H19" s="567"/>
      <c r="I19" s="581"/>
      <c r="J19" s="581"/>
      <c r="K19" s="568"/>
      <c r="L19" s="346"/>
    </row>
    <row r="20" spans="2:12" ht="36" x14ac:dyDescent="0.25">
      <c r="B20" s="345"/>
      <c r="C20" s="569" t="s">
        <v>247</v>
      </c>
      <c r="D20" s="570"/>
      <c r="E20" s="570"/>
      <c r="F20" s="570"/>
      <c r="G20" s="571" t="s">
        <v>248</v>
      </c>
      <c r="H20" s="570" t="s">
        <v>249</v>
      </c>
      <c r="I20" s="572">
        <f>'MEMORIA CANT'!$J$40</f>
        <v>26.77590074775069</v>
      </c>
      <c r="J20" s="575">
        <f>APU!$E$139*(1+K64)</f>
        <v>75044.262500000012</v>
      </c>
      <c r="K20" s="582">
        <f>ROUND(I20*J20,2)</f>
        <v>2009377.72</v>
      </c>
      <c r="L20" s="346"/>
    </row>
    <row r="21" spans="2:12" ht="27" x14ac:dyDescent="0.25">
      <c r="B21" s="345"/>
      <c r="C21" s="569" t="s">
        <v>250</v>
      </c>
      <c r="D21" s="570"/>
      <c r="E21" s="570"/>
      <c r="F21" s="570"/>
      <c r="G21" s="571" t="s">
        <v>251</v>
      </c>
      <c r="H21" s="570" t="s">
        <v>249</v>
      </c>
      <c r="I21" s="572">
        <f>'MEMORIA CANT'!$J$49</f>
        <v>372.49501018106918</v>
      </c>
      <c r="J21" s="575">
        <f>APU!$E$165*(1+K64)</f>
        <v>64429.287499999999</v>
      </c>
      <c r="K21" s="582">
        <f>ROUND(I21*J21,2)</f>
        <v>23999588.100000001</v>
      </c>
      <c r="L21" s="346"/>
    </row>
    <row r="22" spans="2:12" ht="54" x14ac:dyDescent="0.25">
      <c r="B22" s="345"/>
      <c r="C22" s="569" t="s">
        <v>252</v>
      </c>
      <c r="D22" s="583"/>
      <c r="E22" s="583"/>
      <c r="F22" s="583"/>
      <c r="G22" s="584" t="s">
        <v>253</v>
      </c>
      <c r="H22" s="583" t="s">
        <v>249</v>
      </c>
      <c r="I22" s="572">
        <f>'MEMORIA CANT'!$J$57</f>
        <v>248.33000062003728</v>
      </c>
      <c r="J22" s="575">
        <f>APU!$E$189*(1+K64)</f>
        <v>162504.72500000001</v>
      </c>
      <c r="K22" s="582">
        <f>ROUND(I22*J22,2)</f>
        <v>40354798.460000001</v>
      </c>
      <c r="L22" s="346"/>
    </row>
    <row r="23" spans="2:12" x14ac:dyDescent="0.25">
      <c r="B23" s="345"/>
      <c r="C23" s="569"/>
      <c r="D23" s="570"/>
      <c r="E23" s="570"/>
      <c r="F23" s="570"/>
      <c r="G23" s="571"/>
      <c r="H23" s="570"/>
      <c r="I23" s="572"/>
      <c r="J23" s="575"/>
      <c r="K23" s="582"/>
      <c r="L23" s="346"/>
    </row>
    <row r="24" spans="2:12" ht="18.600000000000001" thickBot="1" x14ac:dyDescent="0.3">
      <c r="B24" s="345"/>
      <c r="C24" s="576" t="s">
        <v>424</v>
      </c>
      <c r="D24" s="585"/>
      <c r="E24" s="586"/>
      <c r="F24" s="585"/>
      <c r="G24" s="585"/>
      <c r="H24" s="585"/>
      <c r="I24" s="572"/>
      <c r="J24" s="586"/>
      <c r="K24" s="580">
        <f>SUM(K20:K23)</f>
        <v>66363764.280000001</v>
      </c>
      <c r="L24" s="346"/>
    </row>
    <row r="25" spans="2:12" ht="14.4" thickBot="1" x14ac:dyDescent="0.3">
      <c r="B25" s="345"/>
      <c r="C25" s="565">
        <v>3</v>
      </c>
      <c r="D25" s="566"/>
      <c r="E25" s="567"/>
      <c r="F25" s="567"/>
      <c r="G25" s="567" t="s">
        <v>255</v>
      </c>
      <c r="H25" s="567"/>
      <c r="I25" s="581"/>
      <c r="J25" s="581"/>
      <c r="K25" s="568"/>
      <c r="L25" s="346"/>
    </row>
    <row r="26" spans="2:12" ht="45" x14ac:dyDescent="0.25">
      <c r="B26" s="345"/>
      <c r="C26" s="569" t="s">
        <v>256</v>
      </c>
      <c r="D26" s="570"/>
      <c r="E26" s="570"/>
      <c r="F26" s="570"/>
      <c r="G26" s="571" t="s">
        <v>257</v>
      </c>
      <c r="H26" s="570" t="s">
        <v>124</v>
      </c>
      <c r="I26" s="572">
        <f>'MEMORIA CANT'!$J$65</f>
        <v>379.33000183105469</v>
      </c>
      <c r="J26" s="575">
        <f>APU!$E$220*(1+K64)</f>
        <v>76960.137499999997</v>
      </c>
      <c r="K26" s="582">
        <f>ROUND(I26*J26,2)</f>
        <v>29193289.100000001</v>
      </c>
      <c r="L26" s="346"/>
    </row>
    <row r="27" spans="2:12" ht="45" x14ac:dyDescent="0.25">
      <c r="B27" s="345"/>
      <c r="C27" s="569" t="s">
        <v>258</v>
      </c>
      <c r="D27" s="570"/>
      <c r="E27" s="570"/>
      <c r="F27" s="570"/>
      <c r="G27" s="571" t="s">
        <v>259</v>
      </c>
      <c r="H27" s="570" t="s">
        <v>124</v>
      </c>
      <c r="I27" s="572">
        <f>'MEMORIA CANT'!$J$73</f>
        <v>46.700000762939453</v>
      </c>
      <c r="J27" s="575">
        <f>APU!$E$248*(1+K64)</f>
        <v>13530.0375</v>
      </c>
      <c r="K27" s="582">
        <f>ROUND(I27*J27,2)</f>
        <v>631852.76</v>
      </c>
      <c r="L27" s="346"/>
    </row>
    <row r="28" spans="2:12" ht="63" x14ac:dyDescent="0.25">
      <c r="B28" s="345"/>
      <c r="C28" s="569" t="s">
        <v>260</v>
      </c>
      <c r="D28" s="570"/>
      <c r="E28" s="570"/>
      <c r="F28" s="570"/>
      <c r="G28" s="571" t="s">
        <v>261</v>
      </c>
      <c r="H28" s="570" t="s">
        <v>237</v>
      </c>
      <c r="I28" s="572">
        <f>'MEMORIA CANT'!$J$80</f>
        <v>526.30001449584961</v>
      </c>
      <c r="J28" s="575">
        <f>APU!$E$281*(1+K64)</f>
        <v>37408.225000000006</v>
      </c>
      <c r="K28" s="582">
        <f>ROUND(I28*J28,2)</f>
        <v>19687949.359999999</v>
      </c>
      <c r="L28" s="346"/>
    </row>
    <row r="29" spans="2:12" ht="45" x14ac:dyDescent="0.25">
      <c r="B29" s="345"/>
      <c r="C29" s="569" t="s">
        <v>262</v>
      </c>
      <c r="D29" s="583"/>
      <c r="E29" s="583"/>
      <c r="F29" s="583"/>
      <c r="G29" s="584" t="s">
        <v>263</v>
      </c>
      <c r="H29" s="583" t="s">
        <v>124</v>
      </c>
      <c r="I29" s="572">
        <f>'MEMORIA CANT'!$J$87</f>
        <v>40</v>
      </c>
      <c r="J29" s="575">
        <f>APU!$E$319*(1+K64)</f>
        <v>535760.28749999998</v>
      </c>
      <c r="K29" s="582">
        <f>ROUND(I29*J29,2)</f>
        <v>21430411.5</v>
      </c>
      <c r="L29" s="346"/>
    </row>
    <row r="30" spans="2:12" x14ac:dyDescent="0.25">
      <c r="B30" s="345"/>
      <c r="C30" s="569"/>
      <c r="D30" s="570"/>
      <c r="E30" s="570"/>
      <c r="F30" s="570"/>
      <c r="G30" s="571"/>
      <c r="H30" s="570"/>
      <c r="I30" s="572"/>
      <c r="J30" s="575"/>
      <c r="K30" s="582"/>
      <c r="L30" s="346"/>
    </row>
    <row r="31" spans="2:12" ht="18.600000000000001" thickBot="1" x14ac:dyDescent="0.3">
      <c r="B31" s="345"/>
      <c r="C31" s="587" t="s">
        <v>424</v>
      </c>
      <c r="D31" s="588"/>
      <c r="E31" s="588"/>
      <c r="F31" s="588"/>
      <c r="G31" s="589"/>
      <c r="H31" s="588"/>
      <c r="I31" s="572"/>
      <c r="J31" s="590"/>
      <c r="K31" s="591">
        <f>SUM(K26:K30)</f>
        <v>70943502.719999999</v>
      </c>
      <c r="L31" s="346"/>
    </row>
    <row r="32" spans="2:12" ht="14.4" thickBot="1" x14ac:dyDescent="0.3">
      <c r="B32" s="345"/>
      <c r="C32" s="565">
        <v>4</v>
      </c>
      <c r="D32" s="566"/>
      <c r="E32" s="567"/>
      <c r="F32" s="567"/>
      <c r="G32" s="567" t="s">
        <v>265</v>
      </c>
      <c r="H32" s="567"/>
      <c r="I32" s="581"/>
      <c r="J32" s="581"/>
      <c r="K32" s="568"/>
      <c r="L32" s="346"/>
    </row>
    <row r="33" spans="2:12" ht="45" x14ac:dyDescent="0.25">
      <c r="B33" s="345"/>
      <c r="C33" s="569">
        <v>4.0999999999999996</v>
      </c>
      <c r="D33" s="570"/>
      <c r="E33" s="570"/>
      <c r="F33" s="570"/>
      <c r="G33" s="571" t="s">
        <v>267</v>
      </c>
      <c r="H33" s="570" t="s">
        <v>237</v>
      </c>
      <c r="I33" s="572">
        <f>'MEMORIA CANT'!$J$97</f>
        <v>1292.8949866700173</v>
      </c>
      <c r="J33" s="575">
        <f>APU!$E$353*(1+K64)</f>
        <v>153068.52500000002</v>
      </c>
      <c r="K33" s="582">
        <f>ROUND(I33*J33,2)</f>
        <v>197901528.59</v>
      </c>
      <c r="L33" s="346"/>
    </row>
    <row r="34" spans="2:12" x14ac:dyDescent="0.25">
      <c r="B34" s="345"/>
      <c r="C34" s="569"/>
      <c r="D34" s="570"/>
      <c r="E34" s="570"/>
      <c r="F34" s="570"/>
      <c r="G34" s="571"/>
      <c r="H34" s="570"/>
      <c r="I34" s="572"/>
      <c r="J34" s="575"/>
      <c r="K34" s="582"/>
      <c r="L34" s="346"/>
    </row>
    <row r="35" spans="2:12" ht="18.600000000000001" thickBot="1" x14ac:dyDescent="0.3">
      <c r="B35" s="345"/>
      <c r="C35" s="576" t="s">
        <v>424</v>
      </c>
      <c r="D35" s="592"/>
      <c r="E35" s="592"/>
      <c r="F35" s="592"/>
      <c r="G35" s="578"/>
      <c r="H35" s="577"/>
      <c r="I35" s="572"/>
      <c r="J35" s="579"/>
      <c r="K35" s="580">
        <f>SUM(K33:K34)</f>
        <v>197901528.59</v>
      </c>
      <c r="L35" s="346"/>
    </row>
    <row r="36" spans="2:12" ht="18.600000000000001" thickBot="1" x14ac:dyDescent="0.3">
      <c r="B36" s="345"/>
      <c r="C36" s="565">
        <v>5</v>
      </c>
      <c r="D36" s="593"/>
      <c r="E36" s="567"/>
      <c r="F36" s="567"/>
      <c r="G36" s="567" t="s">
        <v>269</v>
      </c>
      <c r="H36" s="567"/>
      <c r="I36" s="581"/>
      <c r="J36" s="581"/>
      <c r="K36" s="568"/>
      <c r="L36" s="346"/>
    </row>
    <row r="37" spans="2:12" ht="18" x14ac:dyDescent="0.25">
      <c r="B37" s="345"/>
      <c r="C37" s="569" t="s">
        <v>270</v>
      </c>
      <c r="D37" s="570"/>
      <c r="E37" s="570"/>
      <c r="F37" s="570"/>
      <c r="G37" s="571" t="s">
        <v>271</v>
      </c>
      <c r="H37" s="570" t="s">
        <v>124</v>
      </c>
      <c r="I37" s="572">
        <f>'MEMORIA CANT'!$J$104</f>
        <v>25</v>
      </c>
      <c r="J37" s="575">
        <f>APU!$E$380*(1+K64)</f>
        <v>100000</v>
      </c>
      <c r="K37" s="582">
        <f>ROUND(I37*J37,2)</f>
        <v>2500000</v>
      </c>
      <c r="L37" s="346"/>
    </row>
    <row r="38" spans="2:12" ht="27" x14ac:dyDescent="0.25">
      <c r="B38" s="345"/>
      <c r="C38" s="569" t="s">
        <v>272</v>
      </c>
      <c r="D38" s="570"/>
      <c r="E38" s="570"/>
      <c r="F38" s="570"/>
      <c r="G38" s="571" t="s">
        <v>273</v>
      </c>
      <c r="H38" s="570" t="s">
        <v>274</v>
      </c>
      <c r="I38" s="572">
        <f>'MEMORIA CANT'!$J$111</f>
        <v>2</v>
      </c>
      <c r="J38" s="575">
        <f>APU!$E$415*(1+K64)</f>
        <v>603354.91249999998</v>
      </c>
      <c r="K38" s="582">
        <f>ROUND(I38*J38,2)</f>
        <v>1206709.83</v>
      </c>
      <c r="L38" s="346"/>
    </row>
    <row r="39" spans="2:12" ht="27" x14ac:dyDescent="0.25">
      <c r="B39" s="345"/>
      <c r="C39" s="569" t="s">
        <v>275</v>
      </c>
      <c r="D39" s="570"/>
      <c r="E39" s="570"/>
      <c r="F39" s="570"/>
      <c r="G39" s="571" t="s">
        <v>276</v>
      </c>
      <c r="H39" s="570" t="s">
        <v>124</v>
      </c>
      <c r="I39" s="572">
        <f>'MEMORIA CANT'!$J$119</f>
        <v>180</v>
      </c>
      <c r="J39" s="575">
        <f>APU!$E$445*(1+K64)</f>
        <v>139630.71250000002</v>
      </c>
      <c r="K39" s="582">
        <f>ROUND(I39*J39,2)</f>
        <v>25133528.25</v>
      </c>
      <c r="L39" s="346"/>
    </row>
    <row r="40" spans="2:12" ht="27" x14ac:dyDescent="0.25">
      <c r="B40" s="345"/>
      <c r="C40" s="569" t="s">
        <v>277</v>
      </c>
      <c r="D40" s="570"/>
      <c r="E40" s="570"/>
      <c r="F40" s="570"/>
      <c r="G40" s="571" t="s">
        <v>278</v>
      </c>
      <c r="H40" s="570" t="s">
        <v>124</v>
      </c>
      <c r="I40" s="572">
        <f>'MEMORIA CANT'!$J$126</f>
        <v>20</v>
      </c>
      <c r="J40" s="575">
        <f>APU!$E$472*(1+K64)</f>
        <v>218045.58749999999</v>
      </c>
      <c r="K40" s="582">
        <f>ROUND(I40*J40,2)</f>
        <v>4360911.75</v>
      </c>
      <c r="L40" s="346"/>
    </row>
    <row r="41" spans="2:12" x14ac:dyDescent="0.25">
      <c r="B41" s="345"/>
      <c r="C41" s="594"/>
      <c r="D41" s="570"/>
      <c r="E41" s="570"/>
      <c r="F41" s="570"/>
      <c r="G41" s="571"/>
      <c r="H41" s="570"/>
      <c r="I41" s="572"/>
      <c r="J41" s="575"/>
      <c r="K41" s="582"/>
      <c r="L41" s="346"/>
    </row>
    <row r="42" spans="2:12" ht="18.600000000000001" thickBot="1" x14ac:dyDescent="0.3">
      <c r="B42" s="345"/>
      <c r="C42" s="576" t="s">
        <v>424</v>
      </c>
      <c r="D42" s="592"/>
      <c r="E42" s="592"/>
      <c r="F42" s="592"/>
      <c r="G42" s="578"/>
      <c r="H42" s="577"/>
      <c r="I42" s="572"/>
      <c r="J42" s="579"/>
      <c r="K42" s="580">
        <f>SUM(K37:K41)</f>
        <v>33201149.829999998</v>
      </c>
      <c r="L42" s="346"/>
    </row>
    <row r="43" spans="2:12" ht="14.4" thickBot="1" x14ac:dyDescent="0.3">
      <c r="B43" s="345"/>
      <c r="C43" s="565">
        <v>6</v>
      </c>
      <c r="D43" s="593"/>
      <c r="E43" s="567"/>
      <c r="F43" s="567"/>
      <c r="G43" s="567" t="s">
        <v>279</v>
      </c>
      <c r="H43" s="567"/>
      <c r="I43" s="581"/>
      <c r="J43" s="581"/>
      <c r="K43" s="568"/>
      <c r="L43" s="346"/>
    </row>
    <row r="44" spans="2:12" ht="45" x14ac:dyDescent="0.25">
      <c r="B44" s="345"/>
      <c r="C44" s="569">
        <v>6.1</v>
      </c>
      <c r="D44" s="570"/>
      <c r="E44" s="570"/>
      <c r="F44" s="570"/>
      <c r="G44" s="571" t="s">
        <v>280</v>
      </c>
      <c r="H44" s="570" t="s">
        <v>237</v>
      </c>
      <c r="I44" s="572">
        <f>'MEMORIA CANT'!$J$133</f>
        <v>152</v>
      </c>
      <c r="J44" s="575">
        <f>APU!$E$502*(1+K64)</f>
        <v>147889.53750000001</v>
      </c>
      <c r="K44" s="582">
        <f>ROUND(I44*J44,2)</f>
        <v>22479209.699999999</v>
      </c>
      <c r="L44" s="346"/>
    </row>
    <row r="45" spans="2:12" x14ac:dyDescent="0.25">
      <c r="B45" s="345"/>
      <c r="C45" s="569"/>
      <c r="D45" s="570"/>
      <c r="E45" s="570"/>
      <c r="F45" s="570"/>
      <c r="G45" s="571"/>
      <c r="H45" s="570"/>
      <c r="I45" s="572"/>
      <c r="J45" s="575"/>
      <c r="K45" s="582"/>
      <c r="L45" s="346"/>
    </row>
    <row r="46" spans="2:12" ht="18.600000000000001" thickBot="1" x14ac:dyDescent="0.3">
      <c r="B46" s="345"/>
      <c r="C46" s="576" t="s">
        <v>424</v>
      </c>
      <c r="D46" s="592"/>
      <c r="E46" s="592"/>
      <c r="F46" s="592"/>
      <c r="G46" s="578"/>
      <c r="H46" s="577"/>
      <c r="I46" s="572"/>
      <c r="J46" s="579"/>
      <c r="K46" s="580">
        <f>SUM(K44:K45)</f>
        <v>22479209.699999999</v>
      </c>
      <c r="L46" s="346"/>
    </row>
    <row r="47" spans="2:12" ht="14.4" thickBot="1" x14ac:dyDescent="0.3">
      <c r="B47" s="345"/>
      <c r="C47" s="565">
        <v>7</v>
      </c>
      <c r="D47" s="593"/>
      <c r="E47" s="567"/>
      <c r="F47" s="567"/>
      <c r="G47" s="567" t="s">
        <v>282</v>
      </c>
      <c r="H47" s="567"/>
      <c r="I47" s="581"/>
      <c r="J47" s="581"/>
      <c r="K47" s="568"/>
      <c r="L47" s="346"/>
    </row>
    <row r="48" spans="2:12" ht="36" x14ac:dyDescent="0.25">
      <c r="B48" s="345"/>
      <c r="C48" s="569" t="s">
        <v>289</v>
      </c>
      <c r="D48" s="570"/>
      <c r="E48" s="570"/>
      <c r="F48" s="570"/>
      <c r="G48" s="571" t="s">
        <v>284</v>
      </c>
      <c r="H48" s="570" t="s">
        <v>237</v>
      </c>
      <c r="I48" s="572">
        <f>'MEMORIA CANT'!$J$142</f>
        <v>1786</v>
      </c>
      <c r="J48" s="575">
        <f>APU!$E$530*(1+K64)</f>
        <v>28984.125</v>
      </c>
      <c r="K48" s="582">
        <f>ROUND(I48*J48,2)</f>
        <v>51765647.25</v>
      </c>
      <c r="L48" s="346"/>
    </row>
    <row r="49" spans="2:12" ht="36" x14ac:dyDescent="0.25">
      <c r="B49" s="345"/>
      <c r="C49" s="569" t="s">
        <v>352</v>
      </c>
      <c r="D49" s="570"/>
      <c r="E49" s="570"/>
      <c r="F49" s="570"/>
      <c r="G49" s="571" t="s">
        <v>285</v>
      </c>
      <c r="H49" s="570" t="s">
        <v>286</v>
      </c>
      <c r="I49" s="572">
        <f>'MEMORIA CANT'!$J$169</f>
        <v>1437.1100025177002</v>
      </c>
      <c r="J49" s="575">
        <f>APU!$E$558*(1+K64)</f>
        <v>6875</v>
      </c>
      <c r="K49" s="582">
        <f>ROUND(I49*J49,2)</f>
        <v>9880131.2699999996</v>
      </c>
      <c r="L49" s="346"/>
    </row>
    <row r="50" spans="2:12" x14ac:dyDescent="0.25">
      <c r="B50" s="345"/>
      <c r="C50" s="594"/>
      <c r="D50" s="570"/>
      <c r="E50" s="570"/>
      <c r="F50" s="570"/>
      <c r="G50" s="571"/>
      <c r="H50" s="570"/>
      <c r="I50" s="572"/>
      <c r="J50" s="575"/>
      <c r="K50" s="582"/>
      <c r="L50" s="346"/>
    </row>
    <row r="51" spans="2:12" ht="18.600000000000001" thickBot="1" x14ac:dyDescent="0.3">
      <c r="B51" s="345"/>
      <c r="C51" s="576" t="s">
        <v>424</v>
      </c>
      <c r="D51" s="592"/>
      <c r="E51" s="592"/>
      <c r="F51" s="592"/>
      <c r="G51" s="578"/>
      <c r="H51" s="577"/>
      <c r="I51" s="572"/>
      <c r="J51" s="579"/>
      <c r="K51" s="580">
        <f>SUM(K48:K50)</f>
        <v>61645778.519999996</v>
      </c>
      <c r="L51" s="346"/>
    </row>
    <row r="52" spans="2:12" ht="14.4" thickBot="1" x14ac:dyDescent="0.3">
      <c r="B52" s="345"/>
      <c r="C52" s="565">
        <v>8</v>
      </c>
      <c r="D52" s="593"/>
      <c r="E52" s="567"/>
      <c r="F52" s="567"/>
      <c r="G52" s="567" t="s">
        <v>288</v>
      </c>
      <c r="H52" s="567"/>
      <c r="I52" s="581"/>
      <c r="J52" s="581"/>
      <c r="K52" s="568"/>
      <c r="L52" s="346"/>
    </row>
    <row r="53" spans="2:12" ht="54" x14ac:dyDescent="0.25">
      <c r="B53" s="345"/>
      <c r="C53" s="569">
        <v>8.1</v>
      </c>
      <c r="D53" s="570"/>
      <c r="E53" s="570"/>
      <c r="F53" s="570"/>
      <c r="G53" s="571" t="s">
        <v>290</v>
      </c>
      <c r="H53" s="570" t="s">
        <v>244</v>
      </c>
      <c r="I53" s="572">
        <f>'MEMORIA CANT'!$J$176</f>
        <v>2</v>
      </c>
      <c r="J53" s="575">
        <f>APU!$E$588*(1+K64)</f>
        <v>8681950.5500000007</v>
      </c>
      <c r="K53" s="582">
        <f>ROUND(I53*J53,2)</f>
        <v>17363901.100000001</v>
      </c>
      <c r="L53" s="346"/>
    </row>
    <row r="54" spans="2:12" x14ac:dyDescent="0.25">
      <c r="B54" s="345"/>
      <c r="C54" s="569"/>
      <c r="D54" s="570"/>
      <c r="E54" s="570"/>
      <c r="F54" s="570"/>
      <c r="G54" s="571"/>
      <c r="H54" s="570"/>
      <c r="I54" s="595"/>
      <c r="J54" s="596"/>
      <c r="K54" s="582"/>
      <c r="L54" s="346"/>
    </row>
    <row r="55" spans="2:12" ht="18.600000000000001" thickBot="1" x14ac:dyDescent="0.3">
      <c r="B55" s="345"/>
      <c r="C55" s="576" t="s">
        <v>424</v>
      </c>
      <c r="D55" s="592"/>
      <c r="E55" s="592"/>
      <c r="F55" s="592"/>
      <c r="G55" s="578"/>
      <c r="H55" s="577"/>
      <c r="I55" s="595"/>
      <c r="J55" s="597"/>
      <c r="K55" s="580">
        <f>SUM(K53:K54)</f>
        <v>17363901.100000001</v>
      </c>
      <c r="L55" s="346"/>
    </row>
    <row r="56" spans="2:12" s="352" customFormat="1" ht="14.4" thickBot="1" x14ac:dyDescent="0.3">
      <c r="B56" s="353"/>
      <c r="C56" s="598" t="s">
        <v>423</v>
      </c>
      <c r="D56" s="599"/>
      <c r="E56" s="599"/>
      <c r="F56" s="599"/>
      <c r="G56" s="599"/>
      <c r="H56" s="599"/>
      <c r="I56" s="599"/>
      <c r="J56" s="600"/>
      <c r="K56" s="601">
        <f>ROUND(K18+K24+K31+K35+K42+K46+K51+K55,0)</f>
        <v>495020300</v>
      </c>
      <c r="L56" s="354"/>
    </row>
    <row r="57" spans="2:12" s="352" customFormat="1" x14ac:dyDescent="0.25">
      <c r="B57" s="353"/>
      <c r="C57" s="602"/>
      <c r="D57" s="602"/>
      <c r="E57" s="602"/>
      <c r="F57" s="602"/>
      <c r="G57" s="602"/>
      <c r="H57" s="602"/>
      <c r="I57" s="602"/>
      <c r="J57" s="602"/>
      <c r="K57" s="603"/>
      <c r="L57" s="354"/>
    </row>
    <row r="58" spans="2:12" s="352" customFormat="1" ht="14.4" thickBot="1" x14ac:dyDescent="0.3">
      <c r="B58" s="353"/>
      <c r="C58" s="604"/>
      <c r="D58" s="605"/>
      <c r="E58" s="605"/>
      <c r="F58" s="605"/>
      <c r="G58" s="604"/>
      <c r="H58" s="604"/>
      <c r="I58" s="606"/>
      <c r="J58" s="607"/>
      <c r="K58" s="608"/>
      <c r="L58" s="354"/>
    </row>
    <row r="59" spans="2:12" s="352" customFormat="1" x14ac:dyDescent="0.25">
      <c r="B59" s="353"/>
      <c r="C59" s="609"/>
      <c r="D59" s="610"/>
      <c r="E59" s="610"/>
      <c r="F59" s="610"/>
      <c r="G59" s="610"/>
      <c r="H59" s="610"/>
      <c r="I59" s="610"/>
      <c r="J59" s="610"/>
      <c r="K59" s="611"/>
      <c r="L59" s="356"/>
    </row>
    <row r="60" spans="2:12" s="352" customFormat="1" x14ac:dyDescent="0.25">
      <c r="B60" s="353"/>
      <c r="C60" s="612" t="s">
        <v>442</v>
      </c>
      <c r="D60" s="613"/>
      <c r="E60" s="613"/>
      <c r="F60" s="613"/>
      <c r="G60" s="613"/>
      <c r="H60" s="614" t="s">
        <v>368</v>
      </c>
      <c r="I60" s="614"/>
      <c r="J60" s="614"/>
      <c r="K60" s="615" t="s">
        <v>419</v>
      </c>
      <c r="L60" s="357"/>
    </row>
    <row r="61" spans="2:12" s="352" customFormat="1" x14ac:dyDescent="0.25">
      <c r="B61" s="353"/>
      <c r="C61" s="612" t="s">
        <v>443</v>
      </c>
      <c r="D61" s="613"/>
      <c r="E61" s="613"/>
      <c r="F61" s="613"/>
      <c r="G61" s="613"/>
      <c r="H61" s="616" t="s">
        <v>401</v>
      </c>
      <c r="I61" s="616"/>
      <c r="J61" s="617" t="s">
        <v>417</v>
      </c>
      <c r="K61" s="618">
        <v>0.19</v>
      </c>
      <c r="L61" s="357"/>
    </row>
    <row r="62" spans="2:12" s="352" customFormat="1" x14ac:dyDescent="0.25">
      <c r="B62" s="353"/>
      <c r="C62" s="612" t="s">
        <v>444</v>
      </c>
      <c r="D62" s="613"/>
      <c r="E62" s="613"/>
      <c r="F62" s="613"/>
      <c r="G62" s="613"/>
      <c r="H62" s="619" t="s">
        <v>415</v>
      </c>
      <c r="I62" s="619"/>
      <c r="J62" s="617" t="s">
        <v>414</v>
      </c>
      <c r="K62" s="618">
        <v>0.01</v>
      </c>
      <c r="L62" s="357"/>
    </row>
    <row r="63" spans="2:12" s="352" customFormat="1" x14ac:dyDescent="0.25">
      <c r="B63" s="353"/>
      <c r="C63" s="620"/>
      <c r="D63" s="621"/>
      <c r="E63" s="621"/>
      <c r="F63" s="621"/>
      <c r="G63" s="622"/>
      <c r="H63" s="616" t="s">
        <v>413</v>
      </c>
      <c r="I63" s="616"/>
      <c r="J63" s="617" t="s">
        <v>412</v>
      </c>
      <c r="K63" s="618">
        <v>0.05</v>
      </c>
      <c r="L63" s="354"/>
    </row>
    <row r="64" spans="2:12" x14ac:dyDescent="0.25">
      <c r="B64" s="345"/>
      <c r="C64" s="623"/>
      <c r="D64" s="624"/>
      <c r="E64" s="624"/>
      <c r="F64" s="624"/>
      <c r="G64" s="625"/>
      <c r="H64" s="616" t="s">
        <v>411</v>
      </c>
      <c r="I64" s="616"/>
      <c r="J64" s="617" t="s">
        <v>410</v>
      </c>
      <c r="K64" s="618">
        <f>SUM(K61:K63)</f>
        <v>0.25</v>
      </c>
      <c r="L64" s="346"/>
    </row>
    <row r="65" spans="2:12" ht="14.4" thickBot="1" x14ac:dyDescent="0.3">
      <c r="B65" s="345"/>
      <c r="C65" s="626"/>
      <c r="D65" s="627"/>
      <c r="E65" s="627"/>
      <c r="F65" s="627"/>
      <c r="G65" s="628"/>
      <c r="H65" s="629"/>
      <c r="I65" s="629"/>
      <c r="J65" s="629"/>
      <c r="K65" s="630"/>
      <c r="L65" s="346"/>
    </row>
    <row r="66" spans="2:12" x14ac:dyDescent="0.25">
      <c r="B66" s="345"/>
      <c r="C66" s="381"/>
      <c r="D66" s="381"/>
      <c r="E66" s="381"/>
      <c r="F66" s="381"/>
      <c r="G66" s="381"/>
      <c r="H66" s="365"/>
      <c r="I66" s="365"/>
      <c r="J66" s="365"/>
      <c r="K66" s="365"/>
      <c r="L66" s="346"/>
    </row>
    <row r="67" spans="2:12" x14ac:dyDescent="0.25">
      <c r="B67" s="345"/>
      <c r="C67" s="381"/>
      <c r="D67" s="381"/>
      <c r="E67" s="381"/>
      <c r="F67" s="381"/>
      <c r="G67" s="381"/>
      <c r="H67" s="365"/>
      <c r="I67" s="365"/>
      <c r="J67" s="365"/>
      <c r="K67" s="365"/>
      <c r="L67" s="346"/>
    </row>
    <row r="68" spans="2:12" ht="14.4" x14ac:dyDescent="0.25">
      <c r="B68" s="345"/>
      <c r="C68" s="381"/>
      <c r="D68" s="381"/>
      <c r="E68" s="381"/>
      <c r="F68" s="381"/>
      <c r="G68" s="398" t="s">
        <v>407</v>
      </c>
      <c r="H68" s="398"/>
      <c r="I68" s="365"/>
      <c r="J68" s="365"/>
      <c r="K68" s="365"/>
      <c r="L68" s="346"/>
    </row>
    <row r="69" spans="2:12" ht="14.4" x14ac:dyDescent="0.25">
      <c r="B69" s="345"/>
      <c r="C69" s="381"/>
      <c r="D69" s="381"/>
      <c r="E69" s="381"/>
      <c r="F69" s="381"/>
      <c r="G69" s="399" t="s">
        <v>408</v>
      </c>
      <c r="H69" s="399"/>
      <c r="I69" s="365"/>
      <c r="J69" s="365"/>
      <c r="K69" s="365"/>
      <c r="L69" s="346"/>
    </row>
    <row r="70" spans="2:12" ht="14.4" thickBot="1" x14ac:dyDescent="0.3">
      <c r="B70" s="358"/>
      <c r="C70" s="359"/>
      <c r="D70" s="359"/>
      <c r="E70" s="360"/>
      <c r="F70" s="359"/>
      <c r="G70" s="361"/>
      <c r="H70" s="359"/>
      <c r="I70" s="359"/>
      <c r="J70" s="359"/>
      <c r="K70" s="359"/>
      <c r="L70" s="362"/>
    </row>
    <row r="71" spans="2:12" ht="14.4" thickTop="1" x14ac:dyDescent="0.25"/>
    <row r="75" spans="2:12" x14ac:dyDescent="0.25">
      <c r="K75" s="364"/>
    </row>
  </sheetData>
  <mergeCells count="29">
    <mergeCell ref="G68:H68"/>
    <mergeCell ref="G69:H69"/>
    <mergeCell ref="C7:K8"/>
    <mergeCell ref="B1:G1"/>
    <mergeCell ref="B2:E2"/>
    <mergeCell ref="B4:L4"/>
    <mergeCell ref="C5:K5"/>
    <mergeCell ref="C6:K6"/>
    <mergeCell ref="K10:K11"/>
    <mergeCell ref="C10:C11"/>
    <mergeCell ref="D10:D11"/>
    <mergeCell ref="G10:G11"/>
    <mergeCell ref="H10:H11"/>
    <mergeCell ref="E10:F10"/>
    <mergeCell ref="C61:G61"/>
    <mergeCell ref="C9:K9"/>
    <mergeCell ref="C56:J56"/>
    <mergeCell ref="C60:G60"/>
    <mergeCell ref="H60:J60"/>
    <mergeCell ref="H61:I61"/>
    <mergeCell ref="D59:K59"/>
    <mergeCell ref="I10:I11"/>
    <mergeCell ref="J10:J11"/>
    <mergeCell ref="H65:K65"/>
    <mergeCell ref="C62:G62"/>
    <mergeCell ref="H62:I62"/>
    <mergeCell ref="H63:I63"/>
    <mergeCell ref="H64:I64"/>
    <mergeCell ref="C63:G65"/>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3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AC65C-43FE-4C1B-B0F3-7AAC4ED3AB44}">
  <dimension ref="B1:L61"/>
  <sheetViews>
    <sheetView showGridLines="0" view="pageBreakPreview" zoomScale="68" zoomScaleNormal="100" zoomScaleSheetLayoutView="90" zoomScalePageLayoutView="145" workbookViewId="0">
      <selection activeCell="B2" sqref="B2:E2"/>
    </sheetView>
  </sheetViews>
  <sheetFormatPr baseColWidth="10" defaultColWidth="10.33203125" defaultRowHeight="13.8" x14ac:dyDescent="0.25"/>
  <cols>
    <col min="1" max="2" width="2.5546875" style="278" customWidth="1"/>
    <col min="3" max="3" width="10" style="278" customWidth="1"/>
    <col min="4" max="4" width="20.21875" style="278" customWidth="1"/>
    <col min="5" max="5" width="14.44140625" style="279" customWidth="1"/>
    <col min="6" max="6" width="19.44140625" style="278" customWidth="1"/>
    <col min="7" max="7" width="66" style="278" customWidth="1"/>
    <col min="8" max="8" width="7.77734375" style="278" customWidth="1"/>
    <col min="9" max="9" width="17" style="278" customWidth="1"/>
    <col min="10" max="10" width="21.44140625" style="278" customWidth="1"/>
    <col min="11" max="11" width="27" style="278" customWidth="1"/>
    <col min="12" max="13" width="2.5546875" style="278" customWidth="1"/>
    <col min="14" max="16384" width="10.33203125" style="278"/>
  </cols>
  <sheetData>
    <row r="1" spans="2:12" x14ac:dyDescent="0.25">
      <c r="B1" s="407" t="s">
        <v>436</v>
      </c>
      <c r="C1" s="407"/>
      <c r="D1" s="407"/>
      <c r="E1" s="407"/>
      <c r="F1" s="407"/>
      <c r="G1" s="407"/>
    </row>
    <row r="2" spans="2:12" x14ac:dyDescent="0.25">
      <c r="B2" s="407" t="s">
        <v>435</v>
      </c>
      <c r="C2" s="407"/>
      <c r="D2" s="407"/>
      <c r="E2" s="407"/>
    </row>
    <row r="3" spans="2:12" ht="14.4" thickBot="1" x14ac:dyDescent="0.3">
      <c r="C3" s="341"/>
      <c r="D3" s="340"/>
      <c r="E3" s="341"/>
      <c r="F3" s="340"/>
    </row>
    <row r="4" spans="2:12" ht="15" thickTop="1" thickBot="1" x14ac:dyDescent="0.3">
      <c r="B4" s="411"/>
      <c r="C4" s="412"/>
      <c r="D4" s="412"/>
      <c r="E4" s="412"/>
      <c r="F4" s="412"/>
      <c r="G4" s="412"/>
      <c r="H4" s="412"/>
      <c r="I4" s="412"/>
      <c r="J4" s="412"/>
      <c r="K4" s="412"/>
      <c r="L4" s="413"/>
    </row>
    <row r="5" spans="2:12" ht="31.5" customHeight="1" x14ac:dyDescent="0.25">
      <c r="B5" s="286"/>
      <c r="C5" s="408" t="s">
        <v>434</v>
      </c>
      <c r="D5" s="409"/>
      <c r="E5" s="409"/>
      <c r="F5" s="409"/>
      <c r="G5" s="409"/>
      <c r="H5" s="409"/>
      <c r="I5" s="409"/>
      <c r="J5" s="409"/>
      <c r="K5" s="410"/>
      <c r="L5" s="285"/>
    </row>
    <row r="6" spans="2:12" x14ac:dyDescent="0.25">
      <c r="B6" s="286"/>
      <c r="C6" s="418" t="s">
        <v>441</v>
      </c>
      <c r="D6" s="419"/>
      <c r="E6" s="419"/>
      <c r="F6" s="419"/>
      <c r="G6" s="419"/>
      <c r="H6" s="419"/>
      <c r="I6" s="419"/>
      <c r="J6" s="419"/>
      <c r="K6" s="420"/>
      <c r="L6" s="285"/>
    </row>
    <row r="7" spans="2:12" s="338" customFormat="1" x14ac:dyDescent="0.25">
      <c r="B7" s="380"/>
      <c r="C7" s="421" t="s">
        <v>440</v>
      </c>
      <c r="D7" s="421"/>
      <c r="E7" s="421"/>
      <c r="F7" s="421"/>
      <c r="G7" s="421"/>
      <c r="H7" s="421"/>
      <c r="I7" s="421"/>
      <c r="J7" s="421"/>
      <c r="K7" s="421"/>
      <c r="L7" s="339"/>
    </row>
    <row r="8" spans="2:12" ht="105.75" customHeight="1" x14ac:dyDescent="0.25">
      <c r="B8" s="286"/>
      <c r="C8" s="421"/>
      <c r="D8" s="421"/>
      <c r="E8" s="421"/>
      <c r="F8" s="421"/>
      <c r="G8" s="421"/>
      <c r="H8" s="421"/>
      <c r="I8" s="421"/>
      <c r="J8" s="421"/>
      <c r="K8" s="421"/>
      <c r="L8" s="285"/>
    </row>
    <row r="9" spans="2:12" ht="34.5" customHeight="1" x14ac:dyDescent="0.25">
      <c r="B9" s="286"/>
      <c r="C9" s="422" t="s">
        <v>439</v>
      </c>
      <c r="D9" s="423"/>
      <c r="E9" s="423"/>
      <c r="F9" s="423"/>
      <c r="G9" s="423"/>
      <c r="H9" s="423"/>
      <c r="I9" s="423"/>
      <c r="J9" s="423"/>
      <c r="K9" s="424"/>
      <c r="L9" s="285"/>
    </row>
    <row r="10" spans="2:12" ht="30" customHeight="1" thickBot="1" x14ac:dyDescent="0.3">
      <c r="B10" s="286"/>
      <c r="C10" s="425"/>
      <c r="D10" s="426"/>
      <c r="E10" s="426"/>
      <c r="F10" s="426"/>
      <c r="G10" s="426"/>
      <c r="H10" s="426"/>
      <c r="I10" s="426"/>
      <c r="J10" s="426"/>
      <c r="K10" s="427"/>
      <c r="L10" s="285"/>
    </row>
    <row r="11" spans="2:12" ht="30" customHeight="1" x14ac:dyDescent="0.25">
      <c r="B11" s="286"/>
      <c r="C11" s="428" t="s">
        <v>432</v>
      </c>
      <c r="D11" s="414" t="s">
        <v>431</v>
      </c>
      <c r="E11" s="404" t="s">
        <v>430</v>
      </c>
      <c r="F11" s="404"/>
      <c r="G11" s="428" t="s">
        <v>368</v>
      </c>
      <c r="H11" s="414" t="s">
        <v>429</v>
      </c>
      <c r="I11" s="414" t="s">
        <v>171</v>
      </c>
      <c r="J11" s="430" t="s">
        <v>428</v>
      </c>
      <c r="K11" s="432" t="s">
        <v>427</v>
      </c>
      <c r="L11" s="285"/>
    </row>
    <row r="12" spans="2:12" ht="30" customHeight="1" thickBot="1" x14ac:dyDescent="0.3">
      <c r="B12" s="286"/>
      <c r="C12" s="429"/>
      <c r="D12" s="415"/>
      <c r="E12" s="337" t="s">
        <v>426</v>
      </c>
      <c r="F12" s="337" t="s">
        <v>425</v>
      </c>
      <c r="G12" s="429"/>
      <c r="H12" s="415"/>
      <c r="I12" s="415"/>
      <c r="J12" s="431"/>
      <c r="K12" s="433"/>
      <c r="L12" s="285"/>
    </row>
    <row r="13" spans="2:12" ht="30" customHeight="1" thickBot="1" x14ac:dyDescent="0.3">
      <c r="B13" s="286"/>
      <c r="C13" s="374"/>
      <c r="D13" s="373"/>
      <c r="E13" s="373"/>
      <c r="F13" s="373"/>
      <c r="G13" s="373"/>
      <c r="H13" s="373"/>
      <c r="I13" s="373"/>
      <c r="J13" s="373"/>
      <c r="K13" s="372"/>
      <c r="L13" s="285"/>
    </row>
    <row r="14" spans="2:12" ht="30" customHeight="1" x14ac:dyDescent="0.25">
      <c r="B14" s="286"/>
      <c r="C14" s="332"/>
      <c r="D14" s="330"/>
      <c r="E14" s="330"/>
      <c r="F14" s="330"/>
      <c r="G14" s="331"/>
      <c r="H14" s="330"/>
      <c r="I14" s="323"/>
      <c r="J14" s="325"/>
      <c r="K14" s="336"/>
      <c r="L14" s="285"/>
    </row>
    <row r="15" spans="2:12" ht="30" customHeight="1" thickBot="1" x14ac:dyDescent="0.3">
      <c r="B15" s="286"/>
      <c r="C15" s="371" t="s">
        <v>424</v>
      </c>
      <c r="D15" s="368"/>
      <c r="E15" s="368"/>
      <c r="F15" s="368"/>
      <c r="G15" s="369"/>
      <c r="H15" s="368"/>
      <c r="I15" s="323"/>
      <c r="J15" s="322"/>
      <c r="K15" s="321"/>
      <c r="L15" s="285"/>
    </row>
    <row r="16" spans="2:12" ht="30" customHeight="1" thickBot="1" x14ac:dyDescent="0.3">
      <c r="B16" s="286"/>
      <c r="C16" s="374"/>
      <c r="D16" s="373"/>
      <c r="E16" s="373"/>
      <c r="F16" s="373"/>
      <c r="G16" s="373"/>
      <c r="H16" s="373"/>
      <c r="I16" s="373"/>
      <c r="J16" s="373"/>
      <c r="K16" s="372"/>
      <c r="L16" s="285"/>
    </row>
    <row r="17" spans="2:12" ht="30" customHeight="1" x14ac:dyDescent="0.25">
      <c r="B17" s="286"/>
      <c r="C17" s="332"/>
      <c r="D17" s="330"/>
      <c r="E17" s="330"/>
      <c r="F17" s="330"/>
      <c r="G17" s="335"/>
      <c r="H17" s="330"/>
      <c r="I17" s="323"/>
      <c r="J17" s="325"/>
      <c r="K17" s="324"/>
      <c r="L17" s="285"/>
    </row>
    <row r="18" spans="2:12" ht="30" customHeight="1" x14ac:dyDescent="0.25">
      <c r="B18" s="286"/>
      <c r="C18" s="332"/>
      <c r="D18" s="330"/>
      <c r="E18" s="330"/>
      <c r="F18" s="330"/>
      <c r="G18" s="335"/>
      <c r="H18" s="330"/>
      <c r="I18" s="323"/>
      <c r="J18" s="325"/>
      <c r="K18" s="324"/>
      <c r="L18" s="285"/>
    </row>
    <row r="19" spans="2:12" ht="30" customHeight="1" x14ac:dyDescent="0.25">
      <c r="B19" s="286"/>
      <c r="C19" s="332"/>
      <c r="D19" s="330"/>
      <c r="E19" s="330"/>
      <c r="F19" s="330"/>
      <c r="G19" s="335"/>
      <c r="H19" s="330"/>
      <c r="I19" s="323"/>
      <c r="J19" s="325"/>
      <c r="K19" s="324"/>
      <c r="L19" s="285"/>
    </row>
    <row r="20" spans="2:12" ht="30" customHeight="1" x14ac:dyDescent="0.25">
      <c r="B20" s="286"/>
      <c r="C20" s="332"/>
      <c r="D20" s="330"/>
      <c r="E20" s="330"/>
      <c r="F20" s="330"/>
      <c r="G20" s="335"/>
      <c r="H20" s="330"/>
      <c r="I20" s="323"/>
      <c r="J20" s="325"/>
      <c r="K20" s="324"/>
      <c r="L20" s="285"/>
    </row>
    <row r="21" spans="2:12" ht="30" customHeight="1" thickBot="1" x14ac:dyDescent="0.3">
      <c r="B21" s="286"/>
      <c r="C21" s="371" t="s">
        <v>424</v>
      </c>
      <c r="D21" s="333"/>
      <c r="E21" s="334"/>
      <c r="F21" s="333"/>
      <c r="G21" s="333"/>
      <c r="H21" s="333"/>
      <c r="I21" s="323"/>
      <c r="J21" s="333"/>
      <c r="K21" s="321"/>
      <c r="L21" s="285"/>
    </row>
    <row r="22" spans="2:12" ht="30" customHeight="1" thickBot="1" x14ac:dyDescent="0.3">
      <c r="B22" s="286"/>
      <c r="C22" s="374"/>
      <c r="D22" s="373"/>
      <c r="E22" s="373"/>
      <c r="F22" s="373"/>
      <c r="G22" s="373"/>
      <c r="H22" s="373"/>
      <c r="I22" s="373"/>
      <c r="J22" s="373"/>
      <c r="K22" s="372"/>
      <c r="L22" s="285"/>
    </row>
    <row r="23" spans="2:12" ht="30" customHeight="1" x14ac:dyDescent="0.25">
      <c r="B23" s="286"/>
      <c r="C23" s="332"/>
      <c r="D23" s="330"/>
      <c r="E23" s="330"/>
      <c r="F23" s="330"/>
      <c r="G23" s="331"/>
      <c r="H23" s="330"/>
      <c r="I23" s="323"/>
      <c r="J23" s="325"/>
      <c r="K23" s="324"/>
      <c r="L23" s="285"/>
    </row>
    <row r="24" spans="2:12" ht="30" customHeight="1" x14ac:dyDescent="0.25">
      <c r="B24" s="286"/>
      <c r="C24" s="332"/>
      <c r="D24" s="326"/>
      <c r="E24" s="326"/>
      <c r="F24" s="326"/>
      <c r="G24" s="331"/>
      <c r="H24" s="330"/>
      <c r="I24" s="323"/>
      <c r="J24" s="325"/>
      <c r="K24" s="324"/>
      <c r="L24" s="285"/>
    </row>
    <row r="25" spans="2:12" ht="30" customHeight="1" x14ac:dyDescent="0.25">
      <c r="B25" s="286"/>
      <c r="C25" s="332"/>
      <c r="D25" s="330"/>
      <c r="E25" s="330"/>
      <c r="F25" s="330"/>
      <c r="G25" s="331"/>
      <c r="H25" s="330"/>
      <c r="I25" s="323"/>
      <c r="J25" s="325"/>
      <c r="K25" s="324"/>
      <c r="L25" s="285"/>
    </row>
    <row r="26" spans="2:12" ht="30" customHeight="1" x14ac:dyDescent="0.25">
      <c r="B26" s="286"/>
      <c r="C26" s="332"/>
      <c r="D26" s="330"/>
      <c r="E26" s="330"/>
      <c r="F26" s="330"/>
      <c r="G26" s="331"/>
      <c r="H26" s="330"/>
      <c r="I26" s="323"/>
      <c r="J26" s="325"/>
      <c r="K26" s="324"/>
      <c r="L26" s="285"/>
    </row>
    <row r="27" spans="2:12" ht="30" customHeight="1" x14ac:dyDescent="0.25">
      <c r="B27" s="286"/>
      <c r="C27" s="332"/>
      <c r="D27" s="330"/>
      <c r="E27" s="330"/>
      <c r="F27" s="330"/>
      <c r="G27" s="331"/>
      <c r="H27" s="330"/>
      <c r="I27" s="323"/>
      <c r="J27" s="329"/>
      <c r="K27" s="324"/>
      <c r="L27" s="285"/>
    </row>
    <row r="28" spans="2:12" ht="30" customHeight="1" x14ac:dyDescent="0.25">
      <c r="B28" s="286"/>
      <c r="C28" s="332"/>
      <c r="D28" s="330"/>
      <c r="E28" s="330"/>
      <c r="F28" s="330"/>
      <c r="G28" s="331"/>
      <c r="H28" s="330"/>
      <c r="I28" s="323"/>
      <c r="J28" s="329"/>
      <c r="K28" s="324"/>
      <c r="L28" s="285"/>
    </row>
    <row r="29" spans="2:12" ht="30" customHeight="1" x14ac:dyDescent="0.25">
      <c r="B29" s="286"/>
      <c r="C29" s="332"/>
      <c r="D29" s="330"/>
      <c r="E29" s="330"/>
      <c r="F29" s="330"/>
      <c r="G29" s="331"/>
      <c r="H29" s="330"/>
      <c r="I29" s="323"/>
      <c r="J29" s="325"/>
      <c r="K29" s="324"/>
      <c r="L29" s="285"/>
    </row>
    <row r="30" spans="2:12" ht="30" customHeight="1" x14ac:dyDescent="0.25">
      <c r="B30" s="286"/>
      <c r="C30" s="332"/>
      <c r="D30" s="330"/>
      <c r="E30" s="330"/>
      <c r="F30" s="330"/>
      <c r="G30" s="331"/>
      <c r="H30" s="351"/>
      <c r="I30" s="323"/>
      <c r="J30" s="325"/>
      <c r="K30" s="324"/>
      <c r="L30" s="285"/>
    </row>
    <row r="31" spans="2:12" ht="30" customHeight="1" thickBot="1" x14ac:dyDescent="0.3">
      <c r="B31" s="286"/>
      <c r="C31" s="379" t="s">
        <v>424</v>
      </c>
      <c r="D31" s="377"/>
      <c r="E31" s="377"/>
      <c r="F31" s="377"/>
      <c r="G31" s="378"/>
      <c r="H31" s="377"/>
      <c r="I31" s="323"/>
      <c r="J31" s="328"/>
      <c r="K31" s="327"/>
      <c r="L31" s="285"/>
    </row>
    <row r="32" spans="2:12" ht="30" customHeight="1" thickBot="1" x14ac:dyDescent="0.3">
      <c r="B32" s="286"/>
      <c r="C32" s="374"/>
      <c r="D32" s="373"/>
      <c r="E32" s="373"/>
      <c r="F32" s="373"/>
      <c r="G32" s="373"/>
      <c r="H32" s="373"/>
      <c r="I32" s="373"/>
      <c r="J32" s="373"/>
      <c r="K32" s="372"/>
      <c r="L32" s="285"/>
    </row>
    <row r="33" spans="2:12" ht="30" customHeight="1" x14ac:dyDescent="0.25">
      <c r="B33" s="286"/>
      <c r="C33" s="332"/>
      <c r="D33" s="330"/>
      <c r="E33" s="330"/>
      <c r="F33" s="330"/>
      <c r="G33" s="331"/>
      <c r="H33" s="330"/>
      <c r="I33" s="323"/>
      <c r="J33" s="325"/>
      <c r="K33" s="324"/>
      <c r="L33" s="285"/>
    </row>
    <row r="34" spans="2:12" ht="30" customHeight="1" x14ac:dyDescent="0.25">
      <c r="B34" s="286"/>
      <c r="C34" s="332"/>
      <c r="D34" s="330"/>
      <c r="E34" s="330"/>
      <c r="F34" s="330"/>
      <c r="G34" s="331"/>
      <c r="H34" s="330"/>
      <c r="I34" s="323"/>
      <c r="J34" s="325"/>
      <c r="K34" s="324"/>
      <c r="L34" s="285"/>
    </row>
    <row r="35" spans="2:12" ht="30" customHeight="1" x14ac:dyDescent="0.25">
      <c r="B35" s="286"/>
      <c r="C35" s="376"/>
      <c r="D35" s="330"/>
      <c r="E35" s="330"/>
      <c r="F35" s="330"/>
      <c r="G35" s="331"/>
      <c r="H35" s="330"/>
      <c r="I35" s="323"/>
      <c r="J35" s="325"/>
      <c r="K35" s="324"/>
      <c r="L35" s="285"/>
    </row>
    <row r="36" spans="2:12" ht="30" customHeight="1" thickBot="1" x14ac:dyDescent="0.3">
      <c r="B36" s="286"/>
      <c r="C36" s="371" t="s">
        <v>424</v>
      </c>
      <c r="D36" s="370"/>
      <c r="E36" s="370"/>
      <c r="F36" s="370"/>
      <c r="G36" s="375"/>
      <c r="H36" s="368"/>
      <c r="I36" s="323"/>
      <c r="J36" s="322"/>
      <c r="K36" s="321"/>
      <c r="L36" s="285"/>
    </row>
    <row r="37" spans="2:12" ht="30" customHeight="1" thickBot="1" x14ac:dyDescent="0.3">
      <c r="B37" s="286"/>
      <c r="C37" s="374"/>
      <c r="D37" s="373"/>
      <c r="E37" s="373"/>
      <c r="F37" s="373"/>
      <c r="G37" s="373"/>
      <c r="H37" s="373"/>
      <c r="I37" s="373"/>
      <c r="J37" s="373"/>
      <c r="K37" s="372"/>
      <c r="L37" s="285"/>
    </row>
    <row r="38" spans="2:12" ht="30" customHeight="1" x14ac:dyDescent="0.25">
      <c r="B38" s="286"/>
      <c r="C38" s="332"/>
      <c r="D38" s="330"/>
      <c r="E38" s="330"/>
      <c r="F38" s="330"/>
      <c r="G38" s="331"/>
      <c r="H38" s="330"/>
      <c r="I38" s="323"/>
      <c r="J38" s="325"/>
      <c r="K38" s="324"/>
      <c r="L38" s="285"/>
    </row>
    <row r="39" spans="2:12" ht="30" customHeight="1" thickBot="1" x14ac:dyDescent="0.3">
      <c r="B39" s="286"/>
      <c r="C39" s="371" t="s">
        <v>424</v>
      </c>
      <c r="D39" s="370"/>
      <c r="E39" s="370"/>
      <c r="F39" s="370"/>
      <c r="G39" s="369"/>
      <c r="H39" s="368"/>
      <c r="I39" s="323"/>
      <c r="J39" s="322"/>
      <c r="K39" s="321"/>
      <c r="L39" s="285"/>
    </row>
    <row r="40" spans="2:12" s="289" customFormat="1" ht="30" customHeight="1" thickBot="1" x14ac:dyDescent="0.3">
      <c r="B40" s="291"/>
      <c r="C40" s="434" t="s">
        <v>423</v>
      </c>
      <c r="D40" s="435"/>
      <c r="E40" s="435"/>
      <c r="F40" s="435"/>
      <c r="G40" s="435"/>
      <c r="H40" s="435"/>
      <c r="I40" s="435"/>
      <c r="J40" s="436"/>
      <c r="K40" s="367"/>
      <c r="L40" s="290"/>
    </row>
    <row r="41" spans="2:12" s="289" customFormat="1" ht="14.4" thickBot="1" x14ac:dyDescent="0.3">
      <c r="B41" s="291"/>
      <c r="C41" s="320"/>
      <c r="D41" s="320"/>
      <c r="E41" s="320"/>
      <c r="F41" s="320"/>
      <c r="G41" s="320"/>
      <c r="H41" s="320"/>
      <c r="I41" s="320"/>
      <c r="J41" s="320"/>
      <c r="K41" s="319"/>
      <c r="L41" s="290"/>
    </row>
    <row r="42" spans="2:12" s="289" customFormat="1" ht="30" customHeight="1" x14ac:dyDescent="0.25">
      <c r="B42" s="291"/>
      <c r="D42" s="299"/>
      <c r="G42" s="437"/>
      <c r="H42" s="438"/>
      <c r="I42" s="439"/>
      <c r="J42" s="318"/>
      <c r="K42" s="317"/>
      <c r="L42" s="290"/>
    </row>
    <row r="43" spans="2:12" s="289" customFormat="1" ht="30" customHeight="1" x14ac:dyDescent="0.25">
      <c r="B43" s="291"/>
      <c r="D43" s="299"/>
      <c r="G43" s="310"/>
      <c r="H43" s="316"/>
      <c r="I43" s="315"/>
      <c r="J43" s="314"/>
      <c r="K43" s="309"/>
      <c r="L43" s="290"/>
    </row>
    <row r="44" spans="2:12" s="289" customFormat="1" ht="30" customHeight="1" x14ac:dyDescent="0.25">
      <c r="B44" s="291"/>
      <c r="D44" s="313"/>
      <c r="E44" s="313"/>
      <c r="F44" s="313"/>
      <c r="G44" s="310"/>
      <c r="H44" s="307"/>
      <c r="I44" s="306"/>
      <c r="J44" s="311"/>
      <c r="K44" s="309"/>
      <c r="L44" s="290"/>
    </row>
    <row r="45" spans="2:12" s="289" customFormat="1" ht="30" customHeight="1" x14ac:dyDescent="0.25">
      <c r="B45" s="291"/>
      <c r="D45" s="313"/>
      <c r="E45" s="313"/>
      <c r="F45" s="313"/>
      <c r="G45" s="312" t="s">
        <v>422</v>
      </c>
      <c r="H45" s="307"/>
      <c r="I45" s="306"/>
      <c r="J45" s="311"/>
      <c r="K45" s="304"/>
      <c r="L45" s="290"/>
    </row>
    <row r="46" spans="2:12" s="289" customFormat="1" ht="30" customHeight="1" x14ac:dyDescent="0.25">
      <c r="B46" s="291"/>
      <c r="D46" s="299"/>
      <c r="G46" s="308"/>
      <c r="H46" s="307"/>
      <c r="I46" s="306"/>
      <c r="J46" s="305"/>
      <c r="K46" s="309"/>
      <c r="L46" s="290"/>
    </row>
    <row r="47" spans="2:12" s="289" customFormat="1" ht="30" customHeight="1" x14ac:dyDescent="0.25">
      <c r="B47" s="291"/>
      <c r="D47" s="299"/>
      <c r="G47" s="308"/>
      <c r="H47" s="307"/>
      <c r="I47" s="306"/>
      <c r="J47" s="305"/>
      <c r="K47" s="309"/>
      <c r="L47" s="290"/>
    </row>
    <row r="48" spans="2:12" s="289" customFormat="1" ht="30" customHeight="1" thickBot="1" x14ac:dyDescent="0.3">
      <c r="B48" s="291"/>
      <c r="D48" s="299"/>
      <c r="G48" s="355"/>
      <c r="H48" s="307"/>
      <c r="I48" s="306"/>
      <c r="J48" s="305"/>
      <c r="K48" s="304"/>
      <c r="L48" s="290"/>
    </row>
    <row r="49" spans="2:12" s="289" customFormat="1" ht="30" customHeight="1" thickBot="1" x14ac:dyDescent="0.3">
      <c r="B49" s="291"/>
      <c r="D49" s="299"/>
      <c r="G49" s="303" t="s">
        <v>421</v>
      </c>
      <c r="H49" s="302"/>
      <c r="I49" s="301"/>
      <c r="J49" s="300"/>
      <c r="K49" s="367"/>
      <c r="L49" s="290"/>
    </row>
    <row r="50" spans="2:12" s="289" customFormat="1" ht="14.4" thickBot="1" x14ac:dyDescent="0.3">
      <c r="B50" s="291"/>
      <c r="D50" s="299"/>
      <c r="E50" s="299"/>
      <c r="F50" s="299"/>
      <c r="I50" s="298"/>
      <c r="J50" s="297"/>
      <c r="K50" s="296"/>
      <c r="L50" s="290"/>
    </row>
    <row r="51" spans="2:12" s="289" customFormat="1" x14ac:dyDescent="0.25">
      <c r="B51" s="291"/>
      <c r="C51" s="295"/>
      <c r="D51" s="416"/>
      <c r="E51" s="416"/>
      <c r="F51" s="416"/>
      <c r="G51" s="416"/>
      <c r="H51" s="416"/>
      <c r="I51" s="416"/>
      <c r="J51" s="416"/>
      <c r="K51" s="417"/>
      <c r="L51" s="294"/>
    </row>
    <row r="52" spans="2:12" s="289" customFormat="1" ht="46.5" customHeight="1" x14ac:dyDescent="0.25">
      <c r="B52" s="291"/>
      <c r="C52" s="384" t="s">
        <v>420</v>
      </c>
      <c r="D52" s="385"/>
      <c r="E52" s="385"/>
      <c r="F52" s="385"/>
      <c r="G52" s="385"/>
      <c r="H52" s="397" t="s">
        <v>368</v>
      </c>
      <c r="I52" s="397"/>
      <c r="J52" s="397"/>
      <c r="K52" s="293" t="s">
        <v>419</v>
      </c>
      <c r="L52" s="292"/>
    </row>
    <row r="53" spans="2:12" s="289" customFormat="1" ht="32.25" customHeight="1" x14ac:dyDescent="0.25">
      <c r="B53" s="291"/>
      <c r="C53" s="384" t="s">
        <v>418</v>
      </c>
      <c r="D53" s="385"/>
      <c r="E53" s="385"/>
      <c r="F53" s="385"/>
      <c r="G53" s="385"/>
      <c r="H53" s="405" t="s">
        <v>401</v>
      </c>
      <c r="I53" s="405"/>
      <c r="J53" s="288" t="s">
        <v>417</v>
      </c>
      <c r="K53" s="287" t="s">
        <v>438</v>
      </c>
      <c r="L53" s="292"/>
    </row>
    <row r="54" spans="2:12" s="289" customFormat="1" ht="30" customHeight="1" x14ac:dyDescent="0.25">
      <c r="B54" s="291"/>
      <c r="C54" s="384" t="s">
        <v>416</v>
      </c>
      <c r="D54" s="385"/>
      <c r="E54" s="385"/>
      <c r="F54" s="385"/>
      <c r="G54" s="385"/>
      <c r="H54" s="386" t="s">
        <v>415</v>
      </c>
      <c r="I54" s="406"/>
      <c r="J54" s="288" t="s">
        <v>414</v>
      </c>
      <c r="K54" s="287" t="s">
        <v>438</v>
      </c>
      <c r="L54" s="292"/>
    </row>
    <row r="55" spans="2:12" s="289" customFormat="1" ht="58.5" customHeight="1" x14ac:dyDescent="0.25">
      <c r="B55" s="291"/>
      <c r="C55" s="388"/>
      <c r="D55" s="389"/>
      <c r="E55" s="389"/>
      <c r="F55" s="389"/>
      <c r="G55" s="390"/>
      <c r="H55" s="387" t="s">
        <v>413</v>
      </c>
      <c r="I55" s="405"/>
      <c r="J55" s="288" t="s">
        <v>412</v>
      </c>
      <c r="K55" s="287" t="s">
        <v>438</v>
      </c>
      <c r="L55" s="290"/>
    </row>
    <row r="56" spans="2:12" ht="39" customHeight="1" x14ac:dyDescent="0.25">
      <c r="B56" s="286"/>
      <c r="C56" s="391"/>
      <c r="D56" s="392"/>
      <c r="E56" s="392"/>
      <c r="F56" s="392"/>
      <c r="G56" s="393"/>
      <c r="H56" s="405" t="s">
        <v>411</v>
      </c>
      <c r="I56" s="405"/>
      <c r="J56" s="288" t="s">
        <v>410</v>
      </c>
      <c r="K56" s="287" t="s">
        <v>438</v>
      </c>
      <c r="L56" s="285"/>
    </row>
    <row r="57" spans="2:12" ht="47.25" customHeight="1" thickBot="1" x14ac:dyDescent="0.3">
      <c r="B57" s="286"/>
      <c r="C57" s="394"/>
      <c r="D57" s="395"/>
      <c r="E57" s="395"/>
      <c r="F57" s="395"/>
      <c r="G57" s="396"/>
      <c r="H57" s="382"/>
      <c r="I57" s="382"/>
      <c r="J57" s="382"/>
      <c r="K57" s="383"/>
      <c r="L57" s="285"/>
    </row>
    <row r="58" spans="2:12" ht="47.25" customHeight="1" x14ac:dyDescent="0.25">
      <c r="B58" s="286"/>
      <c r="C58" s="365"/>
      <c r="D58" s="365"/>
      <c r="E58" s="365"/>
      <c r="F58" s="365"/>
      <c r="G58" s="365"/>
      <c r="H58" s="365"/>
      <c r="I58" s="365"/>
      <c r="J58" s="365"/>
      <c r="K58" s="365"/>
      <c r="L58" s="285"/>
    </row>
    <row r="59" spans="2:12" ht="47.25" customHeight="1" x14ac:dyDescent="0.25">
      <c r="B59" s="286"/>
      <c r="C59" s="365"/>
      <c r="D59" s="365"/>
      <c r="E59" s="365"/>
      <c r="F59" s="365"/>
      <c r="G59" s="366" t="s">
        <v>437</v>
      </c>
      <c r="H59" s="365"/>
      <c r="I59" s="365"/>
      <c r="J59" s="365"/>
      <c r="K59" s="365"/>
      <c r="L59" s="285"/>
    </row>
    <row r="60" spans="2:12" ht="14.4" thickBot="1" x14ac:dyDescent="0.3">
      <c r="B60" s="284"/>
      <c r="C60" s="281"/>
      <c r="D60" s="281"/>
      <c r="E60" s="283"/>
      <c r="F60" s="281"/>
      <c r="G60" s="282"/>
      <c r="H60" s="281"/>
      <c r="I60" s="281"/>
      <c r="J60" s="281"/>
      <c r="K60" s="281"/>
      <c r="L60" s="280"/>
    </row>
    <row r="61" spans="2:12" ht="14.4" thickTop="1" x14ac:dyDescent="0.25"/>
  </sheetData>
  <mergeCells count="29">
    <mergeCell ref="J11:J12"/>
    <mergeCell ref="K11:K12"/>
    <mergeCell ref="C40:J40"/>
    <mergeCell ref="G42:I42"/>
    <mergeCell ref="B1:G1"/>
    <mergeCell ref="B2:E2"/>
    <mergeCell ref="C5:K5"/>
    <mergeCell ref="B4:L4"/>
    <mergeCell ref="H55:I55"/>
    <mergeCell ref="I11:I12"/>
    <mergeCell ref="D51:K51"/>
    <mergeCell ref="C6:K6"/>
    <mergeCell ref="C7:K8"/>
    <mergeCell ref="C9:K9"/>
    <mergeCell ref="C10:K10"/>
    <mergeCell ref="C11:C12"/>
    <mergeCell ref="D11:D12"/>
    <mergeCell ref="E11:F11"/>
    <mergeCell ref="G11:G12"/>
    <mergeCell ref="H11:H12"/>
    <mergeCell ref="H57:K57"/>
    <mergeCell ref="C52:G52"/>
    <mergeCell ref="H52:J52"/>
    <mergeCell ref="C53:G53"/>
    <mergeCell ref="H53:I53"/>
    <mergeCell ref="C54:G54"/>
    <mergeCell ref="H54:I54"/>
    <mergeCell ref="C55:G57"/>
    <mergeCell ref="H56:I5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04AA-9850-4101-B98E-F9CCF3FAE25C}">
  <sheetPr>
    <pageSetUpPr fitToPage="1"/>
  </sheetPr>
  <dimension ref="A1:J58"/>
  <sheetViews>
    <sheetView showGridLines="0" view="pageBreakPreview" topLeftCell="A4" zoomScaleNormal="100" zoomScaleSheetLayoutView="100" workbookViewId="0">
      <selection activeCell="D14" sqref="D14"/>
    </sheetView>
  </sheetViews>
  <sheetFormatPr baseColWidth="10" defaultRowHeight="14.4" x14ac:dyDescent="0.3"/>
  <cols>
    <col min="1" max="1" width="15.109375" style="8" customWidth="1"/>
    <col min="2" max="2" width="55.77734375" style="6" customWidth="1"/>
    <col min="3" max="3" width="7.5546875" style="1" bestFit="1" customWidth="1"/>
    <col min="4" max="4" width="9.5546875" style="134" bestFit="1" customWidth="1"/>
    <col min="5" max="5" width="16.109375" style="137" customWidth="1"/>
    <col min="6" max="6" width="18.88671875" style="5" customWidth="1"/>
    <col min="7" max="7" width="16.77734375" hidden="1" customWidth="1"/>
    <col min="8" max="13" width="0" hidden="1" customWidth="1"/>
  </cols>
  <sheetData>
    <row r="1" spans="1:10" ht="30.6" customHeight="1" x14ac:dyDescent="0.3">
      <c r="A1" s="444"/>
      <c r="B1" s="446" t="s">
        <v>348</v>
      </c>
      <c r="C1" s="446"/>
      <c r="D1" s="446"/>
      <c r="E1" s="440" t="s">
        <v>349</v>
      </c>
      <c r="F1" s="441"/>
    </row>
    <row r="2" spans="1:10" ht="21.6" customHeight="1" x14ac:dyDescent="0.3">
      <c r="A2" s="445"/>
      <c r="B2" s="447"/>
      <c r="C2" s="447"/>
      <c r="D2" s="447"/>
      <c r="E2" s="442" t="s">
        <v>350</v>
      </c>
      <c r="F2" s="443"/>
    </row>
    <row r="3" spans="1:10" ht="21.6" customHeight="1" x14ac:dyDescent="0.3">
      <c r="A3" s="445"/>
      <c r="B3" s="447"/>
      <c r="C3" s="447"/>
      <c r="D3" s="447"/>
      <c r="E3" s="442"/>
      <c r="F3" s="443"/>
    </row>
    <row r="4" spans="1:10" ht="21.6" customHeight="1" x14ac:dyDescent="0.3">
      <c r="A4" s="452" t="s">
        <v>405</v>
      </c>
      <c r="B4" s="453"/>
      <c r="C4" s="453"/>
      <c r="D4" s="453"/>
      <c r="E4" s="453"/>
      <c r="F4" s="454"/>
    </row>
    <row r="5" spans="1:10" x14ac:dyDescent="0.3">
      <c r="A5" s="163"/>
      <c r="F5" s="164"/>
    </row>
    <row r="6" spans="1:10" s="21" customFormat="1" ht="46.2" customHeight="1" x14ac:dyDescent="0.3">
      <c r="A6" s="458" t="s">
        <v>409</v>
      </c>
      <c r="B6" s="459"/>
      <c r="C6" s="459"/>
      <c r="D6" s="459"/>
      <c r="E6" s="459"/>
      <c r="F6" s="460"/>
    </row>
    <row r="7" spans="1:10" x14ac:dyDescent="0.3">
      <c r="A7" s="455"/>
      <c r="B7" s="456"/>
      <c r="C7" s="456"/>
      <c r="D7" s="456"/>
      <c r="E7" s="456"/>
      <c r="F7" s="457"/>
    </row>
    <row r="8" spans="1:10" s="4" customFormat="1" x14ac:dyDescent="0.3">
      <c r="A8" s="165" t="s">
        <v>351</v>
      </c>
      <c r="B8" s="22"/>
      <c r="C8" s="450">
        <v>46204</v>
      </c>
      <c r="D8" s="450"/>
      <c r="E8" s="450"/>
      <c r="F8" s="451"/>
      <c r="G8" s="23"/>
    </row>
    <row r="9" spans="1:10" s="21" customFormat="1" x14ac:dyDescent="0.3">
      <c r="A9" s="166" t="s">
        <v>232</v>
      </c>
      <c r="B9" s="24" t="s">
        <v>2</v>
      </c>
      <c r="C9" s="33" t="s">
        <v>3</v>
      </c>
      <c r="D9" s="34" t="s">
        <v>171</v>
      </c>
      <c r="E9" s="35" t="s">
        <v>172</v>
      </c>
      <c r="F9" s="167" t="s">
        <v>140</v>
      </c>
    </row>
    <row r="10" spans="1:10" s="21" customFormat="1" x14ac:dyDescent="0.3">
      <c r="A10" s="168" t="s">
        <v>233</v>
      </c>
      <c r="B10" s="29" t="s">
        <v>234</v>
      </c>
      <c r="C10" s="36"/>
      <c r="D10" s="132"/>
      <c r="E10" s="135"/>
      <c r="F10" s="169">
        <f>SUM(F11:F14)</f>
        <v>20097172.050000001</v>
      </c>
      <c r="G10" s="140">
        <v>-2583.640000000596</v>
      </c>
    </row>
    <row r="11" spans="1:10" s="21" customFormat="1" x14ac:dyDescent="0.3">
      <c r="A11" s="166" t="s">
        <v>235</v>
      </c>
      <c r="B11" s="25" t="s">
        <v>236</v>
      </c>
      <c r="C11" s="33" t="s">
        <v>237</v>
      </c>
      <c r="D11" s="34">
        <f>'MEMORIA CANT'!$J$7</f>
        <v>3041.6799975585891</v>
      </c>
      <c r="E11" s="35">
        <f>APU!E27</f>
        <v>3830.59</v>
      </c>
      <c r="F11" s="170">
        <f>ROUND(D11*E11, 2)</f>
        <v>11651428.98</v>
      </c>
      <c r="G11" s="140">
        <v>0</v>
      </c>
      <c r="J11" s="141">
        <f>+F11/$F$50</f>
        <v>2.353727509760711E-2</v>
      </c>
    </row>
    <row r="12" spans="1:10" s="21" customFormat="1" ht="72" x14ac:dyDescent="0.3">
      <c r="A12" s="166" t="s">
        <v>238</v>
      </c>
      <c r="B12" s="26" t="s">
        <v>239</v>
      </c>
      <c r="C12" s="33" t="s">
        <v>237</v>
      </c>
      <c r="D12" s="34">
        <f>'MEMORIA CANT'!$J$15</f>
        <v>131.3250013589859</v>
      </c>
      <c r="E12" s="35">
        <f>APU!$E$53</f>
        <v>50692.03</v>
      </c>
      <c r="F12" s="170">
        <f>ROUND(D12*E12, 2)</f>
        <v>6657130.9100000001</v>
      </c>
      <c r="G12" s="140">
        <v>0</v>
      </c>
      <c r="J12" s="141">
        <f t="shared" ref="J12:J45" si="0">+F12/$F$50</f>
        <v>1.3448197801181084E-2</v>
      </c>
    </row>
    <row r="13" spans="1:10" s="21" customFormat="1" ht="100.8" x14ac:dyDescent="0.3">
      <c r="A13" s="166" t="s">
        <v>240</v>
      </c>
      <c r="B13" s="26" t="s">
        <v>241</v>
      </c>
      <c r="C13" s="33" t="s">
        <v>124</v>
      </c>
      <c r="D13" s="34">
        <f>'MEMORIA CANT'!$J$22</f>
        <v>22</v>
      </c>
      <c r="E13" s="35">
        <f>APU!$E$84</f>
        <v>65145.24</v>
      </c>
      <c r="F13" s="170">
        <f>ROUND(D13*E13, 2)</f>
        <v>1433195.28</v>
      </c>
      <c r="G13" s="140">
        <v>-2217.1599999999162</v>
      </c>
      <c r="J13" s="141">
        <f t="shared" si="0"/>
        <v>2.8952252665193729E-3</v>
      </c>
    </row>
    <row r="14" spans="1:10" s="21" customFormat="1" ht="72" x14ac:dyDescent="0.3">
      <c r="A14" s="166" t="s">
        <v>242</v>
      </c>
      <c r="B14" s="26" t="s">
        <v>243</v>
      </c>
      <c r="C14" s="33" t="s">
        <v>244</v>
      </c>
      <c r="D14" s="34">
        <f>'MEMORIA CANT'!$J$29</f>
        <v>2</v>
      </c>
      <c r="E14" s="35">
        <f>APU!$E$114</f>
        <v>177708.44</v>
      </c>
      <c r="F14" s="170">
        <f>ROUND(D14*E14, 2)</f>
        <v>355416.88</v>
      </c>
      <c r="G14" s="140">
        <v>-366.47999999998137</v>
      </c>
      <c r="J14" s="141">
        <f t="shared" si="0"/>
        <v>7.1798445437490138E-4</v>
      </c>
    </row>
    <row r="15" spans="1:10" s="21" customFormat="1" x14ac:dyDescent="0.3">
      <c r="A15" s="166" t="s">
        <v>0</v>
      </c>
      <c r="B15" s="25"/>
      <c r="C15" s="33"/>
      <c r="D15" s="34"/>
      <c r="E15" s="35"/>
      <c r="F15" s="170"/>
      <c r="G15" s="140">
        <v>0</v>
      </c>
      <c r="J15" s="141">
        <f t="shared" si="0"/>
        <v>0</v>
      </c>
    </row>
    <row r="16" spans="1:10" s="21" customFormat="1" x14ac:dyDescent="0.3">
      <c r="A16" s="168" t="s">
        <v>245</v>
      </c>
      <c r="B16" s="29" t="s">
        <v>246</v>
      </c>
      <c r="C16" s="36"/>
      <c r="D16" s="132"/>
      <c r="E16" s="135"/>
      <c r="F16" s="169">
        <f>SUM(F17:F19)</f>
        <v>53091011.43</v>
      </c>
      <c r="G16" s="140">
        <v>0</v>
      </c>
      <c r="J16" s="141">
        <f t="shared" si="0"/>
        <v>0.10725017020514108</v>
      </c>
    </row>
    <row r="17" spans="1:10" s="21" customFormat="1" ht="43.2" x14ac:dyDescent="0.3">
      <c r="A17" s="166" t="s">
        <v>247</v>
      </c>
      <c r="B17" s="26" t="s">
        <v>248</v>
      </c>
      <c r="C17" s="33" t="s">
        <v>249</v>
      </c>
      <c r="D17" s="34">
        <f>'MEMORIA CANT'!$J$40</f>
        <v>26.77590074775069</v>
      </c>
      <c r="E17" s="35">
        <f>APU!$E$139</f>
        <v>60035.41</v>
      </c>
      <c r="F17" s="170">
        <f>ROUND(D17*E17, 2)</f>
        <v>1607502.18</v>
      </c>
      <c r="G17" s="140">
        <v>0</v>
      </c>
      <c r="J17" s="141">
        <f t="shared" si="0"/>
        <v>3.247345977528598E-3</v>
      </c>
    </row>
    <row r="18" spans="1:10" s="21" customFormat="1" ht="43.2" x14ac:dyDescent="0.3">
      <c r="A18" s="166" t="s">
        <v>250</v>
      </c>
      <c r="B18" s="26" t="s">
        <v>251</v>
      </c>
      <c r="C18" s="33" t="s">
        <v>249</v>
      </c>
      <c r="D18" s="34">
        <f>'MEMORIA CANT'!$J$49</f>
        <v>372.49501018106918</v>
      </c>
      <c r="E18" s="35">
        <f>APU!$E$165</f>
        <v>51543.43</v>
      </c>
      <c r="F18" s="170">
        <f>ROUND(D18*E18, 2)</f>
        <v>19199670.48</v>
      </c>
      <c r="G18" s="140">
        <v>0</v>
      </c>
      <c r="J18" s="141">
        <f t="shared" si="0"/>
        <v>3.8785622488613093E-2</v>
      </c>
    </row>
    <row r="19" spans="1:10" s="21" customFormat="1" ht="86.4" x14ac:dyDescent="0.3">
      <c r="A19" s="166" t="s">
        <v>252</v>
      </c>
      <c r="B19" s="26" t="s">
        <v>253</v>
      </c>
      <c r="C19" s="33" t="s">
        <v>249</v>
      </c>
      <c r="D19" s="34">
        <f>'MEMORIA CANT'!$J$57</f>
        <v>248.33000062003728</v>
      </c>
      <c r="E19" s="35">
        <f>APU!$E$189</f>
        <v>130003.78</v>
      </c>
      <c r="F19" s="170">
        <f>ROUND(D19*E19, 2)</f>
        <v>32283838.77</v>
      </c>
      <c r="G19" s="140">
        <v>0</v>
      </c>
      <c r="J19" s="141">
        <f t="shared" si="0"/>
        <v>6.5217201738999392E-2</v>
      </c>
    </row>
    <row r="20" spans="1:10" s="21" customFormat="1" x14ac:dyDescent="0.3">
      <c r="A20" s="166" t="s">
        <v>0</v>
      </c>
      <c r="B20" s="25"/>
      <c r="C20" s="33"/>
      <c r="D20" s="34"/>
      <c r="E20" s="35"/>
      <c r="F20" s="170"/>
      <c r="G20" s="140">
        <v>0</v>
      </c>
      <c r="J20" s="141">
        <f t="shared" si="0"/>
        <v>0</v>
      </c>
    </row>
    <row r="21" spans="1:10" s="21" customFormat="1" x14ac:dyDescent="0.3">
      <c r="A21" s="168" t="s">
        <v>254</v>
      </c>
      <c r="B21" s="29" t="s">
        <v>255</v>
      </c>
      <c r="C21" s="36"/>
      <c r="D21" s="132"/>
      <c r="E21" s="135"/>
      <c r="F21" s="169">
        <f>SUM(F22:F25)</f>
        <v>56754802.180000007</v>
      </c>
      <c r="G21" s="140">
        <v>-1194638.3999999911</v>
      </c>
      <c r="J21" s="141">
        <f t="shared" si="0"/>
        <v>0.11465146415207621</v>
      </c>
    </row>
    <row r="22" spans="1:10" s="21" customFormat="1" ht="72" x14ac:dyDescent="0.3">
      <c r="A22" s="166" t="s">
        <v>256</v>
      </c>
      <c r="B22" s="26" t="s">
        <v>257</v>
      </c>
      <c r="C22" s="33" t="s">
        <v>124</v>
      </c>
      <c r="D22" s="34">
        <f>'MEMORIA CANT'!$J$65</f>
        <v>379.33000183105469</v>
      </c>
      <c r="E22" s="35">
        <f>APU!$E$220</f>
        <v>61568.11</v>
      </c>
      <c r="F22" s="170">
        <f>ROUND(D22*E22, 2)</f>
        <v>23354631.280000001</v>
      </c>
      <c r="G22" s="140">
        <v>-723780.6099999994</v>
      </c>
      <c r="J22" s="141">
        <f t="shared" si="0"/>
        <v>4.7179138471695005E-2</v>
      </c>
    </row>
    <row r="23" spans="1:10" s="21" customFormat="1" ht="57.6" x14ac:dyDescent="0.3">
      <c r="A23" s="166" t="s">
        <v>258</v>
      </c>
      <c r="B23" s="26" t="s">
        <v>259</v>
      </c>
      <c r="C23" s="33" t="s">
        <v>124</v>
      </c>
      <c r="D23" s="34">
        <f>'MEMORIA CANT'!$J$73</f>
        <v>46.700000762939453</v>
      </c>
      <c r="E23" s="35">
        <f>APU!$E$248</f>
        <v>10824.03</v>
      </c>
      <c r="F23" s="170">
        <f>ROUND(D23*E23, 2)</f>
        <v>505482.21</v>
      </c>
      <c r="G23" s="140">
        <v>0</v>
      </c>
      <c r="J23" s="141">
        <f t="shared" si="0"/>
        <v>1.0211343049971891E-3</v>
      </c>
    </row>
    <row r="24" spans="1:10" s="21" customFormat="1" ht="86.4" x14ac:dyDescent="0.3">
      <c r="A24" s="166" t="s">
        <v>260</v>
      </c>
      <c r="B24" s="26" t="s">
        <v>261</v>
      </c>
      <c r="C24" s="33" t="s">
        <v>237</v>
      </c>
      <c r="D24" s="34">
        <f>'MEMORIA CANT'!$J$80</f>
        <v>526.30001449584961</v>
      </c>
      <c r="E24" s="35">
        <f>APU!$E$281</f>
        <v>29926.58</v>
      </c>
      <c r="F24" s="170">
        <f>ROUND(D24*E24, 2)</f>
        <v>15750359.49</v>
      </c>
      <c r="G24" s="140">
        <v>-38577.789999999106</v>
      </c>
      <c r="J24" s="141">
        <f t="shared" si="0"/>
        <v>3.1817603217484211E-2</v>
      </c>
    </row>
    <row r="25" spans="1:10" s="21" customFormat="1" ht="57.6" x14ac:dyDescent="0.3">
      <c r="A25" s="166" t="s">
        <v>262</v>
      </c>
      <c r="B25" s="26" t="s">
        <v>263</v>
      </c>
      <c r="C25" s="33" t="s">
        <v>124</v>
      </c>
      <c r="D25" s="34">
        <f>'MEMORIA CANT'!$J$87</f>
        <v>40</v>
      </c>
      <c r="E25" s="35">
        <f>APU!$E$319</f>
        <v>428608.23</v>
      </c>
      <c r="F25" s="170">
        <f>ROUND(D25*E25, 2)</f>
        <v>17144329.199999999</v>
      </c>
      <c r="G25" s="140">
        <v>-432280</v>
      </c>
      <c r="J25" s="141">
        <f t="shared" si="0"/>
        <v>3.4633588157899783E-2</v>
      </c>
    </row>
    <row r="26" spans="1:10" s="21" customFormat="1" x14ac:dyDescent="0.3">
      <c r="A26" s="166" t="s">
        <v>0</v>
      </c>
      <c r="B26" s="25"/>
      <c r="C26" s="33"/>
      <c r="D26" s="34"/>
      <c r="E26" s="35"/>
      <c r="F26" s="170"/>
      <c r="G26" s="140">
        <v>0</v>
      </c>
      <c r="J26" s="141">
        <f t="shared" si="0"/>
        <v>0</v>
      </c>
    </row>
    <row r="27" spans="1:10" s="21" customFormat="1" x14ac:dyDescent="0.3">
      <c r="A27" s="168" t="s">
        <v>264</v>
      </c>
      <c r="B27" s="29" t="s">
        <v>265</v>
      </c>
      <c r="C27" s="36"/>
      <c r="D27" s="132"/>
      <c r="E27" s="135"/>
      <c r="F27" s="169">
        <f>SUM(F28:F28)</f>
        <v>158321222.87</v>
      </c>
      <c r="G27" s="140">
        <v>-2101812.5</v>
      </c>
      <c r="J27" s="141">
        <f t="shared" si="0"/>
        <v>0.31982773811498239</v>
      </c>
    </row>
    <row r="28" spans="1:10" s="21" customFormat="1" ht="57.6" x14ac:dyDescent="0.3">
      <c r="A28" s="166" t="s">
        <v>266</v>
      </c>
      <c r="B28" s="26" t="s">
        <v>267</v>
      </c>
      <c r="C28" s="33" t="s">
        <v>237</v>
      </c>
      <c r="D28" s="34">
        <f>'MEMORIA CANT'!$J$97</f>
        <v>1292.8949866700173</v>
      </c>
      <c r="E28" s="35">
        <f>APU!$E$353</f>
        <v>122454.82</v>
      </c>
      <c r="F28" s="170">
        <f>ROUND(D28*E28, 2)</f>
        <v>158321222.87</v>
      </c>
      <c r="G28" s="140">
        <v>-2101812.5</v>
      </c>
      <c r="J28" s="141">
        <f t="shared" si="0"/>
        <v>0.31982773811498239</v>
      </c>
    </row>
    <row r="29" spans="1:10" s="21" customFormat="1" x14ac:dyDescent="0.3">
      <c r="A29" s="166" t="s">
        <v>0</v>
      </c>
      <c r="B29" s="25"/>
      <c r="C29" s="33"/>
      <c r="D29" s="34"/>
      <c r="E29" s="35"/>
      <c r="F29" s="170"/>
      <c r="G29" s="140">
        <v>0</v>
      </c>
      <c r="J29" s="141">
        <f t="shared" si="0"/>
        <v>0</v>
      </c>
    </row>
    <row r="30" spans="1:10" s="21" customFormat="1" x14ac:dyDescent="0.3">
      <c r="A30" s="168" t="s">
        <v>268</v>
      </c>
      <c r="B30" s="29" t="s">
        <v>269</v>
      </c>
      <c r="C30" s="36"/>
      <c r="D30" s="132"/>
      <c r="E30" s="135"/>
      <c r="F30" s="169">
        <f>SUM(F31:F34)</f>
        <v>26560919.859999999</v>
      </c>
      <c r="G30" s="140">
        <v>-607784.10000000149</v>
      </c>
      <c r="J30" s="141">
        <f t="shared" si="0"/>
        <v>5.3656223512449891E-2</v>
      </c>
    </row>
    <row r="31" spans="1:10" s="21" customFormat="1" ht="28.8" x14ac:dyDescent="0.3">
      <c r="A31" s="166" t="s">
        <v>270</v>
      </c>
      <c r="B31" s="26" t="s">
        <v>271</v>
      </c>
      <c r="C31" s="33" t="s">
        <v>124</v>
      </c>
      <c r="D31" s="34">
        <f>'MEMORIA CANT'!$J$104</f>
        <v>25</v>
      </c>
      <c r="E31" s="35">
        <f>APU!$E$380</f>
        <v>80000</v>
      </c>
      <c r="F31" s="170">
        <f>ROUND(D31*E31, 2)</f>
        <v>2000000</v>
      </c>
      <c r="G31" s="140">
        <v>0</v>
      </c>
      <c r="J31" s="141">
        <f t="shared" si="0"/>
        <v>4.0402383498212091E-3</v>
      </c>
    </row>
    <row r="32" spans="1:10" s="21" customFormat="1" ht="43.2" x14ac:dyDescent="0.3">
      <c r="A32" s="166" t="s">
        <v>272</v>
      </c>
      <c r="B32" s="26" t="s">
        <v>273</v>
      </c>
      <c r="C32" s="33" t="s">
        <v>274</v>
      </c>
      <c r="D32" s="34">
        <f>'MEMORIA CANT'!$J$111</f>
        <v>2</v>
      </c>
      <c r="E32" s="35">
        <f>APU!$E$415</f>
        <v>482683.93</v>
      </c>
      <c r="F32" s="170">
        <f>ROUND(D32*E32, 2)</f>
        <v>965367.86</v>
      </c>
      <c r="G32" s="140">
        <v>-14631.900000000023</v>
      </c>
      <c r="J32" s="141">
        <f t="shared" si="0"/>
        <v>1.9501581248284161E-3</v>
      </c>
    </row>
    <row r="33" spans="1:10" s="21" customFormat="1" ht="43.2" x14ac:dyDescent="0.3">
      <c r="A33" s="166" t="s">
        <v>275</v>
      </c>
      <c r="B33" s="26" t="s">
        <v>276</v>
      </c>
      <c r="C33" s="33" t="s">
        <v>124</v>
      </c>
      <c r="D33" s="34">
        <f>'MEMORIA CANT'!$J$119</f>
        <v>180</v>
      </c>
      <c r="E33" s="35">
        <f>APU!$E$445</f>
        <v>111704.57</v>
      </c>
      <c r="F33" s="170">
        <f>ROUND(D33*E33, 2)</f>
        <v>20106822.600000001</v>
      </c>
      <c r="G33" s="140">
        <v>-593152.19999999925</v>
      </c>
      <c r="J33" s="141">
        <f t="shared" si="0"/>
        <v>4.0618177880785901E-2</v>
      </c>
    </row>
    <row r="34" spans="1:10" s="21" customFormat="1" ht="43.2" x14ac:dyDescent="0.3">
      <c r="A34" s="166" t="s">
        <v>277</v>
      </c>
      <c r="B34" s="26" t="s">
        <v>278</v>
      </c>
      <c r="C34" s="33" t="s">
        <v>124</v>
      </c>
      <c r="D34" s="34">
        <f>'MEMORIA CANT'!$J$126</f>
        <v>20</v>
      </c>
      <c r="E34" s="35">
        <f>APU!$E$472</f>
        <v>174436.47</v>
      </c>
      <c r="F34" s="170">
        <f>ROUND(D34*E34, 2)</f>
        <v>3488729.4</v>
      </c>
      <c r="G34" s="140">
        <v>0</v>
      </c>
      <c r="J34" s="141">
        <f t="shared" si="0"/>
        <v>7.047649157014369E-3</v>
      </c>
    </row>
    <row r="35" spans="1:10" s="21" customFormat="1" x14ac:dyDescent="0.3">
      <c r="A35" s="166" t="s">
        <v>0</v>
      </c>
      <c r="B35" s="25"/>
      <c r="C35" s="33"/>
      <c r="D35" s="34"/>
      <c r="E35" s="35"/>
      <c r="F35" s="170"/>
      <c r="G35" s="140">
        <v>0</v>
      </c>
      <c r="J35" s="141">
        <f t="shared" si="0"/>
        <v>0</v>
      </c>
    </row>
    <row r="36" spans="1:10" s="21" customFormat="1" x14ac:dyDescent="0.3">
      <c r="A36" s="168" t="s">
        <v>281</v>
      </c>
      <c r="B36" s="29" t="s">
        <v>279</v>
      </c>
      <c r="C36" s="36"/>
      <c r="D36" s="132"/>
      <c r="E36" s="135"/>
      <c r="F36" s="169">
        <f>SUM(F37:F37)</f>
        <v>17983367.760000002</v>
      </c>
      <c r="G36" s="140">
        <v>-43780.559999998659</v>
      </c>
      <c r="J36" s="141">
        <f t="shared" si="0"/>
        <v>3.632854604144517E-2</v>
      </c>
    </row>
    <row r="37" spans="1:10" s="21" customFormat="1" ht="72" x14ac:dyDescent="0.3">
      <c r="A37" s="166" t="s">
        <v>283</v>
      </c>
      <c r="B37" s="26" t="s">
        <v>280</v>
      </c>
      <c r="C37" s="33" t="s">
        <v>237</v>
      </c>
      <c r="D37" s="34">
        <f>'MEMORIA CANT'!$J$133</f>
        <v>152</v>
      </c>
      <c r="E37" s="35">
        <f>APU!$E$502</f>
        <v>118311.63</v>
      </c>
      <c r="F37" s="170">
        <f>ROUND(D37*E37, 2)</f>
        <v>17983367.760000002</v>
      </c>
      <c r="G37" s="140">
        <v>-43780.559999998659</v>
      </c>
      <c r="J37" s="141">
        <f t="shared" si="0"/>
        <v>3.632854604144517E-2</v>
      </c>
    </row>
    <row r="38" spans="1:10" s="21" customFormat="1" x14ac:dyDescent="0.3">
      <c r="A38" s="166" t="s">
        <v>0</v>
      </c>
      <c r="B38" s="25"/>
      <c r="C38" s="33"/>
      <c r="D38" s="34"/>
      <c r="E38" s="35"/>
      <c r="F38" s="170"/>
      <c r="G38" s="140">
        <v>0</v>
      </c>
      <c r="J38" s="141">
        <f t="shared" si="0"/>
        <v>0</v>
      </c>
    </row>
    <row r="39" spans="1:10" s="21" customFormat="1" x14ac:dyDescent="0.3">
      <c r="A39" s="168" t="s">
        <v>287</v>
      </c>
      <c r="B39" s="29" t="s">
        <v>282</v>
      </c>
      <c r="C39" s="36"/>
      <c r="D39" s="132"/>
      <c r="E39" s="135"/>
      <c r="F39" s="169">
        <f>SUM(F40:F41)</f>
        <v>49316622.809999995</v>
      </c>
      <c r="G39" s="140">
        <v>0</v>
      </c>
      <c r="J39" s="141">
        <f t="shared" si="0"/>
        <v>9.9625455380314698E-2</v>
      </c>
    </row>
    <row r="40" spans="1:10" s="21" customFormat="1" ht="43.2" x14ac:dyDescent="0.3">
      <c r="A40" s="166" t="s">
        <v>289</v>
      </c>
      <c r="B40" s="26" t="s">
        <v>284</v>
      </c>
      <c r="C40" s="33" t="s">
        <v>237</v>
      </c>
      <c r="D40" s="34">
        <f>'MEMORIA CANT'!$J$142</f>
        <v>1786</v>
      </c>
      <c r="E40" s="35">
        <f>APU!$E$530</f>
        <v>23187.3</v>
      </c>
      <c r="F40" s="170">
        <f>ROUND(D40*E40, 2)</f>
        <v>41412517.799999997</v>
      </c>
      <c r="G40" s="140">
        <v>0</v>
      </c>
      <c r="J40" s="141">
        <f t="shared" si="0"/>
        <v>8.365822128910673E-2</v>
      </c>
    </row>
    <row r="41" spans="1:10" s="21" customFormat="1" ht="57.6" x14ac:dyDescent="0.3">
      <c r="A41" s="166" t="s">
        <v>352</v>
      </c>
      <c r="B41" s="26" t="s">
        <v>285</v>
      </c>
      <c r="C41" s="33" t="s">
        <v>286</v>
      </c>
      <c r="D41" s="34">
        <f>'MEMORIA CANT'!$J$169</f>
        <v>1437.1100025177002</v>
      </c>
      <c r="E41" s="35">
        <f>APU!$E$558</f>
        <v>5500</v>
      </c>
      <c r="F41" s="170">
        <f>ROUND(D41*E41, 2)</f>
        <v>7904105.0099999998</v>
      </c>
      <c r="G41" s="140">
        <v>0</v>
      </c>
      <c r="J41" s="141">
        <f t="shared" si="0"/>
        <v>1.5967234091207975E-2</v>
      </c>
    </row>
    <row r="42" spans="1:10" s="21" customFormat="1" x14ac:dyDescent="0.3">
      <c r="A42" s="166" t="s">
        <v>0</v>
      </c>
      <c r="B42" s="25"/>
      <c r="C42" s="33"/>
      <c r="D42" s="34"/>
      <c r="E42" s="35"/>
      <c r="F42" s="170"/>
      <c r="G42" s="140">
        <v>0</v>
      </c>
      <c r="J42" s="141">
        <f t="shared" si="0"/>
        <v>0</v>
      </c>
    </row>
    <row r="43" spans="1:10" s="21" customFormat="1" x14ac:dyDescent="0.3">
      <c r="A43" s="168" t="s">
        <v>353</v>
      </c>
      <c r="B43" s="29" t="s">
        <v>288</v>
      </c>
      <c r="C43" s="36"/>
      <c r="D43" s="132"/>
      <c r="E43" s="135"/>
      <c r="F43" s="169">
        <f>SUM(F44:F44)</f>
        <v>13891120.880000001</v>
      </c>
      <c r="G43" s="140">
        <v>3950598.8800000008</v>
      </c>
      <c r="J43" s="141">
        <f t="shared" si="0"/>
        <v>2.8061719650689074E-2</v>
      </c>
    </row>
    <row r="44" spans="1:10" s="21" customFormat="1" ht="86.4" x14ac:dyDescent="0.3">
      <c r="A44" s="166" t="s">
        <v>354</v>
      </c>
      <c r="B44" s="26" t="s">
        <v>290</v>
      </c>
      <c r="C44" s="33" t="s">
        <v>244</v>
      </c>
      <c r="D44" s="34">
        <f>'MEMORIA CANT'!$J$176</f>
        <v>2</v>
      </c>
      <c r="E44" s="35">
        <f>APU!$E$588</f>
        <v>6945560.4400000004</v>
      </c>
      <c r="F44" s="170">
        <f>ROUND(D44*E44, 2)</f>
        <v>13891120.880000001</v>
      </c>
      <c r="G44" s="140">
        <v>3950598.8800000008</v>
      </c>
      <c r="J44" s="141">
        <f t="shared" si="0"/>
        <v>2.8061719650689074E-2</v>
      </c>
    </row>
    <row r="45" spans="1:10" s="21" customFormat="1" x14ac:dyDescent="0.3">
      <c r="A45" s="166" t="s">
        <v>0</v>
      </c>
      <c r="B45" s="25"/>
      <c r="C45" s="33"/>
      <c r="D45" s="34"/>
      <c r="E45" s="35"/>
      <c r="F45" s="170"/>
      <c r="J45" s="141">
        <f t="shared" si="0"/>
        <v>0</v>
      </c>
    </row>
    <row r="46" spans="1:10" s="21" customFormat="1" x14ac:dyDescent="0.3">
      <c r="A46" s="171" t="s">
        <v>0</v>
      </c>
      <c r="B46" s="27" t="s">
        <v>291</v>
      </c>
      <c r="C46" s="39"/>
      <c r="D46" s="133"/>
      <c r="E46" s="136"/>
      <c r="F46" s="172">
        <f>SUM(F10:F45)/2</f>
        <v>396016239.83999997</v>
      </c>
    </row>
    <row r="47" spans="1:10" s="21" customFormat="1" x14ac:dyDescent="0.3">
      <c r="A47" s="166"/>
      <c r="B47" s="28" t="s">
        <v>292</v>
      </c>
      <c r="C47" s="33"/>
      <c r="D47" s="34"/>
      <c r="E47" s="35"/>
      <c r="F47" s="170">
        <f>ROUND(F46*19/100, 2)</f>
        <v>75243085.569999993</v>
      </c>
    </row>
    <row r="48" spans="1:10" s="21" customFormat="1" x14ac:dyDescent="0.3">
      <c r="A48" s="166"/>
      <c r="B48" s="28" t="s">
        <v>293</v>
      </c>
      <c r="C48" s="33"/>
      <c r="D48" s="34"/>
      <c r="E48" s="35"/>
      <c r="F48" s="170">
        <f>ROUND(F46*1/100, 2)</f>
        <v>3960162.4</v>
      </c>
    </row>
    <row r="49" spans="1:8" s="21" customFormat="1" x14ac:dyDescent="0.3">
      <c r="A49" s="166"/>
      <c r="B49" s="28" t="s">
        <v>294</v>
      </c>
      <c r="C49" s="33"/>
      <c r="D49" s="34"/>
      <c r="E49" s="35"/>
      <c r="F49" s="173">
        <f>ROUND(F46*5/100, 2)</f>
        <v>19800811.989999998</v>
      </c>
    </row>
    <row r="50" spans="1:8" s="21" customFormat="1" x14ac:dyDescent="0.3">
      <c r="A50" s="166"/>
      <c r="B50" s="27" t="s">
        <v>295</v>
      </c>
      <c r="C50" s="33"/>
      <c r="D50" s="34"/>
      <c r="E50" s="35"/>
      <c r="F50" s="172">
        <f>ROUND(SUM(F46:F49),0)</f>
        <v>495020300</v>
      </c>
      <c r="G50" s="41"/>
      <c r="H50" s="42"/>
    </row>
    <row r="51" spans="1:8" x14ac:dyDescent="0.3">
      <c r="A51" s="163"/>
      <c r="F51" s="164"/>
      <c r="G51" s="139"/>
    </row>
    <row r="52" spans="1:8" x14ac:dyDescent="0.3">
      <c r="A52" s="163"/>
      <c r="F52" s="164"/>
    </row>
    <row r="53" spans="1:8" x14ac:dyDescent="0.3">
      <c r="A53" s="163"/>
      <c r="F53" s="164"/>
    </row>
    <row r="54" spans="1:8" x14ac:dyDescent="0.3">
      <c r="A54" s="463"/>
      <c r="B54" s="464"/>
      <c r="F54" s="164"/>
    </row>
    <row r="55" spans="1:8" x14ac:dyDescent="0.3">
      <c r="A55" s="461" t="s">
        <v>407</v>
      </c>
      <c r="B55" s="462"/>
      <c r="F55" s="164"/>
    </row>
    <row r="56" spans="1:8" x14ac:dyDescent="0.3">
      <c r="A56" s="461" t="s">
        <v>408</v>
      </c>
      <c r="B56" s="462"/>
      <c r="C56" s="448"/>
      <c r="D56" s="448"/>
      <c r="E56" s="448"/>
      <c r="F56" s="449"/>
    </row>
    <row r="57" spans="1:8" x14ac:dyDescent="0.3">
      <c r="A57" s="163"/>
      <c r="C57" s="448"/>
      <c r="D57" s="448"/>
      <c r="E57" s="448"/>
      <c r="F57" s="449"/>
    </row>
    <row r="58" spans="1:8" ht="15" thickBot="1" x14ac:dyDescent="0.35">
      <c r="A58" s="174"/>
      <c r="B58" s="175"/>
      <c r="C58" s="176"/>
      <c r="D58" s="177"/>
      <c r="E58" s="178"/>
      <c r="F58" s="179"/>
    </row>
  </sheetData>
  <mergeCells count="14">
    <mergeCell ref="C56:F56"/>
    <mergeCell ref="C57:F57"/>
    <mergeCell ref="C8:F8"/>
    <mergeCell ref="A4:F4"/>
    <mergeCell ref="A7:F7"/>
    <mergeCell ref="A6:F6"/>
    <mergeCell ref="A55:B55"/>
    <mergeCell ref="A56:B56"/>
    <mergeCell ref="A54:B54"/>
    <mergeCell ref="E1:F1"/>
    <mergeCell ref="E2:F2"/>
    <mergeCell ref="E3:F3"/>
    <mergeCell ref="A1:A3"/>
    <mergeCell ref="B1:D3"/>
  </mergeCells>
  <pageMargins left="0.7" right="0.7" top="0.75" bottom="0.75" header="0.3" footer="0.3"/>
  <pageSetup paperSize="9" scale="71"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3ADB7-B4F7-40F5-B1DB-ED696BDB643C}">
  <sheetPr>
    <pageSetUpPr fitToPage="1"/>
  </sheetPr>
  <dimension ref="A1:J183"/>
  <sheetViews>
    <sheetView showGridLines="0" view="pageBreakPreview" topLeftCell="A140" zoomScale="80" zoomScaleNormal="100" zoomScaleSheetLayoutView="80" workbookViewId="0">
      <selection activeCell="A182" sqref="A182:B183"/>
    </sheetView>
  </sheetViews>
  <sheetFormatPr baseColWidth="10" defaultRowHeight="14.4" x14ac:dyDescent="0.3"/>
  <cols>
    <col min="1" max="1" width="50.77734375" style="7" customWidth="1"/>
    <col min="2" max="5" width="11.5546875" style="8"/>
    <col min="6" max="10" width="11.5546875" style="9"/>
  </cols>
  <sheetData>
    <row r="1" spans="1:10" ht="30" customHeight="1" thickBot="1" x14ac:dyDescent="0.35">
      <c r="A1" s="467" t="s">
        <v>347</v>
      </c>
      <c r="B1" s="468"/>
      <c r="C1" s="468"/>
      <c r="D1" s="468"/>
      <c r="E1" s="468"/>
      <c r="F1" s="468"/>
      <c r="G1" s="468"/>
      <c r="H1" s="468"/>
      <c r="I1" s="468"/>
      <c r="J1" s="469"/>
    </row>
    <row r="2" spans="1:10" s="21" customFormat="1" ht="15.6" customHeight="1" thickBot="1" x14ac:dyDescent="0.35">
      <c r="A2" s="18"/>
      <c r="B2" s="19"/>
      <c r="C2" s="19"/>
      <c r="D2" s="19"/>
      <c r="E2" s="19"/>
      <c r="F2" s="19"/>
      <c r="G2" s="19"/>
      <c r="H2" s="19"/>
      <c r="I2" s="19"/>
      <c r="J2" s="20"/>
    </row>
    <row r="3" spans="1:10" x14ac:dyDescent="0.3">
      <c r="A3" s="10" t="s">
        <v>201</v>
      </c>
      <c r="B3" s="11"/>
      <c r="C3" s="11"/>
      <c r="D3" s="11"/>
      <c r="E3" s="11"/>
      <c r="F3" s="12"/>
      <c r="G3" s="12"/>
      <c r="H3" s="12"/>
      <c r="I3" s="465" t="s">
        <v>202</v>
      </c>
      <c r="J3" s="466"/>
    </row>
    <row r="4" spans="1:10" x14ac:dyDescent="0.3">
      <c r="A4" s="150" t="s">
        <v>296</v>
      </c>
      <c r="B4" s="151" t="s">
        <v>297</v>
      </c>
      <c r="C4" s="151" t="s">
        <v>298</v>
      </c>
      <c r="D4" s="151" t="s">
        <v>299</v>
      </c>
      <c r="E4" s="151" t="s">
        <v>300</v>
      </c>
      <c r="F4" s="152" t="s">
        <v>301</v>
      </c>
      <c r="G4" s="152" t="s">
        <v>302</v>
      </c>
      <c r="H4" s="152" t="s">
        <v>303</v>
      </c>
      <c r="I4" s="152" t="s">
        <v>304</v>
      </c>
      <c r="J4" s="153" t="s">
        <v>171</v>
      </c>
    </row>
    <row r="5" spans="1:10" x14ac:dyDescent="0.3">
      <c r="A5" s="154" t="s">
        <v>305</v>
      </c>
      <c r="B5" s="155" t="s">
        <v>0</v>
      </c>
      <c r="C5" s="155" t="s">
        <v>0</v>
      </c>
      <c r="D5" s="155" t="s">
        <v>0</v>
      </c>
      <c r="E5" s="155" t="s">
        <v>0</v>
      </c>
      <c r="F5" s="156">
        <v>77.199996948242188</v>
      </c>
      <c r="G5" s="156">
        <v>39.400001525878906</v>
      </c>
      <c r="H5" s="156"/>
      <c r="I5" s="156">
        <v>1</v>
      </c>
      <c r="J5" s="157">
        <f>F5*G5*I5</f>
        <v>3041.6799975585891</v>
      </c>
    </row>
    <row r="6" spans="1:10" x14ac:dyDescent="0.3">
      <c r="A6" s="13"/>
      <c r="J6" s="14"/>
    </row>
    <row r="7" spans="1:10" ht="15" thickBot="1" x14ac:dyDescent="0.35">
      <c r="A7" s="15"/>
      <c r="B7" s="16"/>
      <c r="C7" s="16"/>
      <c r="D7" s="16"/>
      <c r="E7" s="16"/>
      <c r="F7" s="17"/>
      <c r="G7" s="17"/>
      <c r="H7" s="17"/>
      <c r="I7" s="148" t="s">
        <v>306</v>
      </c>
      <c r="J7" s="149">
        <f>SUM(J5:J5)</f>
        <v>3041.6799975585891</v>
      </c>
    </row>
    <row r="8" spans="1:10" x14ac:dyDescent="0.3">
      <c r="A8" s="13"/>
      <c r="J8" s="14"/>
    </row>
    <row r="9" spans="1:10" ht="15" thickBot="1" x14ac:dyDescent="0.35">
      <c r="A9" s="13"/>
      <c r="J9" s="14"/>
    </row>
    <row r="10" spans="1:10" ht="72" x14ac:dyDescent="0.3">
      <c r="A10" s="10" t="s">
        <v>204</v>
      </c>
      <c r="B10" s="11"/>
      <c r="C10" s="11"/>
      <c r="D10" s="11"/>
      <c r="E10" s="11"/>
      <c r="F10" s="12"/>
      <c r="G10" s="12"/>
      <c r="H10" s="12"/>
      <c r="I10" s="465" t="s">
        <v>202</v>
      </c>
      <c r="J10" s="466"/>
    </row>
    <row r="11" spans="1:10" x14ac:dyDescent="0.3">
      <c r="A11" s="150" t="s">
        <v>296</v>
      </c>
      <c r="B11" s="151" t="s">
        <v>297</v>
      </c>
      <c r="C11" s="151" t="s">
        <v>298</v>
      </c>
      <c r="D11" s="151" t="s">
        <v>299</v>
      </c>
      <c r="E11" s="151" t="s">
        <v>300</v>
      </c>
      <c r="F11" s="152" t="s">
        <v>301</v>
      </c>
      <c r="G11" s="152" t="s">
        <v>302</v>
      </c>
      <c r="H11" s="152" t="s">
        <v>303</v>
      </c>
      <c r="I11" s="152" t="s">
        <v>304</v>
      </c>
      <c r="J11" s="153" t="s">
        <v>171</v>
      </c>
    </row>
    <row r="12" spans="1:10" x14ac:dyDescent="0.3">
      <c r="A12" s="154" t="s">
        <v>307</v>
      </c>
      <c r="B12" s="155" t="s">
        <v>0</v>
      </c>
      <c r="C12" s="155" t="s">
        <v>0</v>
      </c>
      <c r="D12" s="155" t="s">
        <v>0</v>
      </c>
      <c r="E12" s="155" t="s">
        <v>0</v>
      </c>
      <c r="F12" s="156">
        <v>3.5</v>
      </c>
      <c r="G12" s="156">
        <v>19.450000762939453</v>
      </c>
      <c r="H12" s="156"/>
      <c r="I12" s="156">
        <v>1</v>
      </c>
      <c r="J12" s="157">
        <f>F12*G12*I12</f>
        <v>68.075002670288086</v>
      </c>
    </row>
    <row r="13" spans="1:10" x14ac:dyDescent="0.3">
      <c r="A13" s="154" t="s">
        <v>308</v>
      </c>
      <c r="B13" s="155" t="s">
        <v>0</v>
      </c>
      <c r="C13" s="155" t="s">
        <v>0</v>
      </c>
      <c r="D13" s="155" t="s">
        <v>0</v>
      </c>
      <c r="E13" s="155" t="s">
        <v>0</v>
      </c>
      <c r="F13" s="156">
        <v>27.5</v>
      </c>
      <c r="G13" s="156">
        <v>2.2999999523162842</v>
      </c>
      <c r="H13" s="156"/>
      <c r="I13" s="156">
        <v>1</v>
      </c>
      <c r="J13" s="157">
        <f>F13*G13*I13</f>
        <v>63.249998688697815</v>
      </c>
    </row>
    <row r="14" spans="1:10" x14ac:dyDescent="0.3">
      <c r="A14" s="13"/>
      <c r="J14" s="14"/>
    </row>
    <row r="15" spans="1:10" ht="15" thickBot="1" x14ac:dyDescent="0.35">
      <c r="A15" s="15"/>
      <c r="B15" s="16"/>
      <c r="C15" s="16"/>
      <c r="D15" s="16"/>
      <c r="E15" s="16"/>
      <c r="F15" s="17"/>
      <c r="G15" s="17"/>
      <c r="H15" s="17"/>
      <c r="I15" s="148" t="s">
        <v>306</v>
      </c>
      <c r="J15" s="149">
        <f>SUM(J12:J13)</f>
        <v>131.3250013589859</v>
      </c>
    </row>
    <row r="16" spans="1:10" x14ac:dyDescent="0.3">
      <c r="A16" s="13"/>
      <c r="J16" s="14"/>
    </row>
    <row r="17" spans="1:10" ht="15" thickBot="1" x14ac:dyDescent="0.35">
      <c r="A17" s="13"/>
      <c r="J17" s="14"/>
    </row>
    <row r="18" spans="1:10" ht="130.19999999999999" customHeight="1" x14ac:dyDescent="0.3">
      <c r="A18" s="10" t="s">
        <v>206</v>
      </c>
      <c r="B18" s="11"/>
      <c r="C18" s="11"/>
      <c r="D18" s="11"/>
      <c r="E18" s="11"/>
      <c r="F18" s="12"/>
      <c r="G18" s="12"/>
      <c r="H18" s="12"/>
      <c r="I18" s="465" t="s">
        <v>207</v>
      </c>
      <c r="J18" s="466"/>
    </row>
    <row r="19" spans="1:10" x14ac:dyDescent="0.3">
      <c r="A19" s="150" t="s">
        <v>296</v>
      </c>
      <c r="B19" s="151" t="s">
        <v>297</v>
      </c>
      <c r="C19" s="151" t="s">
        <v>298</v>
      </c>
      <c r="D19" s="151" t="s">
        <v>299</v>
      </c>
      <c r="E19" s="151" t="s">
        <v>300</v>
      </c>
      <c r="F19" s="152" t="s">
        <v>301</v>
      </c>
      <c r="G19" s="152" t="s">
        <v>302</v>
      </c>
      <c r="H19" s="152" t="s">
        <v>303</v>
      </c>
      <c r="I19" s="152" t="s">
        <v>304</v>
      </c>
      <c r="J19" s="153" t="s">
        <v>171</v>
      </c>
    </row>
    <row r="20" spans="1:10" x14ac:dyDescent="0.3">
      <c r="A20" s="154" t="s">
        <v>309</v>
      </c>
      <c r="B20" s="155" t="s">
        <v>0</v>
      </c>
      <c r="C20" s="155" t="s">
        <v>0</v>
      </c>
      <c r="D20" s="155" t="s">
        <v>0</v>
      </c>
      <c r="E20" s="155" t="s">
        <v>0</v>
      </c>
      <c r="F20" s="156">
        <v>22</v>
      </c>
      <c r="G20" s="156"/>
      <c r="H20" s="156"/>
      <c r="I20" s="156">
        <v>1</v>
      </c>
      <c r="J20" s="157">
        <f>F20*I20</f>
        <v>22</v>
      </c>
    </row>
    <row r="21" spans="1:10" x14ac:dyDescent="0.3">
      <c r="A21" s="13"/>
      <c r="J21" s="14"/>
    </row>
    <row r="22" spans="1:10" ht="15" thickBot="1" x14ac:dyDescent="0.35">
      <c r="A22" s="15"/>
      <c r="B22" s="16"/>
      <c r="C22" s="16"/>
      <c r="D22" s="16"/>
      <c r="E22" s="16"/>
      <c r="F22" s="17"/>
      <c r="G22" s="17"/>
      <c r="H22" s="17"/>
      <c r="I22" s="148" t="s">
        <v>306</v>
      </c>
      <c r="J22" s="149">
        <f>SUM(J20:J20)</f>
        <v>22</v>
      </c>
    </row>
    <row r="23" spans="1:10" x14ac:dyDescent="0.3">
      <c r="A23" s="13"/>
      <c r="J23" s="14"/>
    </row>
    <row r="24" spans="1:10" ht="15" thickBot="1" x14ac:dyDescent="0.35">
      <c r="A24" s="13"/>
      <c r="J24" s="14"/>
    </row>
    <row r="25" spans="1:10" ht="92.4" customHeight="1" x14ac:dyDescent="0.3">
      <c r="A25" s="10" t="s">
        <v>208</v>
      </c>
      <c r="B25" s="11"/>
      <c r="C25" s="11"/>
      <c r="D25" s="11"/>
      <c r="E25" s="11"/>
      <c r="F25" s="12"/>
      <c r="G25" s="12"/>
      <c r="H25" s="12"/>
      <c r="I25" s="465" t="s">
        <v>209</v>
      </c>
      <c r="J25" s="466"/>
    </row>
    <row r="26" spans="1:10" x14ac:dyDescent="0.3">
      <c r="A26" s="150" t="s">
        <v>296</v>
      </c>
      <c r="B26" s="151" t="s">
        <v>297</v>
      </c>
      <c r="C26" s="151" t="s">
        <v>298</v>
      </c>
      <c r="D26" s="151" t="s">
        <v>299</v>
      </c>
      <c r="E26" s="151" t="s">
        <v>300</v>
      </c>
      <c r="F26" s="152" t="s">
        <v>301</v>
      </c>
      <c r="G26" s="152" t="s">
        <v>302</v>
      </c>
      <c r="H26" s="152" t="s">
        <v>303</v>
      </c>
      <c r="I26" s="152" t="s">
        <v>304</v>
      </c>
      <c r="J26" s="153" t="s">
        <v>171</v>
      </c>
    </row>
    <row r="27" spans="1:10" x14ac:dyDescent="0.3">
      <c r="A27" s="154" t="s">
        <v>310</v>
      </c>
      <c r="B27" s="155" t="s">
        <v>0</v>
      </c>
      <c r="C27" s="155" t="s">
        <v>0</v>
      </c>
      <c r="D27" s="155" t="s">
        <v>0</v>
      </c>
      <c r="E27" s="155" t="s">
        <v>0</v>
      </c>
      <c r="F27" s="156"/>
      <c r="G27" s="156"/>
      <c r="H27" s="156"/>
      <c r="I27" s="156">
        <v>2</v>
      </c>
      <c r="J27" s="157">
        <f>I27</f>
        <v>2</v>
      </c>
    </row>
    <row r="28" spans="1:10" x14ac:dyDescent="0.3">
      <c r="A28" s="13"/>
      <c r="J28" s="14"/>
    </row>
    <row r="29" spans="1:10" ht="15" thickBot="1" x14ac:dyDescent="0.35">
      <c r="A29" s="15"/>
      <c r="B29" s="16"/>
      <c r="C29" s="16"/>
      <c r="D29" s="16"/>
      <c r="E29" s="16"/>
      <c r="F29" s="17"/>
      <c r="G29" s="17"/>
      <c r="H29" s="17"/>
      <c r="I29" s="148" t="s">
        <v>306</v>
      </c>
      <c r="J29" s="149">
        <f>SUM(J27:J27)</f>
        <v>2</v>
      </c>
    </row>
    <row r="30" spans="1:10" x14ac:dyDescent="0.3">
      <c r="A30" s="13"/>
      <c r="J30" s="14"/>
    </row>
    <row r="31" spans="1:10" ht="15" thickBot="1" x14ac:dyDescent="0.35">
      <c r="A31" s="13"/>
      <c r="J31" s="14"/>
    </row>
    <row r="32" spans="1:10" ht="65.400000000000006" customHeight="1" x14ac:dyDescent="0.3">
      <c r="A32" s="10" t="s">
        <v>210</v>
      </c>
      <c r="B32" s="11"/>
      <c r="C32" s="11"/>
      <c r="D32" s="11"/>
      <c r="E32" s="11"/>
      <c r="F32" s="12"/>
      <c r="G32" s="12"/>
      <c r="H32" s="12"/>
      <c r="I32" s="465" t="s">
        <v>211</v>
      </c>
      <c r="J32" s="466"/>
    </row>
    <row r="33" spans="1:10" x14ac:dyDescent="0.3">
      <c r="A33" s="150" t="s">
        <v>296</v>
      </c>
      <c r="B33" s="151" t="s">
        <v>297</v>
      </c>
      <c r="C33" s="151" t="s">
        <v>298</v>
      </c>
      <c r="D33" s="151" t="s">
        <v>299</v>
      </c>
      <c r="E33" s="151" t="s">
        <v>300</v>
      </c>
      <c r="F33" s="152" t="s">
        <v>301</v>
      </c>
      <c r="G33" s="152" t="s">
        <v>302</v>
      </c>
      <c r="H33" s="152" t="s">
        <v>303</v>
      </c>
      <c r="I33" s="152" t="s">
        <v>304</v>
      </c>
      <c r="J33" s="153" t="s">
        <v>171</v>
      </c>
    </row>
    <row r="34" spans="1:10" x14ac:dyDescent="0.3">
      <c r="A34" s="154" t="s">
        <v>311</v>
      </c>
      <c r="B34" s="155" t="s">
        <v>0</v>
      </c>
      <c r="C34" s="155" t="s">
        <v>0</v>
      </c>
      <c r="D34" s="155" t="s">
        <v>0</v>
      </c>
      <c r="E34" s="155" t="s">
        <v>0</v>
      </c>
      <c r="F34" s="156">
        <v>0.25</v>
      </c>
      <c r="G34" s="156">
        <v>0.25</v>
      </c>
      <c r="H34" s="156">
        <v>0.30000001192092896</v>
      </c>
      <c r="I34" s="156">
        <v>48</v>
      </c>
      <c r="J34" s="157">
        <f>F34*G34*H34*I34</f>
        <v>0.90000003576278687</v>
      </c>
    </row>
    <row r="35" spans="1:10" x14ac:dyDescent="0.3">
      <c r="A35" s="154" t="s">
        <v>312</v>
      </c>
      <c r="B35" s="155" t="s">
        <v>0</v>
      </c>
      <c r="C35" s="155" t="s">
        <v>0</v>
      </c>
      <c r="D35" s="155" t="s">
        <v>0</v>
      </c>
      <c r="E35" s="155" t="s">
        <v>0</v>
      </c>
      <c r="F35" s="156">
        <v>379.32998657226563</v>
      </c>
      <c r="G35" s="156">
        <v>0.10000000149011612</v>
      </c>
      <c r="H35" s="156">
        <v>0.30000001192092896</v>
      </c>
      <c r="I35" s="156">
        <v>1</v>
      </c>
      <c r="J35" s="157">
        <f>F35*G35*H35*I35</f>
        <v>11.379900218938277</v>
      </c>
    </row>
    <row r="36" spans="1:10" x14ac:dyDescent="0.3">
      <c r="A36" s="154" t="s">
        <v>313</v>
      </c>
      <c r="B36" s="155" t="s">
        <v>0</v>
      </c>
      <c r="C36" s="155" t="s">
        <v>0</v>
      </c>
      <c r="D36" s="155" t="s">
        <v>0</v>
      </c>
      <c r="E36" s="155" t="s">
        <v>0</v>
      </c>
      <c r="F36" s="156">
        <v>180</v>
      </c>
      <c r="G36" s="156">
        <v>0.20000000298023224</v>
      </c>
      <c r="H36" s="156">
        <v>0.20000000298023224</v>
      </c>
      <c r="I36" s="156">
        <v>1</v>
      </c>
      <c r="J36" s="157">
        <f>F36*G36*H36*I36</f>
        <v>7.2000002145767228</v>
      </c>
    </row>
    <row r="37" spans="1:10" x14ac:dyDescent="0.3">
      <c r="A37" s="154" t="s">
        <v>314</v>
      </c>
      <c r="B37" s="155" t="s">
        <v>0</v>
      </c>
      <c r="C37" s="155" t="s">
        <v>0</v>
      </c>
      <c r="D37" s="155" t="s">
        <v>0</v>
      </c>
      <c r="E37" s="155" t="s">
        <v>0</v>
      </c>
      <c r="F37" s="156">
        <v>25</v>
      </c>
      <c r="G37" s="156">
        <v>0.40000000596046448</v>
      </c>
      <c r="H37" s="156">
        <v>0.60000002384185791</v>
      </c>
      <c r="I37" s="156">
        <v>1</v>
      </c>
      <c r="J37" s="157">
        <f>F37*G37*H37*I37</f>
        <v>6.0000003278255498</v>
      </c>
    </row>
    <row r="38" spans="1:10" x14ac:dyDescent="0.3">
      <c r="A38" s="154" t="s">
        <v>315</v>
      </c>
      <c r="B38" s="155" t="s">
        <v>0</v>
      </c>
      <c r="C38" s="155" t="s">
        <v>0</v>
      </c>
      <c r="D38" s="155" t="s">
        <v>0</v>
      </c>
      <c r="E38" s="155" t="s">
        <v>0</v>
      </c>
      <c r="F38" s="156">
        <v>0.89999997615814209</v>
      </c>
      <c r="G38" s="156">
        <v>0.89999997615814209</v>
      </c>
      <c r="H38" s="156">
        <v>0.80000001192092896</v>
      </c>
      <c r="I38" s="156">
        <v>2</v>
      </c>
      <c r="J38" s="157">
        <f>F38*G38*H38*I38</f>
        <v>1.2959999506473541</v>
      </c>
    </row>
    <row r="39" spans="1:10" x14ac:dyDescent="0.3">
      <c r="A39" s="13"/>
      <c r="J39" s="14"/>
    </row>
    <row r="40" spans="1:10" ht="15" thickBot="1" x14ac:dyDescent="0.35">
      <c r="A40" s="15"/>
      <c r="B40" s="16"/>
      <c r="C40" s="16"/>
      <c r="D40" s="16"/>
      <c r="E40" s="16"/>
      <c r="F40" s="17"/>
      <c r="G40" s="17"/>
      <c r="H40" s="17"/>
      <c r="I40" s="148" t="s">
        <v>306</v>
      </c>
      <c r="J40" s="149">
        <f>SUM(J34:J38)</f>
        <v>26.77590074775069</v>
      </c>
    </row>
    <row r="41" spans="1:10" x14ac:dyDescent="0.3">
      <c r="A41" s="13"/>
      <c r="J41" s="14"/>
    </row>
    <row r="42" spans="1:10" ht="15" thickBot="1" x14ac:dyDescent="0.35">
      <c r="A42" s="13"/>
      <c r="J42" s="14"/>
    </row>
    <row r="43" spans="1:10" ht="67.8" customHeight="1" x14ac:dyDescent="0.3">
      <c r="A43" s="10" t="s">
        <v>212</v>
      </c>
      <c r="B43" s="11"/>
      <c r="C43" s="11"/>
      <c r="D43" s="11"/>
      <c r="E43" s="11"/>
      <c r="F43" s="12"/>
      <c r="G43" s="12"/>
      <c r="H43" s="12"/>
      <c r="I43" s="465" t="s">
        <v>211</v>
      </c>
      <c r="J43" s="466"/>
    </row>
    <row r="44" spans="1:10" x14ac:dyDescent="0.3">
      <c r="A44" s="150" t="s">
        <v>296</v>
      </c>
      <c r="B44" s="151" t="s">
        <v>297</v>
      </c>
      <c r="C44" s="151" t="s">
        <v>298</v>
      </c>
      <c r="D44" s="151" t="s">
        <v>299</v>
      </c>
      <c r="E44" s="151" t="s">
        <v>300</v>
      </c>
      <c r="F44" s="152" t="s">
        <v>301</v>
      </c>
      <c r="G44" s="152" t="s">
        <v>302</v>
      </c>
      <c r="H44" s="152" t="s">
        <v>303</v>
      </c>
      <c r="I44" s="152" t="s">
        <v>304</v>
      </c>
      <c r="J44" s="153" t="s">
        <v>171</v>
      </c>
    </row>
    <row r="45" spans="1:10" x14ac:dyDescent="0.3">
      <c r="A45" s="154" t="s">
        <v>316</v>
      </c>
      <c r="B45" s="155" t="s">
        <v>0</v>
      </c>
      <c r="C45" s="155" t="s">
        <v>0</v>
      </c>
      <c r="D45" s="155" t="s">
        <v>0</v>
      </c>
      <c r="E45" s="155" t="s">
        <v>0</v>
      </c>
      <c r="F45" s="156">
        <v>190</v>
      </c>
      <c r="G45" s="156">
        <v>3</v>
      </c>
      <c r="H45" s="156">
        <v>0.30000001192092896</v>
      </c>
      <c r="I45" s="156">
        <v>1</v>
      </c>
      <c r="J45" s="157">
        <f>F45*G45*H45*I45</f>
        <v>171.0000067949295</v>
      </c>
    </row>
    <row r="46" spans="1:10" x14ac:dyDescent="0.3">
      <c r="A46" s="154" t="s">
        <v>317</v>
      </c>
      <c r="B46" s="155" t="s">
        <v>0</v>
      </c>
      <c r="C46" s="155" t="s">
        <v>0</v>
      </c>
      <c r="D46" s="155" t="s">
        <v>0</v>
      </c>
      <c r="E46" s="155" t="s">
        <v>0</v>
      </c>
      <c r="F46" s="156">
        <v>32.049999237060547</v>
      </c>
      <c r="G46" s="156">
        <v>19</v>
      </c>
      <c r="H46" s="156">
        <v>0.30000001192092896</v>
      </c>
      <c r="I46" s="156">
        <v>1</v>
      </c>
      <c r="J46" s="157">
        <f>F46*G46*H46*I46</f>
        <v>182.68500291049463</v>
      </c>
    </row>
    <row r="47" spans="1:10" x14ac:dyDescent="0.3">
      <c r="A47" s="154" t="s">
        <v>318</v>
      </c>
      <c r="B47" s="155" t="s">
        <v>0</v>
      </c>
      <c r="C47" s="155" t="s">
        <v>0</v>
      </c>
      <c r="D47" s="155" t="s">
        <v>0</v>
      </c>
      <c r="E47" s="155" t="s">
        <v>0</v>
      </c>
      <c r="F47" s="156">
        <v>3.2999999523162842</v>
      </c>
      <c r="G47" s="156">
        <v>19</v>
      </c>
      <c r="H47" s="156">
        <v>0.30000001192092896</v>
      </c>
      <c r="I47" s="156">
        <v>1</v>
      </c>
      <c r="J47" s="157">
        <f>F47*G47*H47*I47</f>
        <v>18.810000475645055</v>
      </c>
    </row>
    <row r="48" spans="1:10" x14ac:dyDescent="0.3">
      <c r="A48" s="13"/>
      <c r="J48" s="14"/>
    </row>
    <row r="49" spans="1:10" ht="15" thickBot="1" x14ac:dyDescent="0.35">
      <c r="A49" s="15"/>
      <c r="B49" s="16"/>
      <c r="C49" s="16"/>
      <c r="D49" s="16"/>
      <c r="E49" s="16"/>
      <c r="F49" s="17"/>
      <c r="G49" s="17"/>
      <c r="H49" s="17"/>
      <c r="I49" s="148" t="s">
        <v>306</v>
      </c>
      <c r="J49" s="149">
        <f>SUM(J45:J47)</f>
        <v>372.49501018106918</v>
      </c>
    </row>
    <row r="50" spans="1:10" ht="15" thickBot="1" x14ac:dyDescent="0.35">
      <c r="A50" s="13"/>
      <c r="J50" s="14"/>
    </row>
    <row r="51" spans="1:10" ht="105" customHeight="1" x14ac:dyDescent="0.3">
      <c r="A51" s="10" t="s">
        <v>213</v>
      </c>
      <c r="B51" s="11"/>
      <c r="C51" s="11"/>
      <c r="D51" s="11"/>
      <c r="E51" s="11"/>
      <c r="F51" s="12"/>
      <c r="G51" s="12"/>
      <c r="H51" s="12"/>
      <c r="I51" s="465" t="s">
        <v>211</v>
      </c>
      <c r="J51" s="466"/>
    </row>
    <row r="52" spans="1:10" x14ac:dyDescent="0.3">
      <c r="A52" s="150" t="s">
        <v>296</v>
      </c>
      <c r="B52" s="151" t="s">
        <v>297</v>
      </c>
      <c r="C52" s="151" t="s">
        <v>298</v>
      </c>
      <c r="D52" s="151" t="s">
        <v>299</v>
      </c>
      <c r="E52" s="151" t="s">
        <v>300</v>
      </c>
      <c r="F52" s="152" t="s">
        <v>301</v>
      </c>
      <c r="G52" s="152" t="s">
        <v>302</v>
      </c>
      <c r="H52" s="152" t="s">
        <v>303</v>
      </c>
      <c r="I52" s="152" t="s">
        <v>304</v>
      </c>
      <c r="J52" s="153" t="s">
        <v>171</v>
      </c>
    </row>
    <row r="53" spans="1:10" x14ac:dyDescent="0.3">
      <c r="A53" s="154" t="s">
        <v>316</v>
      </c>
      <c r="B53" s="155" t="s">
        <v>0</v>
      </c>
      <c r="C53" s="155" t="s">
        <v>0</v>
      </c>
      <c r="D53" s="155" t="s">
        <v>0</v>
      </c>
      <c r="E53" s="155" t="s">
        <v>0</v>
      </c>
      <c r="F53" s="156">
        <v>190</v>
      </c>
      <c r="G53" s="156">
        <v>3</v>
      </c>
      <c r="H53" s="156">
        <v>0.20000000298023224</v>
      </c>
      <c r="I53" s="156">
        <v>1</v>
      </c>
      <c r="J53" s="157">
        <f>F53*G53*H53*I53</f>
        <v>114.00000169873238</v>
      </c>
    </row>
    <row r="54" spans="1:10" x14ac:dyDescent="0.3">
      <c r="A54" s="154" t="s">
        <v>317</v>
      </c>
      <c r="B54" s="155" t="s">
        <v>0</v>
      </c>
      <c r="C54" s="155" t="s">
        <v>0</v>
      </c>
      <c r="D54" s="155" t="s">
        <v>0</v>
      </c>
      <c r="E54" s="155" t="s">
        <v>0</v>
      </c>
      <c r="F54" s="156">
        <v>32.049999237060547</v>
      </c>
      <c r="G54" s="156">
        <v>19</v>
      </c>
      <c r="H54" s="156">
        <v>0.20000000298023224</v>
      </c>
      <c r="I54" s="156">
        <v>1</v>
      </c>
      <c r="J54" s="157">
        <f>F54*G54*H54*I54</f>
        <v>121.78999891564246</v>
      </c>
    </row>
    <row r="55" spans="1:10" x14ac:dyDescent="0.3">
      <c r="A55" s="154" t="s">
        <v>318</v>
      </c>
      <c r="B55" s="155" t="s">
        <v>0</v>
      </c>
      <c r="C55" s="155" t="s">
        <v>0</v>
      </c>
      <c r="D55" s="155" t="s">
        <v>0</v>
      </c>
      <c r="E55" s="155" t="s">
        <v>0</v>
      </c>
      <c r="F55" s="156">
        <v>3.2999999523162842</v>
      </c>
      <c r="G55" s="156">
        <v>19</v>
      </c>
      <c r="H55" s="156">
        <v>0.20000000298023224</v>
      </c>
      <c r="I55" s="156">
        <v>1</v>
      </c>
      <c r="J55" s="157">
        <f>F55*G55*H55*I55</f>
        <v>12.540000005662439</v>
      </c>
    </row>
    <row r="56" spans="1:10" x14ac:dyDescent="0.3">
      <c r="A56" s="13"/>
      <c r="J56" s="14"/>
    </row>
    <row r="57" spans="1:10" ht="15" thickBot="1" x14ac:dyDescent="0.35">
      <c r="A57" s="15"/>
      <c r="B57" s="16"/>
      <c r="C57" s="16"/>
      <c r="D57" s="16"/>
      <c r="E57" s="16"/>
      <c r="F57" s="17"/>
      <c r="G57" s="17"/>
      <c r="H57" s="17"/>
      <c r="I57" s="148" t="s">
        <v>306</v>
      </c>
      <c r="J57" s="149">
        <f>SUM(J53:J55)</f>
        <v>248.33000062003728</v>
      </c>
    </row>
    <row r="58" spans="1:10" x14ac:dyDescent="0.3">
      <c r="A58" s="13"/>
      <c r="J58" s="14"/>
    </row>
    <row r="59" spans="1:10" ht="15" thickBot="1" x14ac:dyDescent="0.35">
      <c r="A59" s="13"/>
      <c r="J59" s="14"/>
    </row>
    <row r="60" spans="1:10" ht="88.2" customHeight="1" x14ac:dyDescent="0.3">
      <c r="A60" s="10" t="s">
        <v>214</v>
      </c>
      <c r="B60" s="11"/>
      <c r="C60" s="11"/>
      <c r="D60" s="11"/>
      <c r="E60" s="11"/>
      <c r="F60" s="12"/>
      <c r="G60" s="12"/>
      <c r="H60" s="12"/>
      <c r="I60" s="465" t="s">
        <v>207</v>
      </c>
      <c r="J60" s="466"/>
    </row>
    <row r="61" spans="1:10" x14ac:dyDescent="0.3">
      <c r="A61" s="150" t="s">
        <v>296</v>
      </c>
      <c r="B61" s="151" t="s">
        <v>297</v>
      </c>
      <c r="C61" s="151" t="s">
        <v>298</v>
      </c>
      <c r="D61" s="151" t="s">
        <v>299</v>
      </c>
      <c r="E61" s="151" t="s">
        <v>300</v>
      </c>
      <c r="F61" s="152" t="s">
        <v>301</v>
      </c>
      <c r="G61" s="152" t="s">
        <v>302</v>
      </c>
      <c r="H61" s="152" t="s">
        <v>303</v>
      </c>
      <c r="I61" s="152" t="s">
        <v>304</v>
      </c>
      <c r="J61" s="153" t="s">
        <v>171</v>
      </c>
    </row>
    <row r="62" spans="1:10" x14ac:dyDescent="0.3">
      <c r="A62" s="154" t="s">
        <v>319</v>
      </c>
      <c r="B62" s="155" t="s">
        <v>0</v>
      </c>
      <c r="C62" s="155" t="s">
        <v>0</v>
      </c>
      <c r="D62" s="155" t="s">
        <v>0</v>
      </c>
      <c r="E62" s="155" t="s">
        <v>0</v>
      </c>
      <c r="F62" s="156">
        <v>180</v>
      </c>
      <c r="G62" s="156"/>
      <c r="H62" s="156"/>
      <c r="I62" s="156">
        <v>1</v>
      </c>
      <c r="J62" s="157">
        <f>F62*I62</f>
        <v>180</v>
      </c>
    </row>
    <row r="63" spans="1:10" x14ac:dyDescent="0.3">
      <c r="A63" s="154" t="s">
        <v>320</v>
      </c>
      <c r="B63" s="155" t="s">
        <v>0</v>
      </c>
      <c r="C63" s="155" t="s">
        <v>0</v>
      </c>
      <c r="D63" s="155" t="s">
        <v>0</v>
      </c>
      <c r="E63" s="155" t="s">
        <v>0</v>
      </c>
      <c r="F63" s="156">
        <v>199.33000183105469</v>
      </c>
      <c r="G63" s="156"/>
      <c r="H63" s="156"/>
      <c r="I63" s="156">
        <v>1</v>
      </c>
      <c r="J63" s="157">
        <f>F63*I63</f>
        <v>199.33000183105469</v>
      </c>
    </row>
    <row r="64" spans="1:10" x14ac:dyDescent="0.3">
      <c r="A64" s="13"/>
      <c r="J64" s="14"/>
    </row>
    <row r="65" spans="1:10" ht="15" thickBot="1" x14ac:dyDescent="0.35">
      <c r="A65" s="15"/>
      <c r="B65" s="16"/>
      <c r="C65" s="16"/>
      <c r="D65" s="16"/>
      <c r="E65" s="16"/>
      <c r="F65" s="17"/>
      <c r="G65" s="17"/>
      <c r="H65" s="17"/>
      <c r="I65" s="148" t="s">
        <v>306</v>
      </c>
      <c r="J65" s="149">
        <f>SUM(J62:J63)</f>
        <v>379.33000183105469</v>
      </c>
    </row>
    <row r="66" spans="1:10" x14ac:dyDescent="0.3">
      <c r="A66" s="13"/>
      <c r="J66" s="14"/>
    </row>
    <row r="67" spans="1:10" ht="15" thickBot="1" x14ac:dyDescent="0.35">
      <c r="A67" s="13"/>
      <c r="J67" s="14"/>
    </row>
    <row r="68" spans="1:10" ht="76.8" customHeight="1" x14ac:dyDescent="0.3">
      <c r="A68" s="10" t="s">
        <v>215</v>
      </c>
      <c r="B68" s="11"/>
      <c r="C68" s="11"/>
      <c r="D68" s="11"/>
      <c r="E68" s="11"/>
      <c r="F68" s="12"/>
      <c r="G68" s="12"/>
      <c r="H68" s="12"/>
      <c r="I68" s="465" t="s">
        <v>207</v>
      </c>
      <c r="J68" s="466"/>
    </row>
    <row r="69" spans="1:10" x14ac:dyDescent="0.3">
      <c r="A69" s="150" t="s">
        <v>296</v>
      </c>
      <c r="B69" s="151" t="s">
        <v>297</v>
      </c>
      <c r="C69" s="151" t="s">
        <v>298</v>
      </c>
      <c r="D69" s="151" t="s">
        <v>299</v>
      </c>
      <c r="E69" s="151" t="s">
        <v>300</v>
      </c>
      <c r="F69" s="152" t="s">
        <v>301</v>
      </c>
      <c r="G69" s="152" t="s">
        <v>302</v>
      </c>
      <c r="H69" s="152" t="s">
        <v>303</v>
      </c>
      <c r="I69" s="152" t="s">
        <v>304</v>
      </c>
      <c r="J69" s="153" t="s">
        <v>171</v>
      </c>
    </row>
    <row r="70" spans="1:10" x14ac:dyDescent="0.3">
      <c r="A70" s="154" t="s">
        <v>321</v>
      </c>
      <c r="B70" s="155" t="s">
        <v>0</v>
      </c>
      <c r="C70" s="155" t="s">
        <v>0</v>
      </c>
      <c r="D70" s="155" t="s">
        <v>0</v>
      </c>
      <c r="E70" s="155" t="s">
        <v>0</v>
      </c>
      <c r="F70" s="156">
        <v>19</v>
      </c>
      <c r="G70" s="156"/>
      <c r="H70" s="156"/>
      <c r="I70" s="156">
        <v>1</v>
      </c>
      <c r="J70" s="157">
        <f>F70*I70</f>
        <v>19</v>
      </c>
    </row>
    <row r="71" spans="1:10" x14ac:dyDescent="0.3">
      <c r="A71" s="154" t="s">
        <v>322</v>
      </c>
      <c r="B71" s="155" t="s">
        <v>0</v>
      </c>
      <c r="C71" s="155" t="s">
        <v>0</v>
      </c>
      <c r="D71" s="155" t="s">
        <v>0</v>
      </c>
      <c r="E71" s="155" t="s">
        <v>0</v>
      </c>
      <c r="F71" s="156">
        <v>27.700000762939453</v>
      </c>
      <c r="G71" s="156"/>
      <c r="H71" s="156"/>
      <c r="I71" s="156">
        <v>1</v>
      </c>
      <c r="J71" s="157">
        <f>F71*I71</f>
        <v>27.700000762939453</v>
      </c>
    </row>
    <row r="72" spans="1:10" x14ac:dyDescent="0.3">
      <c r="A72" s="13"/>
      <c r="J72" s="14"/>
    </row>
    <row r="73" spans="1:10" ht="15" thickBot="1" x14ac:dyDescent="0.35">
      <c r="A73" s="15"/>
      <c r="B73" s="16"/>
      <c r="C73" s="16"/>
      <c r="D73" s="16"/>
      <c r="E73" s="16"/>
      <c r="F73" s="17"/>
      <c r="G73" s="17"/>
      <c r="H73" s="17"/>
      <c r="I73" s="148" t="s">
        <v>306</v>
      </c>
      <c r="J73" s="149">
        <f>SUM(J70:J71)</f>
        <v>46.700000762939453</v>
      </c>
    </row>
    <row r="74" spans="1:10" x14ac:dyDescent="0.3">
      <c r="A74" s="13"/>
      <c r="J74" s="14"/>
    </row>
    <row r="75" spans="1:10" ht="15" thickBot="1" x14ac:dyDescent="0.35">
      <c r="A75" s="13"/>
      <c r="J75" s="14"/>
    </row>
    <row r="76" spans="1:10" ht="118.2" customHeight="1" x14ac:dyDescent="0.3">
      <c r="A76" s="10" t="s">
        <v>216</v>
      </c>
      <c r="B76" s="11"/>
      <c r="C76" s="11"/>
      <c r="D76" s="11"/>
      <c r="E76" s="11"/>
      <c r="F76" s="12"/>
      <c r="G76" s="12"/>
      <c r="H76" s="12"/>
      <c r="I76" s="465" t="s">
        <v>202</v>
      </c>
      <c r="J76" s="466"/>
    </row>
    <row r="77" spans="1:10" x14ac:dyDescent="0.3">
      <c r="A77" s="150" t="s">
        <v>296</v>
      </c>
      <c r="B77" s="151" t="s">
        <v>297</v>
      </c>
      <c r="C77" s="151" t="s">
        <v>298</v>
      </c>
      <c r="D77" s="151" t="s">
        <v>299</v>
      </c>
      <c r="E77" s="151" t="s">
        <v>300</v>
      </c>
      <c r="F77" s="152" t="s">
        <v>301</v>
      </c>
      <c r="G77" s="152" t="s">
        <v>302</v>
      </c>
      <c r="H77" s="152" t="s">
        <v>303</v>
      </c>
      <c r="I77" s="152" t="s">
        <v>304</v>
      </c>
      <c r="J77" s="153" t="s">
        <v>171</v>
      </c>
    </row>
    <row r="78" spans="1:10" x14ac:dyDescent="0.3">
      <c r="A78" s="154" t="s">
        <v>323</v>
      </c>
      <c r="B78" s="155" t="s">
        <v>0</v>
      </c>
      <c r="C78" s="155" t="s">
        <v>0</v>
      </c>
      <c r="D78" s="155" t="s">
        <v>0</v>
      </c>
      <c r="E78" s="155" t="s">
        <v>0</v>
      </c>
      <c r="F78" s="156">
        <v>27.700000762939453</v>
      </c>
      <c r="G78" s="156">
        <v>19</v>
      </c>
      <c r="H78" s="156"/>
      <c r="I78" s="156"/>
      <c r="J78" s="157">
        <f>F78*G78</f>
        <v>526.30001449584961</v>
      </c>
    </row>
    <row r="79" spans="1:10" x14ac:dyDescent="0.3">
      <c r="A79" s="13"/>
      <c r="J79" s="14"/>
    </row>
    <row r="80" spans="1:10" ht="15" thickBot="1" x14ac:dyDescent="0.35">
      <c r="A80" s="15"/>
      <c r="B80" s="16"/>
      <c r="C80" s="16"/>
      <c r="D80" s="16"/>
      <c r="E80" s="16"/>
      <c r="F80" s="17"/>
      <c r="G80" s="17"/>
      <c r="H80" s="17"/>
      <c r="I80" s="148" t="s">
        <v>306</v>
      </c>
      <c r="J80" s="149">
        <f>SUM(J78:J78)</f>
        <v>526.30001449584961</v>
      </c>
    </row>
    <row r="81" spans="1:10" x14ac:dyDescent="0.3">
      <c r="A81" s="13"/>
      <c r="J81" s="14"/>
    </row>
    <row r="82" spans="1:10" ht="15" thickBot="1" x14ac:dyDescent="0.35">
      <c r="A82" s="13"/>
      <c r="J82" s="14"/>
    </row>
    <row r="83" spans="1:10" ht="79.8" customHeight="1" x14ac:dyDescent="0.3">
      <c r="A83" s="10" t="s">
        <v>217</v>
      </c>
      <c r="B83" s="11"/>
      <c r="C83" s="11"/>
      <c r="D83" s="11"/>
      <c r="E83" s="11"/>
      <c r="F83" s="12"/>
      <c r="G83" s="12"/>
      <c r="H83" s="12"/>
      <c r="I83" s="465" t="s">
        <v>207</v>
      </c>
      <c r="J83" s="466"/>
    </row>
    <row r="84" spans="1:10" x14ac:dyDescent="0.3">
      <c r="A84" s="150" t="s">
        <v>296</v>
      </c>
      <c r="B84" s="151" t="s">
        <v>297</v>
      </c>
      <c r="C84" s="151" t="s">
        <v>298</v>
      </c>
      <c r="D84" s="151" t="s">
        <v>299</v>
      </c>
      <c r="E84" s="151" t="s">
        <v>300</v>
      </c>
      <c r="F84" s="152" t="s">
        <v>301</v>
      </c>
      <c r="G84" s="152" t="s">
        <v>302</v>
      </c>
      <c r="H84" s="152" t="s">
        <v>303</v>
      </c>
      <c r="I84" s="152" t="s">
        <v>304</v>
      </c>
      <c r="J84" s="153" t="s">
        <v>171</v>
      </c>
    </row>
    <row r="85" spans="1:10" x14ac:dyDescent="0.3">
      <c r="A85" s="154" t="s">
        <v>324</v>
      </c>
      <c r="B85" s="155" t="s">
        <v>0</v>
      </c>
      <c r="C85" s="155" t="s">
        <v>0</v>
      </c>
      <c r="D85" s="155" t="s">
        <v>0</v>
      </c>
      <c r="E85" s="155" t="s">
        <v>0</v>
      </c>
      <c r="F85" s="156">
        <v>40</v>
      </c>
      <c r="G85" s="156"/>
      <c r="H85" s="156"/>
      <c r="I85" s="156">
        <v>1</v>
      </c>
      <c r="J85" s="157">
        <f>F85*I85</f>
        <v>40</v>
      </c>
    </row>
    <row r="86" spans="1:10" x14ac:dyDescent="0.3">
      <c r="A86" s="13"/>
      <c r="J86" s="14"/>
    </row>
    <row r="87" spans="1:10" ht="15" thickBot="1" x14ac:dyDescent="0.35">
      <c r="A87" s="15"/>
      <c r="B87" s="16"/>
      <c r="C87" s="16"/>
      <c r="D87" s="16"/>
      <c r="E87" s="16"/>
      <c r="F87" s="17"/>
      <c r="G87" s="17"/>
      <c r="H87" s="17"/>
      <c r="I87" s="148" t="s">
        <v>306</v>
      </c>
      <c r="J87" s="149">
        <f>SUM(J85:J85)</f>
        <v>40</v>
      </c>
    </row>
    <row r="88" spans="1:10" x14ac:dyDescent="0.3">
      <c r="A88" s="13"/>
      <c r="J88" s="14"/>
    </row>
    <row r="89" spans="1:10" ht="15" thickBot="1" x14ac:dyDescent="0.35">
      <c r="A89" s="13"/>
      <c r="J89" s="14"/>
    </row>
    <row r="90" spans="1:10" ht="79.8" customHeight="1" x14ac:dyDescent="0.3">
      <c r="A90" s="10" t="s">
        <v>219</v>
      </c>
      <c r="B90" s="11"/>
      <c r="C90" s="11"/>
      <c r="D90" s="11"/>
      <c r="E90" s="11"/>
      <c r="F90" s="12"/>
      <c r="G90" s="12"/>
      <c r="H90" s="12"/>
      <c r="I90" s="465" t="s">
        <v>202</v>
      </c>
      <c r="J90" s="466"/>
    </row>
    <row r="91" spans="1:10" x14ac:dyDescent="0.3">
      <c r="A91" s="150" t="s">
        <v>296</v>
      </c>
      <c r="B91" s="151" t="s">
        <v>297</v>
      </c>
      <c r="C91" s="151" t="s">
        <v>298</v>
      </c>
      <c r="D91" s="151" t="s">
        <v>299</v>
      </c>
      <c r="E91" s="151" t="s">
        <v>300</v>
      </c>
      <c r="F91" s="152" t="s">
        <v>301</v>
      </c>
      <c r="G91" s="152" t="s">
        <v>302</v>
      </c>
      <c r="H91" s="152" t="s">
        <v>303</v>
      </c>
      <c r="I91" s="152" t="s">
        <v>304</v>
      </c>
      <c r="J91" s="153" t="s">
        <v>171</v>
      </c>
    </row>
    <row r="92" spans="1:10" x14ac:dyDescent="0.3">
      <c r="A92" s="154" t="s">
        <v>316</v>
      </c>
      <c r="B92" s="155" t="s">
        <v>0</v>
      </c>
      <c r="C92" s="155" t="s">
        <v>0</v>
      </c>
      <c r="D92" s="155" t="s">
        <v>0</v>
      </c>
      <c r="E92" s="155" t="s">
        <v>0</v>
      </c>
      <c r="F92" s="156">
        <v>190</v>
      </c>
      <c r="G92" s="156">
        <v>3</v>
      </c>
      <c r="H92" s="156"/>
      <c r="I92" s="156">
        <v>1</v>
      </c>
      <c r="J92" s="157">
        <f>F92*G92*I92</f>
        <v>570</v>
      </c>
    </row>
    <row r="93" spans="1:10" x14ac:dyDescent="0.3">
      <c r="A93" s="154" t="s">
        <v>325</v>
      </c>
      <c r="B93" s="155" t="s">
        <v>0</v>
      </c>
      <c r="C93" s="155" t="s">
        <v>0</v>
      </c>
      <c r="D93" s="155" t="s">
        <v>0</v>
      </c>
      <c r="E93" s="155" t="s">
        <v>0</v>
      </c>
      <c r="F93" s="156">
        <v>32.049999237060547</v>
      </c>
      <c r="G93" s="156">
        <v>19</v>
      </c>
      <c r="H93" s="156"/>
      <c r="I93" s="156">
        <v>1</v>
      </c>
      <c r="J93" s="157">
        <f>F93*G93*I93</f>
        <v>608.94998550415039</v>
      </c>
    </row>
    <row r="94" spans="1:10" x14ac:dyDescent="0.3">
      <c r="A94" s="154" t="s">
        <v>321</v>
      </c>
      <c r="B94" s="155" t="s">
        <v>0</v>
      </c>
      <c r="C94" s="155" t="s">
        <v>0</v>
      </c>
      <c r="D94" s="155" t="s">
        <v>0</v>
      </c>
      <c r="E94" s="155" t="s">
        <v>0</v>
      </c>
      <c r="F94" s="156">
        <v>3.2999999523162842</v>
      </c>
      <c r="G94" s="162">
        <v>19</v>
      </c>
      <c r="H94" s="156"/>
      <c r="I94" s="156">
        <v>1</v>
      </c>
      <c r="J94" s="157">
        <f>F94*G94*I94</f>
        <v>62.699999094009399</v>
      </c>
    </row>
    <row r="95" spans="1:10" x14ac:dyDescent="0.3">
      <c r="A95" s="154" t="s">
        <v>322</v>
      </c>
      <c r="B95" s="155" t="s">
        <v>0</v>
      </c>
      <c r="C95" s="155" t="s">
        <v>0</v>
      </c>
      <c r="D95" s="155" t="s">
        <v>0</v>
      </c>
      <c r="E95" s="155" t="s">
        <v>0</v>
      </c>
      <c r="F95" s="156">
        <v>27.700000762939453</v>
      </c>
      <c r="G95" s="156">
        <v>1.8500000238418579</v>
      </c>
      <c r="H95" s="156"/>
      <c r="I95" s="156">
        <v>1</v>
      </c>
      <c r="J95" s="157">
        <f>F95*G95*I95</f>
        <v>51.245002071857471</v>
      </c>
    </row>
    <row r="96" spans="1:10" x14ac:dyDescent="0.3">
      <c r="A96" s="13"/>
      <c r="J96" s="14"/>
    </row>
    <row r="97" spans="1:10" ht="15" thickBot="1" x14ac:dyDescent="0.35">
      <c r="A97" s="15"/>
      <c r="B97" s="16"/>
      <c r="C97" s="16"/>
      <c r="D97" s="16"/>
      <c r="E97" s="16"/>
      <c r="F97" s="17"/>
      <c r="G97" s="17"/>
      <c r="H97" s="17"/>
      <c r="I97" s="148" t="s">
        <v>306</v>
      </c>
      <c r="J97" s="149">
        <f>SUM(J92:J95)</f>
        <v>1292.8949866700173</v>
      </c>
    </row>
    <row r="98" spans="1:10" x14ac:dyDescent="0.3">
      <c r="A98" s="13"/>
      <c r="J98" s="14"/>
    </row>
    <row r="99" spans="1:10" ht="15" thickBot="1" x14ac:dyDescent="0.35">
      <c r="A99" s="13"/>
      <c r="J99" s="14"/>
    </row>
    <row r="100" spans="1:10" ht="52.2" customHeight="1" x14ac:dyDescent="0.3">
      <c r="A100" s="10" t="s">
        <v>220</v>
      </c>
      <c r="B100" s="11"/>
      <c r="C100" s="11"/>
      <c r="D100" s="11"/>
      <c r="E100" s="11"/>
      <c r="F100" s="12"/>
      <c r="G100" s="12"/>
      <c r="H100" s="12"/>
      <c r="I100" s="465" t="s">
        <v>207</v>
      </c>
      <c r="J100" s="466"/>
    </row>
    <row r="101" spans="1:10" x14ac:dyDescent="0.3">
      <c r="A101" s="150" t="s">
        <v>296</v>
      </c>
      <c r="B101" s="151" t="s">
        <v>297</v>
      </c>
      <c r="C101" s="151" t="s">
        <v>298</v>
      </c>
      <c r="D101" s="151" t="s">
        <v>299</v>
      </c>
      <c r="E101" s="151" t="s">
        <v>300</v>
      </c>
      <c r="F101" s="152" t="s">
        <v>301</v>
      </c>
      <c r="G101" s="152" t="s">
        <v>302</v>
      </c>
      <c r="H101" s="152" t="s">
        <v>303</v>
      </c>
      <c r="I101" s="152" t="s">
        <v>304</v>
      </c>
      <c r="J101" s="153" t="s">
        <v>171</v>
      </c>
    </row>
    <row r="102" spans="1:10" x14ac:dyDescent="0.3">
      <c r="A102" s="154" t="s">
        <v>326</v>
      </c>
      <c r="B102" s="155" t="s">
        <v>0</v>
      </c>
      <c r="C102" s="155" t="s">
        <v>0</v>
      </c>
      <c r="D102" s="155" t="s">
        <v>0</v>
      </c>
      <c r="E102" s="155" t="s">
        <v>0</v>
      </c>
      <c r="F102" s="156">
        <v>25</v>
      </c>
      <c r="G102" s="156"/>
      <c r="H102" s="156"/>
      <c r="I102" s="156"/>
      <c r="J102" s="157">
        <f>F102</f>
        <v>25</v>
      </c>
    </row>
    <row r="103" spans="1:10" x14ac:dyDescent="0.3">
      <c r="A103" s="13"/>
      <c r="J103" s="14"/>
    </row>
    <row r="104" spans="1:10" ht="15" thickBot="1" x14ac:dyDescent="0.35">
      <c r="A104" s="15"/>
      <c r="B104" s="16"/>
      <c r="C104" s="16"/>
      <c r="D104" s="16"/>
      <c r="E104" s="16"/>
      <c r="F104" s="17"/>
      <c r="G104" s="17"/>
      <c r="H104" s="17"/>
      <c r="I104" s="148" t="s">
        <v>306</v>
      </c>
      <c r="J104" s="149">
        <f>SUM(J102:J102)</f>
        <v>25</v>
      </c>
    </row>
    <row r="105" spans="1:10" x14ac:dyDescent="0.3">
      <c r="A105" s="13"/>
      <c r="J105" s="14"/>
    </row>
    <row r="106" spans="1:10" ht="15" thickBot="1" x14ac:dyDescent="0.35">
      <c r="A106" s="13"/>
      <c r="J106" s="14"/>
    </row>
    <row r="107" spans="1:10" ht="55.8" customHeight="1" x14ac:dyDescent="0.3">
      <c r="A107" s="10" t="s">
        <v>223</v>
      </c>
      <c r="B107" s="11"/>
      <c r="C107" s="11"/>
      <c r="D107" s="11"/>
      <c r="E107" s="11"/>
      <c r="F107" s="12"/>
      <c r="G107" s="12"/>
      <c r="H107" s="12"/>
      <c r="I107" s="465" t="s">
        <v>224</v>
      </c>
      <c r="J107" s="466"/>
    </row>
    <row r="108" spans="1:10" x14ac:dyDescent="0.3">
      <c r="A108" s="150" t="s">
        <v>296</v>
      </c>
      <c r="B108" s="151" t="s">
        <v>297</v>
      </c>
      <c r="C108" s="151" t="s">
        <v>298</v>
      </c>
      <c r="D108" s="151" t="s">
        <v>299</v>
      </c>
      <c r="E108" s="151" t="s">
        <v>300</v>
      </c>
      <c r="F108" s="152" t="s">
        <v>301</v>
      </c>
      <c r="G108" s="152" t="s">
        <v>302</v>
      </c>
      <c r="H108" s="152" t="s">
        <v>303</v>
      </c>
      <c r="I108" s="152" t="s">
        <v>304</v>
      </c>
      <c r="J108" s="153" t="s">
        <v>171</v>
      </c>
    </row>
    <row r="109" spans="1:10" x14ac:dyDescent="0.3">
      <c r="A109" s="154" t="s">
        <v>327</v>
      </c>
      <c r="B109" s="155" t="s">
        <v>0</v>
      </c>
      <c r="C109" s="155" t="s">
        <v>0</v>
      </c>
      <c r="D109" s="155" t="s">
        <v>0</v>
      </c>
      <c r="E109" s="155" t="s">
        <v>0</v>
      </c>
      <c r="F109" s="156"/>
      <c r="G109" s="156"/>
      <c r="H109" s="156"/>
      <c r="I109" s="156">
        <v>2</v>
      </c>
      <c r="J109" s="157">
        <f>I109</f>
        <v>2</v>
      </c>
    </row>
    <row r="110" spans="1:10" x14ac:dyDescent="0.3">
      <c r="A110" s="13"/>
      <c r="J110" s="14"/>
    </row>
    <row r="111" spans="1:10" ht="15" thickBot="1" x14ac:dyDescent="0.35">
      <c r="A111" s="15"/>
      <c r="B111" s="16"/>
      <c r="C111" s="16"/>
      <c r="D111" s="16"/>
      <c r="E111" s="16"/>
      <c r="F111" s="17"/>
      <c r="G111" s="17"/>
      <c r="H111" s="17"/>
      <c r="I111" s="148" t="s">
        <v>306</v>
      </c>
      <c r="J111" s="149">
        <f>SUM(J109:J109)</f>
        <v>2</v>
      </c>
    </row>
    <row r="112" spans="1:10" x14ac:dyDescent="0.3">
      <c r="A112" s="13"/>
      <c r="J112" s="14"/>
    </row>
    <row r="113" spans="1:10" x14ac:dyDescent="0.3">
      <c r="A113" s="13"/>
      <c r="J113" s="14"/>
    </row>
    <row r="114" spans="1:10" ht="15" thickBot="1" x14ac:dyDescent="0.35">
      <c r="A114" s="13"/>
      <c r="J114" s="14"/>
    </row>
    <row r="115" spans="1:10" ht="64.8" customHeight="1" x14ac:dyDescent="0.3">
      <c r="A115" s="10" t="s">
        <v>225</v>
      </c>
      <c r="B115" s="11"/>
      <c r="C115" s="11"/>
      <c r="D115" s="11"/>
      <c r="E115" s="11"/>
      <c r="F115" s="12"/>
      <c r="G115" s="12"/>
      <c r="H115" s="12"/>
      <c r="I115" s="465" t="s">
        <v>207</v>
      </c>
      <c r="J115" s="466"/>
    </row>
    <row r="116" spans="1:10" x14ac:dyDescent="0.3">
      <c r="A116" s="150" t="s">
        <v>296</v>
      </c>
      <c r="B116" s="151" t="s">
        <v>297</v>
      </c>
      <c r="C116" s="151" t="s">
        <v>298</v>
      </c>
      <c r="D116" s="151" t="s">
        <v>299</v>
      </c>
      <c r="E116" s="151" t="s">
        <v>300</v>
      </c>
      <c r="F116" s="152" t="s">
        <v>301</v>
      </c>
      <c r="G116" s="152" t="s">
        <v>302</v>
      </c>
      <c r="H116" s="152" t="s">
        <v>303</v>
      </c>
      <c r="I116" s="152" t="s">
        <v>304</v>
      </c>
      <c r="J116" s="153" t="s">
        <v>171</v>
      </c>
    </row>
    <row r="117" spans="1:10" x14ac:dyDescent="0.3">
      <c r="A117" s="154" t="s">
        <v>313</v>
      </c>
      <c r="B117" s="155" t="s">
        <v>0</v>
      </c>
      <c r="C117" s="155" t="s">
        <v>0</v>
      </c>
      <c r="D117" s="155" t="s">
        <v>0</v>
      </c>
      <c r="E117" s="155" t="s">
        <v>0</v>
      </c>
      <c r="F117" s="156">
        <v>180</v>
      </c>
      <c r="G117" s="156"/>
      <c r="H117" s="156"/>
      <c r="I117" s="156"/>
      <c r="J117" s="157">
        <f>F117</f>
        <v>180</v>
      </c>
    </row>
    <row r="118" spans="1:10" x14ac:dyDescent="0.3">
      <c r="A118" s="13"/>
      <c r="J118" s="14"/>
    </row>
    <row r="119" spans="1:10" ht="15" thickBot="1" x14ac:dyDescent="0.35">
      <c r="A119" s="15"/>
      <c r="B119" s="16"/>
      <c r="C119" s="16"/>
      <c r="D119" s="16"/>
      <c r="E119" s="16"/>
      <c r="F119" s="17"/>
      <c r="G119" s="17"/>
      <c r="H119" s="17"/>
      <c r="I119" s="148" t="s">
        <v>306</v>
      </c>
      <c r="J119" s="149">
        <f>SUM(J117:J117)</f>
        <v>180</v>
      </c>
    </row>
    <row r="120" spans="1:10" x14ac:dyDescent="0.3">
      <c r="A120" s="13"/>
      <c r="J120" s="14"/>
    </row>
    <row r="121" spans="1:10" ht="15" thickBot="1" x14ac:dyDescent="0.35">
      <c r="A121" s="13"/>
      <c r="J121" s="14"/>
    </row>
    <row r="122" spans="1:10" ht="68.400000000000006" customHeight="1" x14ac:dyDescent="0.3">
      <c r="A122" s="10" t="s">
        <v>226</v>
      </c>
      <c r="B122" s="11"/>
      <c r="C122" s="11"/>
      <c r="D122" s="11"/>
      <c r="E122" s="11"/>
      <c r="F122" s="12"/>
      <c r="G122" s="12"/>
      <c r="H122" s="12"/>
      <c r="I122" s="465" t="s">
        <v>207</v>
      </c>
      <c r="J122" s="466"/>
    </row>
    <row r="123" spans="1:10" x14ac:dyDescent="0.3">
      <c r="A123" s="150" t="s">
        <v>296</v>
      </c>
      <c r="B123" s="151" t="s">
        <v>297</v>
      </c>
      <c r="C123" s="151" t="s">
        <v>298</v>
      </c>
      <c r="D123" s="151" t="s">
        <v>299</v>
      </c>
      <c r="E123" s="151" t="s">
        <v>300</v>
      </c>
      <c r="F123" s="152" t="s">
        <v>301</v>
      </c>
      <c r="G123" s="152" t="s">
        <v>302</v>
      </c>
      <c r="H123" s="152" t="s">
        <v>303</v>
      </c>
      <c r="I123" s="152" t="s">
        <v>304</v>
      </c>
      <c r="J123" s="153" t="s">
        <v>171</v>
      </c>
    </row>
    <row r="124" spans="1:10" x14ac:dyDescent="0.3">
      <c r="A124" s="154" t="s">
        <v>328</v>
      </c>
      <c r="B124" s="155" t="s">
        <v>0</v>
      </c>
      <c r="C124" s="155" t="s">
        <v>0</v>
      </c>
      <c r="D124" s="155" t="s">
        <v>0</v>
      </c>
      <c r="E124" s="155" t="s">
        <v>0</v>
      </c>
      <c r="F124" s="156">
        <v>20</v>
      </c>
      <c r="G124" s="156"/>
      <c r="H124" s="156"/>
      <c r="I124" s="156"/>
      <c r="J124" s="157">
        <f>F124</f>
        <v>20</v>
      </c>
    </row>
    <row r="125" spans="1:10" x14ac:dyDescent="0.3">
      <c r="A125" s="13"/>
      <c r="J125" s="14"/>
    </row>
    <row r="126" spans="1:10" ht="15" thickBot="1" x14ac:dyDescent="0.35">
      <c r="A126" s="15"/>
      <c r="B126" s="16"/>
      <c r="C126" s="16"/>
      <c r="D126" s="16"/>
      <c r="E126" s="16"/>
      <c r="F126" s="17"/>
      <c r="G126" s="17"/>
      <c r="H126" s="17"/>
      <c r="I126" s="148" t="s">
        <v>306</v>
      </c>
      <c r="J126" s="149">
        <f>SUM(J124:J124)</f>
        <v>20</v>
      </c>
    </row>
    <row r="127" spans="1:10" x14ac:dyDescent="0.3">
      <c r="A127" s="13"/>
      <c r="J127" s="14"/>
    </row>
    <row r="128" spans="1:10" ht="15" thickBot="1" x14ac:dyDescent="0.35">
      <c r="A128" s="13"/>
      <c r="J128" s="14"/>
    </row>
    <row r="129" spans="1:10" ht="95.4" customHeight="1" x14ac:dyDescent="0.3">
      <c r="A129" s="10" t="s">
        <v>355</v>
      </c>
      <c r="B129" s="11"/>
      <c r="C129" s="11"/>
      <c r="D129" s="11"/>
      <c r="E129" s="11"/>
      <c r="F129" s="12"/>
      <c r="G129" s="12"/>
      <c r="H129" s="12"/>
      <c r="I129" s="465" t="s">
        <v>202</v>
      </c>
      <c r="J129" s="466"/>
    </row>
    <row r="130" spans="1:10" x14ac:dyDescent="0.3">
      <c r="A130" s="150" t="s">
        <v>296</v>
      </c>
      <c r="B130" s="151" t="s">
        <v>297</v>
      </c>
      <c r="C130" s="151" t="s">
        <v>298</v>
      </c>
      <c r="D130" s="151" t="s">
        <v>299</v>
      </c>
      <c r="E130" s="151" t="s">
        <v>300</v>
      </c>
      <c r="F130" s="152" t="s">
        <v>301</v>
      </c>
      <c r="G130" s="152" t="s">
        <v>302</v>
      </c>
      <c r="H130" s="152" t="s">
        <v>303</v>
      </c>
      <c r="I130" s="152" t="s">
        <v>304</v>
      </c>
      <c r="J130" s="153" t="s">
        <v>171</v>
      </c>
    </row>
    <row r="131" spans="1:10" x14ac:dyDescent="0.3">
      <c r="A131" s="154" t="s">
        <v>329</v>
      </c>
      <c r="B131" s="155" t="s">
        <v>0</v>
      </c>
      <c r="C131" s="155" t="s">
        <v>0</v>
      </c>
      <c r="D131" s="155" t="s">
        <v>0</v>
      </c>
      <c r="E131" s="155" t="s">
        <v>0</v>
      </c>
      <c r="F131" s="156">
        <v>19</v>
      </c>
      <c r="G131" s="156"/>
      <c r="H131" s="156">
        <v>2</v>
      </c>
      <c r="I131" s="156">
        <v>4</v>
      </c>
      <c r="J131" s="157">
        <f>F131*H131*I131</f>
        <v>152</v>
      </c>
    </row>
    <row r="132" spans="1:10" x14ac:dyDescent="0.3">
      <c r="A132" s="13"/>
      <c r="J132" s="14"/>
    </row>
    <row r="133" spans="1:10" ht="15" thickBot="1" x14ac:dyDescent="0.35">
      <c r="A133" s="15"/>
      <c r="B133" s="16"/>
      <c r="C133" s="16"/>
      <c r="D133" s="16"/>
      <c r="E133" s="16"/>
      <c r="F133" s="17"/>
      <c r="G133" s="17"/>
      <c r="H133" s="17"/>
      <c r="I133" s="148" t="s">
        <v>306</v>
      </c>
      <c r="J133" s="149">
        <f>SUM(J131:J131)</f>
        <v>152</v>
      </c>
    </row>
    <row r="134" spans="1:10" x14ac:dyDescent="0.3">
      <c r="A134" s="13"/>
      <c r="J134" s="14"/>
    </row>
    <row r="135" spans="1:10" ht="15" thickBot="1" x14ac:dyDescent="0.35">
      <c r="A135" s="13"/>
      <c r="J135" s="14"/>
    </row>
    <row r="136" spans="1:10" ht="66" customHeight="1" x14ac:dyDescent="0.3">
      <c r="A136" s="10" t="s">
        <v>356</v>
      </c>
      <c r="B136" s="11"/>
      <c r="C136" s="11"/>
      <c r="D136" s="11"/>
      <c r="E136" s="11"/>
      <c r="F136" s="12"/>
      <c r="G136" s="12"/>
      <c r="H136" s="12"/>
      <c r="I136" s="465" t="s">
        <v>202</v>
      </c>
      <c r="J136" s="466"/>
    </row>
    <row r="137" spans="1:10" x14ac:dyDescent="0.3">
      <c r="A137" s="150" t="s">
        <v>296</v>
      </c>
      <c r="B137" s="151" t="s">
        <v>297</v>
      </c>
      <c r="C137" s="151" t="s">
        <v>298</v>
      </c>
      <c r="D137" s="151" t="s">
        <v>299</v>
      </c>
      <c r="E137" s="151" t="s">
        <v>300</v>
      </c>
      <c r="F137" s="152" t="s">
        <v>301</v>
      </c>
      <c r="G137" s="152" t="s">
        <v>302</v>
      </c>
      <c r="H137" s="152" t="s">
        <v>303</v>
      </c>
      <c r="I137" s="152" t="s">
        <v>304</v>
      </c>
      <c r="J137" s="153" t="s">
        <v>171</v>
      </c>
    </row>
    <row r="138" spans="1:10" x14ac:dyDescent="0.3">
      <c r="A138" s="154" t="s">
        <v>316</v>
      </c>
      <c r="B138" s="155" t="s">
        <v>0</v>
      </c>
      <c r="C138" s="155" t="s">
        <v>0</v>
      </c>
      <c r="D138" s="155" t="s">
        <v>0</v>
      </c>
      <c r="E138" s="155" t="s">
        <v>0</v>
      </c>
      <c r="F138" s="156">
        <v>190</v>
      </c>
      <c r="G138" s="156">
        <v>3</v>
      </c>
      <c r="H138" s="156"/>
      <c r="I138" s="156">
        <v>1</v>
      </c>
      <c r="J138" s="157">
        <f>F138*G138*I138</f>
        <v>570</v>
      </c>
    </row>
    <row r="139" spans="1:10" x14ac:dyDescent="0.3">
      <c r="A139" s="154" t="s">
        <v>317</v>
      </c>
      <c r="B139" s="155" t="s">
        <v>0</v>
      </c>
      <c r="C139" s="155" t="s">
        <v>0</v>
      </c>
      <c r="D139" s="155" t="s">
        <v>0</v>
      </c>
      <c r="E139" s="155" t="s">
        <v>0</v>
      </c>
      <c r="F139" s="156">
        <v>32</v>
      </c>
      <c r="G139" s="156">
        <v>19</v>
      </c>
      <c r="H139" s="156"/>
      <c r="I139" s="156">
        <v>1</v>
      </c>
      <c r="J139" s="157">
        <f>F139*G139*I139</f>
        <v>608</v>
      </c>
    </row>
    <row r="140" spans="1:10" x14ac:dyDescent="0.3">
      <c r="A140" s="154" t="s">
        <v>330</v>
      </c>
      <c r="B140" s="155" t="s">
        <v>0</v>
      </c>
      <c r="C140" s="155" t="s">
        <v>0</v>
      </c>
      <c r="D140" s="155" t="s">
        <v>0</v>
      </c>
      <c r="E140" s="155" t="s">
        <v>0</v>
      </c>
      <c r="F140" s="156">
        <v>32</v>
      </c>
      <c r="G140" s="156">
        <v>19</v>
      </c>
      <c r="H140" s="156"/>
      <c r="I140" s="156">
        <v>1</v>
      </c>
      <c r="J140" s="157">
        <f>F140*G140*I140</f>
        <v>608</v>
      </c>
    </row>
    <row r="141" spans="1:10" x14ac:dyDescent="0.3">
      <c r="A141" s="13"/>
      <c r="J141" s="14"/>
    </row>
    <row r="142" spans="1:10" ht="15" thickBot="1" x14ac:dyDescent="0.35">
      <c r="A142" s="15"/>
      <c r="B142" s="16"/>
      <c r="C142" s="16"/>
      <c r="D142" s="16"/>
      <c r="E142" s="16"/>
      <c r="F142" s="17"/>
      <c r="G142" s="17"/>
      <c r="H142" s="17"/>
      <c r="I142" s="148" t="s">
        <v>306</v>
      </c>
      <c r="J142" s="149">
        <f>SUM(J138:J140)</f>
        <v>1786</v>
      </c>
    </row>
    <row r="143" spans="1:10" x14ac:dyDescent="0.3">
      <c r="A143" s="13"/>
      <c r="J143" s="14"/>
    </row>
    <row r="144" spans="1:10" ht="15" thickBot="1" x14ac:dyDescent="0.35">
      <c r="A144" s="13"/>
      <c r="J144" s="14"/>
    </row>
    <row r="145" spans="1:10" ht="72" customHeight="1" x14ac:dyDescent="0.3">
      <c r="A145" s="10" t="s">
        <v>357</v>
      </c>
      <c r="B145" s="11"/>
      <c r="C145" s="11"/>
      <c r="D145" s="11"/>
      <c r="E145" s="11"/>
      <c r="F145" s="12"/>
      <c r="G145" s="12"/>
      <c r="H145" s="12"/>
      <c r="I145" s="465" t="s">
        <v>230</v>
      </c>
      <c r="J145" s="466"/>
    </row>
    <row r="146" spans="1:10" x14ac:dyDescent="0.3">
      <c r="A146" s="158" t="s">
        <v>296</v>
      </c>
      <c r="B146" s="159" t="s">
        <v>297</v>
      </c>
      <c r="C146" s="159" t="s">
        <v>298</v>
      </c>
      <c r="D146" s="159" t="s">
        <v>299</v>
      </c>
      <c r="E146" s="159" t="s">
        <v>300</v>
      </c>
      <c r="F146" s="160" t="s">
        <v>301</v>
      </c>
      <c r="G146" s="160" t="s">
        <v>302</v>
      </c>
      <c r="H146" s="160" t="s">
        <v>303</v>
      </c>
      <c r="I146" s="160" t="s">
        <v>304</v>
      </c>
      <c r="J146" s="161" t="s">
        <v>171</v>
      </c>
    </row>
    <row r="147" spans="1:10" x14ac:dyDescent="0.3">
      <c r="A147" s="154" t="s">
        <v>331</v>
      </c>
      <c r="B147" s="155" t="s">
        <v>0</v>
      </c>
      <c r="C147" s="155" t="s">
        <v>0</v>
      </c>
      <c r="D147" s="155" t="s">
        <v>0</v>
      </c>
      <c r="E147" s="155" t="s">
        <v>0</v>
      </c>
      <c r="F147" s="156">
        <v>759</v>
      </c>
      <c r="G147" s="156"/>
      <c r="H147" s="156"/>
      <c r="I147" s="156">
        <v>1</v>
      </c>
      <c r="J147" s="157">
        <f>F147*I147</f>
        <v>759</v>
      </c>
    </row>
    <row r="148" spans="1:10" x14ac:dyDescent="0.3">
      <c r="A148" s="154" t="s">
        <v>332</v>
      </c>
      <c r="B148" s="155" t="s">
        <v>0</v>
      </c>
      <c r="C148" s="155" t="s">
        <v>0</v>
      </c>
      <c r="D148" s="155" t="s">
        <v>0</v>
      </c>
      <c r="E148" s="155" t="s">
        <v>0</v>
      </c>
      <c r="F148" s="156"/>
      <c r="G148" s="156"/>
      <c r="H148" s="156"/>
      <c r="I148" s="156"/>
      <c r="J148" s="157"/>
    </row>
    <row r="149" spans="1:10" x14ac:dyDescent="0.3">
      <c r="A149" s="154" t="s">
        <v>333</v>
      </c>
      <c r="B149" s="155" t="s">
        <v>0</v>
      </c>
      <c r="C149" s="155" t="s">
        <v>0</v>
      </c>
      <c r="D149" s="155" t="s">
        <v>0</v>
      </c>
      <c r="E149" s="155" t="s">
        <v>0</v>
      </c>
      <c r="F149" s="156">
        <v>28</v>
      </c>
      <c r="G149" s="156"/>
      <c r="H149" s="156"/>
      <c r="I149" s="156">
        <v>4</v>
      </c>
      <c r="J149" s="157">
        <f t="shared" ref="J149:J155" si="0">F149*I149</f>
        <v>112</v>
      </c>
    </row>
    <row r="150" spans="1:10" x14ac:dyDescent="0.3">
      <c r="A150" s="154" t="s">
        <v>334</v>
      </c>
      <c r="B150" s="155" t="s">
        <v>0</v>
      </c>
      <c r="C150" s="155" t="s">
        <v>0</v>
      </c>
      <c r="D150" s="155" t="s">
        <v>0</v>
      </c>
      <c r="E150" s="155" t="s">
        <v>0</v>
      </c>
      <c r="F150" s="156">
        <v>15</v>
      </c>
      <c r="G150" s="156"/>
      <c r="H150" s="156"/>
      <c r="I150" s="156">
        <v>4</v>
      </c>
      <c r="J150" s="157">
        <f t="shared" si="0"/>
        <v>60</v>
      </c>
    </row>
    <row r="151" spans="1:10" x14ac:dyDescent="0.3">
      <c r="A151" s="154" t="s">
        <v>335</v>
      </c>
      <c r="B151" s="155" t="s">
        <v>0</v>
      </c>
      <c r="C151" s="155" t="s">
        <v>0</v>
      </c>
      <c r="D151" s="155" t="s">
        <v>0</v>
      </c>
      <c r="E151" s="155" t="s">
        <v>0</v>
      </c>
      <c r="F151" s="156">
        <v>11</v>
      </c>
      <c r="G151" s="156"/>
      <c r="H151" s="156"/>
      <c r="I151" s="156">
        <v>4</v>
      </c>
      <c r="J151" s="157">
        <f t="shared" si="0"/>
        <v>44</v>
      </c>
    </row>
    <row r="152" spans="1:10" x14ac:dyDescent="0.3">
      <c r="A152" s="154" t="s">
        <v>336</v>
      </c>
      <c r="B152" s="155" t="s">
        <v>0</v>
      </c>
      <c r="C152" s="155" t="s">
        <v>0</v>
      </c>
      <c r="D152" s="155" t="s">
        <v>0</v>
      </c>
      <c r="E152" s="155" t="s">
        <v>0</v>
      </c>
      <c r="F152" s="156">
        <v>23.799999237060547</v>
      </c>
      <c r="G152" s="156"/>
      <c r="H152" s="156"/>
      <c r="I152" s="156">
        <v>2</v>
      </c>
      <c r="J152" s="157">
        <f t="shared" si="0"/>
        <v>47.599998474121094</v>
      </c>
    </row>
    <row r="153" spans="1:10" x14ac:dyDescent="0.3">
      <c r="A153" s="154" t="s">
        <v>337</v>
      </c>
      <c r="B153" s="155" t="s">
        <v>0</v>
      </c>
      <c r="C153" s="155" t="s">
        <v>0</v>
      </c>
      <c r="D153" s="155" t="s">
        <v>0</v>
      </c>
      <c r="E153" s="155" t="s">
        <v>0</v>
      </c>
      <c r="F153" s="156">
        <v>5.5</v>
      </c>
      <c r="G153" s="156"/>
      <c r="H153" s="156"/>
      <c r="I153" s="156">
        <v>2</v>
      </c>
      <c r="J153" s="157">
        <f t="shared" si="0"/>
        <v>11</v>
      </c>
    </row>
    <row r="154" spans="1:10" x14ac:dyDescent="0.3">
      <c r="A154" s="154" t="s">
        <v>338</v>
      </c>
      <c r="B154" s="155" t="s">
        <v>0</v>
      </c>
      <c r="C154" s="155" t="s">
        <v>0</v>
      </c>
      <c r="D154" s="155" t="s">
        <v>0</v>
      </c>
      <c r="E154" s="155" t="s">
        <v>0</v>
      </c>
      <c r="F154" s="156">
        <v>16.100000381469727</v>
      </c>
      <c r="G154" s="156"/>
      <c r="H154" s="156"/>
      <c r="I154" s="156">
        <v>2</v>
      </c>
      <c r="J154" s="157">
        <f t="shared" si="0"/>
        <v>32.200000762939453</v>
      </c>
    </row>
    <row r="155" spans="1:10" x14ac:dyDescent="0.3">
      <c r="A155" s="154" t="s">
        <v>339</v>
      </c>
      <c r="B155" s="155" t="s">
        <v>0</v>
      </c>
      <c r="C155" s="155" t="s">
        <v>0</v>
      </c>
      <c r="D155" s="155" t="s">
        <v>0</v>
      </c>
      <c r="E155" s="155" t="s">
        <v>0</v>
      </c>
      <c r="F155" s="156">
        <v>4</v>
      </c>
      <c r="G155" s="156"/>
      <c r="H155" s="156"/>
      <c r="I155" s="156">
        <v>2</v>
      </c>
      <c r="J155" s="157">
        <f t="shared" si="0"/>
        <v>8</v>
      </c>
    </row>
    <row r="156" spans="1:10" x14ac:dyDescent="0.3">
      <c r="A156" s="154" t="s">
        <v>0</v>
      </c>
      <c r="B156" s="155" t="s">
        <v>0</v>
      </c>
      <c r="C156" s="155" t="s">
        <v>0</v>
      </c>
      <c r="D156" s="155" t="s">
        <v>0</v>
      </c>
      <c r="E156" s="155" t="s">
        <v>0</v>
      </c>
      <c r="F156" s="156"/>
      <c r="G156" s="156"/>
      <c r="H156" s="156"/>
      <c r="I156" s="156"/>
      <c r="J156" s="157"/>
    </row>
    <row r="157" spans="1:10" x14ac:dyDescent="0.3">
      <c r="A157" s="154" t="s">
        <v>340</v>
      </c>
      <c r="B157" s="155" t="s">
        <v>0</v>
      </c>
      <c r="C157" s="155" t="s">
        <v>0</v>
      </c>
      <c r="D157" s="155" t="s">
        <v>0</v>
      </c>
      <c r="E157" s="155" t="s">
        <v>0</v>
      </c>
      <c r="F157" s="156"/>
      <c r="G157" s="156"/>
      <c r="H157" s="156"/>
      <c r="I157" s="156"/>
      <c r="J157" s="157"/>
    </row>
    <row r="158" spans="1:10" x14ac:dyDescent="0.3">
      <c r="A158" s="154" t="s">
        <v>341</v>
      </c>
      <c r="B158" s="155" t="s">
        <v>0</v>
      </c>
      <c r="C158" s="155" t="s">
        <v>0</v>
      </c>
      <c r="D158" s="155" t="s">
        <v>0</v>
      </c>
      <c r="E158" s="155" t="s">
        <v>0</v>
      </c>
      <c r="F158" s="156">
        <v>28</v>
      </c>
      <c r="G158" s="156"/>
      <c r="H158" s="156"/>
      <c r="I158" s="156">
        <v>2</v>
      </c>
      <c r="J158" s="157">
        <f t="shared" ref="J158:J167" si="1">F158*I158</f>
        <v>56</v>
      </c>
    </row>
    <row r="159" spans="1:10" x14ac:dyDescent="0.3">
      <c r="A159" s="154" t="s">
        <v>334</v>
      </c>
      <c r="B159" s="155" t="s">
        <v>0</v>
      </c>
      <c r="C159" s="155" t="s">
        <v>0</v>
      </c>
      <c r="D159" s="155" t="s">
        <v>0</v>
      </c>
      <c r="E159" s="155" t="s">
        <v>0</v>
      </c>
      <c r="F159" s="156">
        <v>15</v>
      </c>
      <c r="G159" s="156"/>
      <c r="H159" s="156"/>
      <c r="I159" s="156">
        <v>2</v>
      </c>
      <c r="J159" s="157">
        <f t="shared" si="1"/>
        <v>30</v>
      </c>
    </row>
    <row r="160" spans="1:10" x14ac:dyDescent="0.3">
      <c r="A160" s="154" t="s">
        <v>336</v>
      </c>
      <c r="B160" s="155" t="s">
        <v>0</v>
      </c>
      <c r="C160" s="155" t="s">
        <v>0</v>
      </c>
      <c r="D160" s="155" t="s">
        <v>0</v>
      </c>
      <c r="E160" s="155" t="s">
        <v>0</v>
      </c>
      <c r="F160" s="156">
        <v>23.799999237060547</v>
      </c>
      <c r="G160" s="156"/>
      <c r="H160" s="156"/>
      <c r="I160" s="156">
        <v>2</v>
      </c>
      <c r="J160" s="157">
        <f t="shared" si="1"/>
        <v>47.599998474121094</v>
      </c>
    </row>
    <row r="161" spans="1:10" x14ac:dyDescent="0.3">
      <c r="A161" s="154" t="s">
        <v>337</v>
      </c>
      <c r="B161" s="155" t="s">
        <v>0</v>
      </c>
      <c r="C161" s="155" t="s">
        <v>0</v>
      </c>
      <c r="D161" s="155" t="s">
        <v>0</v>
      </c>
      <c r="E161" s="155" t="s">
        <v>0</v>
      </c>
      <c r="F161" s="156">
        <v>5.5</v>
      </c>
      <c r="G161" s="156"/>
      <c r="H161" s="156"/>
      <c r="I161" s="156">
        <v>2</v>
      </c>
      <c r="J161" s="157">
        <f t="shared" si="1"/>
        <v>11</v>
      </c>
    </row>
    <row r="162" spans="1:10" x14ac:dyDescent="0.3">
      <c r="A162" s="154" t="s">
        <v>338</v>
      </c>
      <c r="B162" s="155" t="s">
        <v>0</v>
      </c>
      <c r="C162" s="155" t="s">
        <v>0</v>
      </c>
      <c r="D162" s="155" t="s">
        <v>0</v>
      </c>
      <c r="E162" s="155" t="s">
        <v>0</v>
      </c>
      <c r="F162" s="156">
        <v>16.100000381469727</v>
      </c>
      <c r="G162" s="156"/>
      <c r="H162" s="156"/>
      <c r="I162" s="156">
        <v>2</v>
      </c>
      <c r="J162" s="157">
        <f t="shared" si="1"/>
        <v>32.200000762939453</v>
      </c>
    </row>
    <row r="163" spans="1:10" x14ac:dyDescent="0.3">
      <c r="A163" s="154" t="s">
        <v>339</v>
      </c>
      <c r="B163" s="155" t="s">
        <v>0</v>
      </c>
      <c r="C163" s="155" t="s">
        <v>0</v>
      </c>
      <c r="D163" s="155" t="s">
        <v>0</v>
      </c>
      <c r="E163" s="155" t="s">
        <v>0</v>
      </c>
      <c r="F163" s="156">
        <v>4</v>
      </c>
      <c r="G163" s="156"/>
      <c r="H163" s="156"/>
      <c r="I163" s="156">
        <v>2</v>
      </c>
      <c r="J163" s="157">
        <f t="shared" si="1"/>
        <v>8</v>
      </c>
    </row>
    <row r="164" spans="1:10" x14ac:dyDescent="0.3">
      <c r="A164" s="154" t="s">
        <v>342</v>
      </c>
      <c r="B164" s="155" t="s">
        <v>0</v>
      </c>
      <c r="C164" s="155" t="s">
        <v>0</v>
      </c>
      <c r="D164" s="155" t="s">
        <v>0</v>
      </c>
      <c r="E164" s="155" t="s">
        <v>0</v>
      </c>
      <c r="F164" s="156">
        <v>11.100000381469727</v>
      </c>
      <c r="G164" s="156"/>
      <c r="H164" s="156"/>
      <c r="I164" s="156">
        <v>1</v>
      </c>
      <c r="J164" s="157">
        <f t="shared" si="1"/>
        <v>11.100000381469727</v>
      </c>
    </row>
    <row r="165" spans="1:10" x14ac:dyDescent="0.3">
      <c r="A165" s="154" t="s">
        <v>343</v>
      </c>
      <c r="B165" s="155" t="s">
        <v>0</v>
      </c>
      <c r="C165" s="155" t="s">
        <v>0</v>
      </c>
      <c r="D165" s="155" t="s">
        <v>0</v>
      </c>
      <c r="E165" s="155" t="s">
        <v>0</v>
      </c>
      <c r="F165" s="156">
        <v>113.41000366210938</v>
      </c>
      <c r="G165" s="156"/>
      <c r="H165" s="156"/>
      <c r="I165" s="156">
        <v>1</v>
      </c>
      <c r="J165" s="157">
        <f t="shared" si="1"/>
        <v>113.41000366210938</v>
      </c>
    </row>
    <row r="166" spans="1:10" x14ac:dyDescent="0.3">
      <c r="A166" s="154" t="s">
        <v>344</v>
      </c>
      <c r="B166" s="155" t="s">
        <v>0</v>
      </c>
      <c r="C166" s="155" t="s">
        <v>0</v>
      </c>
      <c r="D166" s="155" t="s">
        <v>0</v>
      </c>
      <c r="E166" s="155" t="s">
        <v>0</v>
      </c>
      <c r="F166" s="156">
        <v>18</v>
      </c>
      <c r="G166" s="156"/>
      <c r="H166" s="156"/>
      <c r="I166" s="156">
        <v>2</v>
      </c>
      <c r="J166" s="157">
        <f t="shared" si="1"/>
        <v>36</v>
      </c>
    </row>
    <row r="167" spans="1:10" x14ac:dyDescent="0.3">
      <c r="A167" s="154" t="s">
        <v>345</v>
      </c>
      <c r="B167" s="155" t="s">
        <v>0</v>
      </c>
      <c r="C167" s="155" t="s">
        <v>0</v>
      </c>
      <c r="D167" s="155" t="s">
        <v>0</v>
      </c>
      <c r="E167" s="155" t="s">
        <v>0</v>
      </c>
      <c r="F167" s="156">
        <v>9</v>
      </c>
      <c r="G167" s="156"/>
      <c r="H167" s="156"/>
      <c r="I167" s="156">
        <v>2</v>
      </c>
      <c r="J167" s="157">
        <f t="shared" si="1"/>
        <v>18</v>
      </c>
    </row>
    <row r="168" spans="1:10" x14ac:dyDescent="0.3">
      <c r="A168" s="13"/>
      <c r="J168" s="14"/>
    </row>
    <row r="169" spans="1:10" ht="15" thickBot="1" x14ac:dyDescent="0.35">
      <c r="A169" s="15"/>
      <c r="B169" s="16"/>
      <c r="C169" s="16"/>
      <c r="D169" s="16"/>
      <c r="E169" s="16"/>
      <c r="F169" s="17"/>
      <c r="G169" s="17"/>
      <c r="H169" s="17"/>
      <c r="I169" s="148" t="s">
        <v>306</v>
      </c>
      <c r="J169" s="149">
        <f>SUM(J147:J167)</f>
        <v>1437.1100025177002</v>
      </c>
    </row>
    <row r="170" spans="1:10" x14ac:dyDescent="0.3">
      <c r="A170" s="13"/>
      <c r="J170" s="14"/>
    </row>
    <row r="171" spans="1:10" ht="15" thickBot="1" x14ac:dyDescent="0.35">
      <c r="A171" s="13"/>
      <c r="J171" s="14"/>
    </row>
    <row r="172" spans="1:10" ht="109.8" customHeight="1" x14ac:dyDescent="0.3">
      <c r="A172" s="10" t="s">
        <v>358</v>
      </c>
      <c r="B172" s="11"/>
      <c r="C172" s="11"/>
      <c r="D172" s="11"/>
      <c r="E172" s="11"/>
      <c r="F172" s="12"/>
      <c r="G172" s="12"/>
      <c r="H172" s="12"/>
      <c r="I172" s="465" t="s">
        <v>209</v>
      </c>
      <c r="J172" s="466"/>
    </row>
    <row r="173" spans="1:10" x14ac:dyDescent="0.3">
      <c r="A173" s="150" t="s">
        <v>296</v>
      </c>
      <c r="B173" s="151" t="s">
        <v>297</v>
      </c>
      <c r="C173" s="151" t="s">
        <v>298</v>
      </c>
      <c r="D173" s="151" t="s">
        <v>299</v>
      </c>
      <c r="E173" s="151" t="s">
        <v>300</v>
      </c>
      <c r="F173" s="152" t="s">
        <v>301</v>
      </c>
      <c r="G173" s="152" t="s">
        <v>302</v>
      </c>
      <c r="H173" s="152" t="s">
        <v>303</v>
      </c>
      <c r="I173" s="152" t="s">
        <v>304</v>
      </c>
      <c r="J173" s="153" t="s">
        <v>171</v>
      </c>
    </row>
    <row r="174" spans="1:10" x14ac:dyDescent="0.3">
      <c r="A174" s="154" t="s">
        <v>346</v>
      </c>
      <c r="B174" s="155" t="s">
        <v>0</v>
      </c>
      <c r="C174" s="155" t="s">
        <v>0</v>
      </c>
      <c r="D174" s="155" t="s">
        <v>0</v>
      </c>
      <c r="E174" s="155" t="s">
        <v>0</v>
      </c>
      <c r="F174" s="156"/>
      <c r="G174" s="156"/>
      <c r="H174" s="156"/>
      <c r="I174" s="156">
        <v>2</v>
      </c>
      <c r="J174" s="157">
        <f>I174</f>
        <v>2</v>
      </c>
    </row>
    <row r="175" spans="1:10" x14ac:dyDescent="0.3">
      <c r="A175" s="13"/>
      <c r="J175" s="14"/>
    </row>
    <row r="176" spans="1:10" ht="15" thickBot="1" x14ac:dyDescent="0.35">
      <c r="A176" s="15"/>
      <c r="B176" s="16"/>
      <c r="C176" s="16"/>
      <c r="D176" s="16"/>
      <c r="E176" s="16"/>
      <c r="F176" s="17"/>
      <c r="G176" s="17"/>
      <c r="H176" s="17"/>
      <c r="I176" s="148" t="s">
        <v>306</v>
      </c>
      <c r="J176" s="149">
        <f>SUM(J174:J174)</f>
        <v>2</v>
      </c>
    </row>
    <row r="182" spans="1:2" x14ac:dyDescent="0.3">
      <c r="A182" s="462" t="s">
        <v>407</v>
      </c>
      <c r="B182" s="462"/>
    </row>
    <row r="183" spans="1:2" x14ac:dyDescent="0.3">
      <c r="A183" s="462" t="s">
        <v>408</v>
      </c>
      <c r="B183" s="462"/>
    </row>
  </sheetData>
  <mergeCells count="23">
    <mergeCell ref="I115:J115"/>
    <mergeCell ref="A182:B182"/>
    <mergeCell ref="A183:B183"/>
    <mergeCell ref="I129:J129"/>
    <mergeCell ref="I136:J136"/>
    <mergeCell ref="I145:J145"/>
    <mergeCell ref="I172:J172"/>
    <mergeCell ref="I122:J122"/>
    <mergeCell ref="I32:J32"/>
    <mergeCell ref="I43:J43"/>
    <mergeCell ref="I51:J51"/>
    <mergeCell ref="I60:J60"/>
    <mergeCell ref="I68:J68"/>
    <mergeCell ref="A1:J1"/>
    <mergeCell ref="I3:J3"/>
    <mergeCell ref="I10:J10"/>
    <mergeCell ref="I18:J18"/>
    <mergeCell ref="I25:J25"/>
    <mergeCell ref="I83:J83"/>
    <mergeCell ref="I90:J90"/>
    <mergeCell ref="I100:J100"/>
    <mergeCell ref="I107:J107"/>
    <mergeCell ref="I76:J76"/>
  </mergeCells>
  <printOptions horizontalCentered="1" verticalCentered="1"/>
  <pageMargins left="0.70866141732283472" right="0.70866141732283472" top="0.74803149606299213" bottom="0.74803149606299213" header="0.31496062992125984" footer="0.31496062992125984"/>
  <pageSetup paperSize="9" scale="56" fitToHeight="0" orientation="portrait" r:id="rId1"/>
  <rowBreaks count="2" manualBreakCount="2">
    <brk id="58" max="16383" man="1"/>
    <brk id="120" max="16383"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64BE-A449-4A13-B726-87CC238B0984}">
  <sheetPr>
    <pageSetUpPr fitToPage="1"/>
  </sheetPr>
  <dimension ref="A1:E592"/>
  <sheetViews>
    <sheetView showGridLines="0" view="pageBreakPreview" zoomScale="70" zoomScaleNormal="100" zoomScaleSheetLayoutView="70" workbookViewId="0">
      <selection activeCell="E27" sqref="E27"/>
    </sheetView>
  </sheetViews>
  <sheetFormatPr baseColWidth="10" defaultRowHeight="14.4" x14ac:dyDescent="0.3"/>
  <cols>
    <col min="1" max="1" width="78.44140625" style="3" customWidth="1"/>
    <col min="2" max="2" width="9.77734375" style="1" customWidth="1"/>
    <col min="3" max="3" width="12.77734375" style="2" customWidth="1"/>
    <col min="4" max="4" width="19.77734375" style="2" customWidth="1"/>
    <col min="5" max="5" width="20.77734375" style="5" customWidth="1"/>
  </cols>
  <sheetData>
    <row r="1" spans="1:5" ht="18" x14ac:dyDescent="0.3">
      <c r="A1" s="470" t="s">
        <v>200</v>
      </c>
      <c r="B1" s="471"/>
      <c r="C1" s="471"/>
      <c r="D1" s="471"/>
      <c r="E1" s="472"/>
    </row>
    <row r="2" spans="1:5" x14ac:dyDescent="0.3">
      <c r="A2" s="180" t="s">
        <v>201</v>
      </c>
      <c r="B2" s="181"/>
      <c r="C2" s="182"/>
      <c r="D2" s="182"/>
      <c r="E2" s="183" t="s">
        <v>202</v>
      </c>
    </row>
    <row r="3" spans="1:5" x14ac:dyDescent="0.3">
      <c r="A3" s="184"/>
      <c r="E3" s="164"/>
    </row>
    <row r="4" spans="1:5" x14ac:dyDescent="0.3">
      <c r="A4" s="185" t="s">
        <v>191</v>
      </c>
      <c r="E4" s="164"/>
    </row>
    <row r="5" spans="1:5" x14ac:dyDescent="0.3">
      <c r="A5" s="186" t="s">
        <v>2</v>
      </c>
      <c r="B5" s="187" t="s">
        <v>3</v>
      </c>
      <c r="C5" s="187" t="s">
        <v>171</v>
      </c>
      <c r="D5" s="187" t="s">
        <v>172</v>
      </c>
      <c r="E5" s="188" t="s">
        <v>140</v>
      </c>
    </row>
    <row r="6" spans="1:5" x14ac:dyDescent="0.3">
      <c r="A6" s="184" t="str">
        <f>INSUMOS!B59</f>
        <v>LISTÓN 2" x 4"</v>
      </c>
      <c r="B6" s="1" t="str">
        <f>INSUMOS!C59</f>
        <v>m</v>
      </c>
      <c r="C6" s="2">
        <v>0.03</v>
      </c>
      <c r="D6" s="189">
        <f>INSUMOS!D59</f>
        <v>10000</v>
      </c>
      <c r="E6" s="164">
        <f>ROUND(C6*D6, 2)</f>
        <v>300</v>
      </c>
    </row>
    <row r="7" spans="1:5" x14ac:dyDescent="0.3">
      <c r="A7" s="184" t="str">
        <f>INSUMOS!B58</f>
        <v>LISTÓN 1" x 2"</v>
      </c>
      <c r="B7" s="1" t="str">
        <f>INSUMOS!C58</f>
        <v>m</v>
      </c>
      <c r="C7" s="2">
        <v>0.03</v>
      </c>
      <c r="D7" s="189">
        <f>INSUMOS!D58</f>
        <v>2500</v>
      </c>
      <c r="E7" s="164">
        <f>ROUND(C7*D7, 2)</f>
        <v>75</v>
      </c>
    </row>
    <row r="8" spans="1:5" x14ac:dyDescent="0.3">
      <c r="A8" s="184" t="str">
        <f>INSUMOS!B80</f>
        <v>PUNTILLA 1 1/2" a 3"</v>
      </c>
      <c r="B8" s="1" t="str">
        <f>INSUMOS!C80</f>
        <v>Lb</v>
      </c>
      <c r="C8" s="2">
        <v>2E-3</v>
      </c>
      <c r="D8" s="189">
        <f>INSUMOS!D80</f>
        <v>7000</v>
      </c>
      <c r="E8" s="164">
        <f>ROUND(C8*D8, 2)</f>
        <v>14</v>
      </c>
    </row>
    <row r="9" spans="1:5" x14ac:dyDescent="0.3">
      <c r="A9" s="184" t="str">
        <f>INSUMOS!B43</f>
        <v>DISOLVENTE</v>
      </c>
      <c r="B9" s="1" t="str">
        <f>INSUMOS!C43</f>
        <v>Gal</v>
      </c>
      <c r="C9" s="2">
        <v>2E-3</v>
      </c>
      <c r="D9" s="189">
        <f>INSUMOS!D43</f>
        <v>49713.53</v>
      </c>
      <c r="E9" s="164">
        <f>ROUND(C9*D9, 2)</f>
        <v>99.43</v>
      </c>
    </row>
    <row r="10" spans="1:5" x14ac:dyDescent="0.3">
      <c r="A10" s="184" t="str">
        <f>INSUMOS!B74</f>
        <v>PINTURA ESMALTE PINTULUX</v>
      </c>
      <c r="B10" s="1" t="str">
        <f>INSUMOS!C74</f>
        <v>Gal</v>
      </c>
      <c r="C10" s="2">
        <v>2E-3</v>
      </c>
      <c r="D10" s="189">
        <f>INSUMOS!D74</f>
        <v>79392.399999999994</v>
      </c>
      <c r="E10" s="164">
        <f>ROUND(C10*D10, 2)</f>
        <v>158.78</v>
      </c>
    </row>
    <row r="11" spans="1:5" x14ac:dyDescent="0.3">
      <c r="A11" s="184"/>
      <c r="D11" s="190" t="s">
        <v>141</v>
      </c>
      <c r="E11" s="191">
        <f>SUM(E5:E10)</f>
        <v>647.21</v>
      </c>
    </row>
    <row r="12" spans="1:5" x14ac:dyDescent="0.3">
      <c r="A12" s="185" t="s">
        <v>137</v>
      </c>
      <c r="E12" s="164"/>
    </row>
    <row r="13" spans="1:5" x14ac:dyDescent="0.3">
      <c r="A13" s="186" t="s">
        <v>2</v>
      </c>
      <c r="B13" s="187" t="s">
        <v>3</v>
      </c>
      <c r="C13" s="187" t="s">
        <v>138</v>
      </c>
      <c r="D13" s="187" t="s">
        <v>139</v>
      </c>
      <c r="E13" s="188" t="s">
        <v>140</v>
      </c>
    </row>
    <row r="14" spans="1:5" x14ac:dyDescent="0.3">
      <c r="A14" s="184" t="str">
        <f>INSUMOS!B21</f>
        <v>BROCHA 2"</v>
      </c>
      <c r="B14" s="1" t="str">
        <f>INSUMOS!C21</f>
        <v>Un</v>
      </c>
      <c r="C14" s="2">
        <v>1E-4</v>
      </c>
      <c r="D14" s="189">
        <f>INSUMOS!D21</f>
        <v>8900</v>
      </c>
      <c r="E14" s="164">
        <f>ROUND(C14*D14, 2)</f>
        <v>0.89</v>
      </c>
    </row>
    <row r="15" spans="1:5" x14ac:dyDescent="0.3">
      <c r="A15" s="184" t="str">
        <f>INSUMOS!B47</f>
        <v>EQUIPO DE TOPOGRAFÍA</v>
      </c>
      <c r="B15" s="1" t="str">
        <f>INSUMOS!C47</f>
        <v>Día</v>
      </c>
      <c r="C15" s="2">
        <v>5.0000000000000001E-3</v>
      </c>
      <c r="D15" s="189">
        <f>INSUMOS!D47</f>
        <v>154000.1</v>
      </c>
      <c r="E15" s="164">
        <f>ROUND(C15*D15, 2)</f>
        <v>770</v>
      </c>
    </row>
    <row r="16" spans="1:5" x14ac:dyDescent="0.3">
      <c r="A16" s="184" t="s">
        <v>144</v>
      </c>
      <c r="B16" s="1" t="s">
        <v>12</v>
      </c>
      <c r="C16" s="2">
        <v>1E-4</v>
      </c>
      <c r="D16" s="189">
        <f>APU_BASICOS!E42</f>
        <v>269258.3</v>
      </c>
      <c r="E16" s="164">
        <f>ROUND(C16*D16, 2)</f>
        <v>26.93</v>
      </c>
    </row>
    <row r="17" spans="1:5" x14ac:dyDescent="0.3">
      <c r="A17" s="184"/>
      <c r="D17" s="190" t="s">
        <v>141</v>
      </c>
      <c r="E17" s="191">
        <f>SUM(E13:E16)</f>
        <v>797.81999999999994</v>
      </c>
    </row>
    <row r="18" spans="1:5" x14ac:dyDescent="0.3">
      <c r="A18" s="185" t="s">
        <v>195</v>
      </c>
      <c r="E18" s="164"/>
    </row>
    <row r="19" spans="1:5" x14ac:dyDescent="0.3">
      <c r="A19" s="186" t="s">
        <v>2</v>
      </c>
      <c r="B19" s="187" t="s">
        <v>3</v>
      </c>
      <c r="C19" s="187" t="s">
        <v>196</v>
      </c>
      <c r="D19" s="187" t="s">
        <v>139</v>
      </c>
      <c r="E19" s="188" t="s">
        <v>140</v>
      </c>
    </row>
    <row r="20" spans="1:5" x14ac:dyDescent="0.3">
      <c r="A20" s="184" t="str">
        <f>INSUMOS!B25</f>
        <v>CAMIONETA</v>
      </c>
      <c r="B20" s="1" t="str">
        <f>INSUMOS!C25</f>
        <v>Hr</v>
      </c>
      <c r="C20" s="2">
        <v>0.01</v>
      </c>
      <c r="D20" s="189">
        <f>INSUMOS!D25</f>
        <v>33707.129999999997</v>
      </c>
      <c r="E20" s="164">
        <f>ROUND(C20*D20, 2)</f>
        <v>337.07</v>
      </c>
    </row>
    <row r="21" spans="1:5" x14ac:dyDescent="0.3">
      <c r="A21" s="184"/>
      <c r="D21" s="190" t="s">
        <v>141</v>
      </c>
      <c r="E21" s="191">
        <f>SUM(E19:E20)</f>
        <v>337.07</v>
      </c>
    </row>
    <row r="22" spans="1:5" x14ac:dyDescent="0.3">
      <c r="A22" s="185" t="s">
        <v>180</v>
      </c>
      <c r="E22" s="164"/>
    </row>
    <row r="23" spans="1:5" x14ac:dyDescent="0.3">
      <c r="A23" s="186" t="s">
        <v>181</v>
      </c>
      <c r="B23" s="187" t="s">
        <v>3</v>
      </c>
      <c r="C23" s="187" t="s">
        <v>138</v>
      </c>
      <c r="D23" s="187" t="s">
        <v>182</v>
      </c>
      <c r="E23" s="188" t="s">
        <v>140</v>
      </c>
    </row>
    <row r="24" spans="1:5" x14ac:dyDescent="0.3">
      <c r="A24" s="184" t="s">
        <v>179</v>
      </c>
      <c r="B24" s="1" t="s">
        <v>49</v>
      </c>
      <c r="C24" s="2">
        <v>5.0000000000000001E-3</v>
      </c>
      <c r="D24" s="189">
        <f>APU_BASICOS!E320</f>
        <v>409698.85</v>
      </c>
      <c r="E24" s="164">
        <f>ROUND(C24*D24, 2)</f>
        <v>2048.4899999999998</v>
      </c>
    </row>
    <row r="25" spans="1:5" x14ac:dyDescent="0.3">
      <c r="A25" s="184"/>
      <c r="D25" s="190" t="s">
        <v>141</v>
      </c>
      <c r="E25" s="191">
        <f>SUM(E23:E24)</f>
        <v>2048.4899999999998</v>
      </c>
    </row>
    <row r="26" spans="1:5" x14ac:dyDescent="0.3">
      <c r="A26" s="184"/>
      <c r="E26" s="164"/>
    </row>
    <row r="27" spans="1:5" x14ac:dyDescent="0.3">
      <c r="A27" s="184"/>
      <c r="D27" s="192" t="s">
        <v>203</v>
      </c>
      <c r="E27" s="193">
        <f>ROUND(SUM(E4:E25)/2, 2)</f>
        <v>3830.59</v>
      </c>
    </row>
    <row r="28" spans="1:5" x14ac:dyDescent="0.3">
      <c r="A28" s="184"/>
      <c r="E28" s="164"/>
    </row>
    <row r="29" spans="1:5" x14ac:dyDescent="0.3">
      <c r="A29" s="184"/>
      <c r="E29" s="164"/>
    </row>
    <row r="30" spans="1:5" x14ac:dyDescent="0.3">
      <c r="A30" s="475" t="s">
        <v>407</v>
      </c>
      <c r="B30" s="476"/>
      <c r="E30" s="164"/>
    </row>
    <row r="31" spans="1:5" x14ac:dyDescent="0.3">
      <c r="A31" s="461" t="s">
        <v>408</v>
      </c>
      <c r="B31" s="462"/>
      <c r="E31" s="164"/>
    </row>
    <row r="32" spans="1:5" ht="15" thickBot="1" x14ac:dyDescent="0.35">
      <c r="A32" s="195"/>
      <c r="B32" s="176"/>
      <c r="C32" s="194"/>
      <c r="D32" s="194"/>
      <c r="E32" s="179"/>
    </row>
    <row r="33" spans="1:5" ht="57.6" x14ac:dyDescent="0.3">
      <c r="A33" s="196" t="s">
        <v>204</v>
      </c>
      <c r="B33" s="197"/>
      <c r="C33" s="198"/>
      <c r="D33" s="198"/>
      <c r="E33" s="199" t="s">
        <v>202</v>
      </c>
    </row>
    <row r="34" spans="1:5" x14ac:dyDescent="0.3">
      <c r="A34" s="184"/>
      <c r="E34" s="164"/>
    </row>
    <row r="35" spans="1:5" x14ac:dyDescent="0.3">
      <c r="A35" s="185" t="s">
        <v>137</v>
      </c>
      <c r="E35" s="164"/>
    </row>
    <row r="36" spans="1:5" x14ac:dyDescent="0.3">
      <c r="A36" s="186" t="s">
        <v>2</v>
      </c>
      <c r="B36" s="187" t="s">
        <v>3</v>
      </c>
      <c r="C36" s="187" t="s">
        <v>138</v>
      </c>
      <c r="D36" s="187" t="s">
        <v>139</v>
      </c>
      <c r="E36" s="188" t="s">
        <v>140</v>
      </c>
    </row>
    <row r="37" spans="1:5" x14ac:dyDescent="0.3">
      <c r="A37" s="184" t="str">
        <f>INSUMOS!B78</f>
        <v>PROTECTOR AUDITIVO TIPO COPA</v>
      </c>
      <c r="B37" s="1" t="str">
        <f>INSUMOS!C78</f>
        <v>Un</v>
      </c>
      <c r="C37" s="2">
        <v>2.2000000000000001E-3</v>
      </c>
      <c r="D37" s="189">
        <f>INSUMOS!D78</f>
        <v>50000</v>
      </c>
      <c r="E37" s="164">
        <f t="shared" ref="E37:E42" si="0">ROUND(C37*D37, 2)</f>
        <v>110</v>
      </c>
    </row>
    <row r="38" spans="1:5" x14ac:dyDescent="0.3">
      <c r="A38" s="184" t="str">
        <f>INSUMOS!B101</f>
        <v>DISCO DIAMANTADO SEGMENTADO 4 1/2 PULGADAS REF DW47452HP</v>
      </c>
      <c r="B38" s="1" t="str">
        <f>INSUMOS!C101</f>
        <v>Un</v>
      </c>
      <c r="C38" s="2">
        <v>1.2500000000000001E-2</v>
      </c>
      <c r="D38" s="189">
        <f>INSUMOS!D101</f>
        <v>28900</v>
      </c>
      <c r="E38" s="164">
        <f t="shared" si="0"/>
        <v>361.25</v>
      </c>
    </row>
    <row r="39" spans="1:5" x14ac:dyDescent="0.3">
      <c r="A39" s="184" t="str">
        <f>INSUMOS!B39</f>
        <v>COMPRESOR HIDRÁULICO 1 MARTILLO</v>
      </c>
      <c r="B39" s="1" t="str">
        <f>INSUMOS!C39</f>
        <v>Hr</v>
      </c>
      <c r="C39" s="2">
        <v>0.35949999999999999</v>
      </c>
      <c r="D39" s="189">
        <f>INSUMOS!D39</f>
        <v>100323.93</v>
      </c>
      <c r="E39" s="164">
        <f t="shared" si="0"/>
        <v>36066.449999999997</v>
      </c>
    </row>
    <row r="40" spans="1:5" x14ac:dyDescent="0.3">
      <c r="A40" s="184" t="str">
        <f>INSUMOS!B19</f>
        <v>BARRA AGRÍCOLA</v>
      </c>
      <c r="B40" s="1" t="str">
        <f>INSUMOS!C19</f>
        <v>Un</v>
      </c>
      <c r="C40" s="2">
        <v>1.1000000000000001E-3</v>
      </c>
      <c r="D40" s="189">
        <f>INSUMOS!D19</f>
        <v>86374.7</v>
      </c>
      <c r="E40" s="164">
        <f t="shared" si="0"/>
        <v>95.01</v>
      </c>
    </row>
    <row r="41" spans="1:5" x14ac:dyDescent="0.3">
      <c r="A41" s="184" t="str">
        <f>INSUMOS!B8</f>
        <v>ALMADANA 18 lb</v>
      </c>
      <c r="B41" s="1" t="str">
        <f>INSUMOS!C8</f>
        <v>Un</v>
      </c>
      <c r="C41" s="2">
        <v>1.1000000000000001E-3</v>
      </c>
      <c r="D41" s="189">
        <f>INSUMOS!D8</f>
        <v>112713.1</v>
      </c>
      <c r="E41" s="164">
        <f t="shared" si="0"/>
        <v>123.98</v>
      </c>
    </row>
    <row r="42" spans="1:5" x14ac:dyDescent="0.3">
      <c r="A42" s="184" t="str">
        <f>INSUMOS!B79</f>
        <v>PULIDORA MANUAL ELÉCTRICA</v>
      </c>
      <c r="B42" s="1" t="str">
        <f>INSUMOS!C79</f>
        <v>Un</v>
      </c>
      <c r="C42" s="2">
        <v>5.0000000000000001E-3</v>
      </c>
      <c r="D42" s="189">
        <f>INSUMOS!D79</f>
        <v>808968.95</v>
      </c>
      <c r="E42" s="164">
        <f t="shared" si="0"/>
        <v>4044.84</v>
      </c>
    </row>
    <row r="43" spans="1:5" x14ac:dyDescent="0.3">
      <c r="A43" s="184"/>
      <c r="D43" s="190" t="s">
        <v>141</v>
      </c>
      <c r="E43" s="191">
        <f>SUM(E36:E42)</f>
        <v>40801.53</v>
      </c>
    </row>
    <row r="44" spans="1:5" x14ac:dyDescent="0.3">
      <c r="A44" s="185" t="s">
        <v>205</v>
      </c>
      <c r="E44" s="164"/>
    </row>
    <row r="45" spans="1:5" x14ac:dyDescent="0.3">
      <c r="A45" s="184" t="str">
        <f>INSUMOS!B98</f>
        <v>VOLQUETA 7 m3</v>
      </c>
      <c r="B45" s="1" t="str">
        <f>INSUMOS!C98</f>
        <v>Hr</v>
      </c>
      <c r="C45" s="2">
        <v>0.04</v>
      </c>
      <c r="D45" s="189">
        <f>INSUMOS!D98</f>
        <v>78366.38</v>
      </c>
      <c r="E45" s="164">
        <f>ROUND(C45*D45, 2)</f>
        <v>3134.66</v>
      </c>
    </row>
    <row r="46" spans="1:5" x14ac:dyDescent="0.3">
      <c r="A46" s="184" t="str">
        <f>INSUMOS!B93</f>
        <v>TARIFA ESCOMBRERA AUTORIZADA</v>
      </c>
      <c r="B46" s="1" t="str">
        <f>INSUMOS!C93</f>
        <v>m3</v>
      </c>
      <c r="C46" s="2">
        <v>0.13</v>
      </c>
      <c r="D46" s="189">
        <f>INSUMOS!D93</f>
        <v>25000</v>
      </c>
      <c r="E46" s="164">
        <f>ROUND(C46*D46, 2)</f>
        <v>3250</v>
      </c>
    </row>
    <row r="47" spans="1:5" x14ac:dyDescent="0.3">
      <c r="A47" s="184"/>
      <c r="D47" s="190" t="s">
        <v>141</v>
      </c>
      <c r="E47" s="191">
        <f>SUM(E45:E46)</f>
        <v>6384.66</v>
      </c>
    </row>
    <row r="48" spans="1:5" x14ac:dyDescent="0.3">
      <c r="A48" s="185" t="s">
        <v>180</v>
      </c>
      <c r="E48" s="164"/>
    </row>
    <row r="49" spans="1:5" x14ac:dyDescent="0.3">
      <c r="A49" s="186" t="s">
        <v>181</v>
      </c>
      <c r="B49" s="187" t="s">
        <v>3</v>
      </c>
      <c r="C49" s="187" t="s">
        <v>138</v>
      </c>
      <c r="D49" s="187" t="s">
        <v>182</v>
      </c>
      <c r="E49" s="188" t="s">
        <v>140</v>
      </c>
    </row>
    <row r="50" spans="1:5" x14ac:dyDescent="0.3">
      <c r="A50" s="184" t="s">
        <v>187</v>
      </c>
      <c r="B50" s="1" t="s">
        <v>49</v>
      </c>
      <c r="C50" s="2">
        <v>1.6E-2</v>
      </c>
      <c r="D50" s="189">
        <f>APU_BASICOS!E373</f>
        <v>219115.14</v>
      </c>
      <c r="E50" s="164">
        <f>ROUND(C50*D50, 2)</f>
        <v>3505.84</v>
      </c>
    </row>
    <row r="51" spans="1:5" x14ac:dyDescent="0.3">
      <c r="A51" s="184"/>
      <c r="D51" s="190" t="s">
        <v>141</v>
      </c>
      <c r="E51" s="191">
        <f>SUM(E49:E50)</f>
        <v>3505.84</v>
      </c>
    </row>
    <row r="52" spans="1:5" x14ac:dyDescent="0.3">
      <c r="A52" s="184"/>
      <c r="E52" s="164"/>
    </row>
    <row r="53" spans="1:5" x14ac:dyDescent="0.3">
      <c r="A53" s="184"/>
      <c r="D53" s="192" t="s">
        <v>203</v>
      </c>
      <c r="E53" s="193">
        <f>ROUND(SUM(E35:E51)/2, 2)</f>
        <v>50692.03</v>
      </c>
    </row>
    <row r="54" spans="1:5" x14ac:dyDescent="0.3">
      <c r="A54" s="184"/>
      <c r="E54" s="164"/>
    </row>
    <row r="55" spans="1:5" x14ac:dyDescent="0.3">
      <c r="A55" s="184"/>
      <c r="E55" s="164"/>
    </row>
    <row r="56" spans="1:5" x14ac:dyDescent="0.3">
      <c r="A56" s="475" t="s">
        <v>407</v>
      </c>
      <c r="B56" s="476"/>
      <c r="E56" s="164"/>
    </row>
    <row r="57" spans="1:5" x14ac:dyDescent="0.3">
      <c r="A57" s="461" t="s">
        <v>408</v>
      </c>
      <c r="B57" s="462"/>
      <c r="E57" s="164"/>
    </row>
    <row r="58" spans="1:5" ht="15" thickBot="1" x14ac:dyDescent="0.35">
      <c r="A58" s="195"/>
      <c r="B58" s="176"/>
      <c r="C58" s="194"/>
      <c r="D58" s="194"/>
      <c r="E58" s="179"/>
    </row>
    <row r="59" spans="1:5" ht="91.8" customHeight="1" x14ac:dyDescent="0.3">
      <c r="A59" s="196" t="s">
        <v>206</v>
      </c>
      <c r="B59" s="197"/>
      <c r="C59" s="198"/>
      <c r="D59" s="198"/>
      <c r="E59" s="199" t="s">
        <v>207</v>
      </c>
    </row>
    <row r="60" spans="1:5" x14ac:dyDescent="0.3">
      <c r="A60" s="184"/>
      <c r="E60" s="164"/>
    </row>
    <row r="61" spans="1:5" x14ac:dyDescent="0.3">
      <c r="A61" s="185" t="s">
        <v>191</v>
      </c>
      <c r="E61" s="164"/>
    </row>
    <row r="62" spans="1:5" x14ac:dyDescent="0.3">
      <c r="A62" s="186" t="s">
        <v>2</v>
      </c>
      <c r="B62" s="187" t="s">
        <v>3</v>
      </c>
      <c r="C62" s="187" t="s">
        <v>171</v>
      </c>
      <c r="D62" s="187" t="s">
        <v>172</v>
      </c>
      <c r="E62" s="188" t="s">
        <v>140</v>
      </c>
    </row>
    <row r="63" spans="1:5" x14ac:dyDescent="0.3">
      <c r="A63" s="184" t="str">
        <f>INSUMOS!B36</f>
        <v>CINTA DE SEÑALIZACIÓN a=7 cm</v>
      </c>
      <c r="B63" s="1" t="str">
        <f>INSUMOS!C36</f>
        <v>m</v>
      </c>
      <c r="C63" s="2">
        <v>1</v>
      </c>
      <c r="D63" s="189">
        <f>INSUMOS!D36</f>
        <v>1000</v>
      </c>
      <c r="E63" s="164">
        <f>ROUND(C63*D63, 2)</f>
        <v>1000</v>
      </c>
    </row>
    <row r="64" spans="1:5" x14ac:dyDescent="0.3">
      <c r="A64" s="184" t="str">
        <f>INSUMOS!B101</f>
        <v>DISCO DIAMANTADO SEGMENTADO 4 1/2 PULGADAS REF DW47452HP</v>
      </c>
      <c r="B64" s="1" t="str">
        <f>INSUMOS!C101</f>
        <v>Un</v>
      </c>
      <c r="C64" s="2">
        <v>1.2500000000000001E-2</v>
      </c>
      <c r="D64" s="189">
        <f>INSUMOS!D101</f>
        <v>28900</v>
      </c>
      <c r="E64" s="164">
        <f>ROUND(C64*D64, 2)</f>
        <v>361.25</v>
      </c>
    </row>
    <row r="65" spans="1:5" x14ac:dyDescent="0.3">
      <c r="A65" s="184" t="s">
        <v>197</v>
      </c>
      <c r="B65" s="1" t="s">
        <v>20</v>
      </c>
      <c r="C65" s="2">
        <v>5.4999999999999997E-3</v>
      </c>
      <c r="D65" s="189">
        <f>APU_BASICOS!E494</f>
        <v>414243.38</v>
      </c>
      <c r="E65" s="164">
        <f>ROUND(C65*D65, 2)</f>
        <v>2278.34</v>
      </c>
    </row>
    <row r="66" spans="1:5" x14ac:dyDescent="0.3">
      <c r="A66" s="184"/>
      <c r="D66" s="190" t="s">
        <v>141</v>
      </c>
      <c r="E66" s="191">
        <f>SUM(E62:E65)</f>
        <v>3639.59</v>
      </c>
    </row>
    <row r="67" spans="1:5" x14ac:dyDescent="0.3">
      <c r="A67" s="185" t="s">
        <v>137</v>
      </c>
      <c r="E67" s="164"/>
    </row>
    <row r="68" spans="1:5" x14ac:dyDescent="0.3">
      <c r="A68" s="186" t="s">
        <v>2</v>
      </c>
      <c r="B68" s="187" t="s">
        <v>3</v>
      </c>
      <c r="C68" s="187" t="s">
        <v>138</v>
      </c>
      <c r="D68" s="187" t="s">
        <v>139</v>
      </c>
      <c r="E68" s="188" t="s">
        <v>140</v>
      </c>
    </row>
    <row r="69" spans="1:5" x14ac:dyDescent="0.3">
      <c r="A69" s="184" t="str">
        <f>INSUMOS!B78</f>
        <v>PROTECTOR AUDITIVO TIPO COPA</v>
      </c>
      <c r="B69" s="1" t="str">
        <f>INSUMOS!C78</f>
        <v>Un</v>
      </c>
      <c r="C69" s="2">
        <v>2.2000000000000001E-3</v>
      </c>
      <c r="D69" s="189">
        <f>INSUMOS!D78</f>
        <v>50000</v>
      </c>
      <c r="E69" s="164">
        <f>ROUND(C69*D69, 2)</f>
        <v>110</v>
      </c>
    </row>
    <row r="70" spans="1:5" x14ac:dyDescent="0.3">
      <c r="A70" s="184" t="str">
        <f>INSUMOS!B39</f>
        <v>COMPRESOR HIDRÁULICO 1 MARTILLO</v>
      </c>
      <c r="B70" s="1" t="str">
        <f>INSUMOS!C39</f>
        <v>Hr</v>
      </c>
      <c r="C70" s="2">
        <v>0.35949999999999999</v>
      </c>
      <c r="D70" s="189">
        <f>INSUMOS!D39</f>
        <v>100323.93</v>
      </c>
      <c r="E70" s="164">
        <f>ROUND(C70*D70, 2)</f>
        <v>36066.449999999997</v>
      </c>
    </row>
    <row r="71" spans="1:5" x14ac:dyDescent="0.3">
      <c r="A71" s="184" t="str">
        <f>INSUMOS!B19</f>
        <v>BARRA AGRÍCOLA</v>
      </c>
      <c r="B71" s="1" t="str">
        <f>INSUMOS!C19</f>
        <v>Un</v>
      </c>
      <c r="C71" s="2">
        <v>1.1000000000000001E-3</v>
      </c>
      <c r="D71" s="189">
        <f>INSUMOS!D19</f>
        <v>86374.7</v>
      </c>
      <c r="E71" s="164">
        <f>ROUND(C71*D71, 2)</f>
        <v>95.01</v>
      </c>
    </row>
    <row r="72" spans="1:5" x14ac:dyDescent="0.3">
      <c r="A72" s="184" t="str">
        <f>INSUMOS!B8</f>
        <v>ALMADANA 18 lb</v>
      </c>
      <c r="B72" s="1" t="str">
        <f>INSUMOS!C8</f>
        <v>Un</v>
      </c>
      <c r="C72" s="2">
        <v>1.1000000000000001E-3</v>
      </c>
      <c r="D72" s="189">
        <f>INSUMOS!D8</f>
        <v>112713.1</v>
      </c>
      <c r="E72" s="164">
        <f>ROUND(C72*D72, 2)</f>
        <v>123.98</v>
      </c>
    </row>
    <row r="73" spans="1:5" x14ac:dyDescent="0.3">
      <c r="A73" s="184" t="str">
        <f>INSUMOS!B79</f>
        <v>PULIDORA MANUAL ELÉCTRICA</v>
      </c>
      <c r="B73" s="1" t="str">
        <f>INSUMOS!C79</f>
        <v>Un</v>
      </c>
      <c r="C73" s="2">
        <v>5.0000000000000001E-3</v>
      </c>
      <c r="D73" s="189">
        <f>INSUMOS!D79</f>
        <v>808968.95</v>
      </c>
      <c r="E73" s="164">
        <f>ROUND(C73*D73, 2)</f>
        <v>4044.84</v>
      </c>
    </row>
    <row r="74" spans="1:5" x14ac:dyDescent="0.3">
      <c r="A74" s="184"/>
      <c r="D74" s="190" t="s">
        <v>141</v>
      </c>
      <c r="E74" s="191">
        <f>SUM(E68:E73)</f>
        <v>40440.28</v>
      </c>
    </row>
    <row r="75" spans="1:5" x14ac:dyDescent="0.3">
      <c r="A75" s="185" t="s">
        <v>205</v>
      </c>
      <c r="E75" s="164"/>
    </row>
    <row r="76" spans="1:5" x14ac:dyDescent="0.3">
      <c r="A76" s="184" t="str">
        <f>INSUMOS!B98</f>
        <v>VOLQUETA 7 m3</v>
      </c>
      <c r="B76" s="1" t="str">
        <f>INSUMOS!C98</f>
        <v>Hr</v>
      </c>
      <c r="C76" s="2">
        <v>0.04</v>
      </c>
      <c r="D76" s="189">
        <f>INSUMOS!D98</f>
        <v>78366.38</v>
      </c>
      <c r="E76" s="164">
        <f>ROUND(C76*D76, 2)</f>
        <v>3134.66</v>
      </c>
    </row>
    <row r="77" spans="1:5" x14ac:dyDescent="0.3">
      <c r="A77" s="184" t="str">
        <f>INSUMOS!B93</f>
        <v>TARIFA ESCOMBRERA AUTORIZADA</v>
      </c>
      <c r="B77" s="1" t="str">
        <f>INSUMOS!C93</f>
        <v>m3</v>
      </c>
      <c r="C77" s="2">
        <v>0.13</v>
      </c>
      <c r="D77" s="189">
        <f>INSUMOS!D93</f>
        <v>25000</v>
      </c>
      <c r="E77" s="164">
        <f>ROUND(C77*D77, 2)</f>
        <v>3250</v>
      </c>
    </row>
    <row r="78" spans="1:5" x14ac:dyDescent="0.3">
      <c r="A78" s="184"/>
      <c r="D78" s="190" t="s">
        <v>141</v>
      </c>
      <c r="E78" s="191">
        <f>SUM(E76:E77)</f>
        <v>6384.66</v>
      </c>
    </row>
    <row r="79" spans="1:5" x14ac:dyDescent="0.3">
      <c r="A79" s="185" t="s">
        <v>180</v>
      </c>
      <c r="E79" s="164"/>
    </row>
    <row r="80" spans="1:5" x14ac:dyDescent="0.3">
      <c r="A80" s="186" t="s">
        <v>181</v>
      </c>
      <c r="B80" s="187" t="s">
        <v>3</v>
      </c>
      <c r="C80" s="187" t="s">
        <v>138</v>
      </c>
      <c r="D80" s="187" t="s">
        <v>182</v>
      </c>
      <c r="E80" s="188" t="s">
        <v>140</v>
      </c>
    </row>
    <row r="81" spans="1:5" x14ac:dyDescent="0.3">
      <c r="A81" s="184" t="s">
        <v>187</v>
      </c>
      <c r="B81" s="1" t="s">
        <v>49</v>
      </c>
      <c r="C81" s="2">
        <v>6.7000000000000004E-2</v>
      </c>
      <c r="D81" s="189">
        <f>APU_BASICOS!E373</f>
        <v>219115.14</v>
      </c>
      <c r="E81" s="164">
        <f>ROUND(C81*D81, 2)</f>
        <v>14680.71</v>
      </c>
    </row>
    <row r="82" spans="1:5" x14ac:dyDescent="0.3">
      <c r="A82" s="184"/>
      <c r="D82" s="190" t="s">
        <v>141</v>
      </c>
      <c r="E82" s="191">
        <f>SUM(E80:E81)</f>
        <v>14680.71</v>
      </c>
    </row>
    <row r="83" spans="1:5" x14ac:dyDescent="0.3">
      <c r="A83" s="184"/>
      <c r="E83" s="164"/>
    </row>
    <row r="84" spans="1:5" x14ac:dyDescent="0.3">
      <c r="A84" s="184"/>
      <c r="D84" s="192" t="s">
        <v>203</v>
      </c>
      <c r="E84" s="193">
        <f>ROUND(SUM(E61:E82)/2, 2)</f>
        <v>65145.24</v>
      </c>
    </row>
    <row r="85" spans="1:5" x14ac:dyDescent="0.3">
      <c r="A85" s="184"/>
      <c r="E85" s="164"/>
    </row>
    <row r="86" spans="1:5" x14ac:dyDescent="0.3">
      <c r="A86" s="184"/>
      <c r="E86" s="164"/>
    </row>
    <row r="87" spans="1:5" x14ac:dyDescent="0.3">
      <c r="A87" s="475" t="s">
        <v>407</v>
      </c>
      <c r="B87" s="476"/>
      <c r="E87" s="164"/>
    </row>
    <row r="88" spans="1:5" x14ac:dyDescent="0.3">
      <c r="A88" s="461" t="s">
        <v>408</v>
      </c>
      <c r="B88" s="462"/>
      <c r="E88" s="164"/>
    </row>
    <row r="89" spans="1:5" ht="15" thickBot="1" x14ac:dyDescent="0.35">
      <c r="A89" s="195"/>
      <c r="B89" s="176"/>
      <c r="C89" s="194"/>
      <c r="D89" s="194"/>
      <c r="E89" s="179"/>
    </row>
    <row r="90" spans="1:5" ht="99.6" customHeight="1" x14ac:dyDescent="0.3">
      <c r="A90" s="196" t="s">
        <v>208</v>
      </c>
      <c r="B90" s="197"/>
      <c r="C90" s="198"/>
      <c r="D90" s="198"/>
      <c r="E90" s="199" t="s">
        <v>209</v>
      </c>
    </row>
    <row r="91" spans="1:5" x14ac:dyDescent="0.3">
      <c r="A91" s="184"/>
      <c r="E91" s="164"/>
    </row>
    <row r="92" spans="1:5" x14ac:dyDescent="0.3">
      <c r="A92" s="185" t="s">
        <v>191</v>
      </c>
      <c r="E92" s="164"/>
    </row>
    <row r="93" spans="1:5" x14ac:dyDescent="0.3">
      <c r="A93" s="186" t="s">
        <v>2</v>
      </c>
      <c r="B93" s="187" t="s">
        <v>3</v>
      </c>
      <c r="C93" s="187" t="s">
        <v>171</v>
      </c>
      <c r="D93" s="187" t="s">
        <v>172</v>
      </c>
      <c r="E93" s="188" t="s">
        <v>140</v>
      </c>
    </row>
    <row r="94" spans="1:5" x14ac:dyDescent="0.3">
      <c r="A94" s="184" t="str">
        <f>INSUMOS!B101</f>
        <v>DISCO DIAMANTADO SEGMENTADO 4 1/2 PULGADAS REF DW47452HP</v>
      </c>
      <c r="B94" s="1" t="str">
        <f>INSUMOS!C101</f>
        <v>Un</v>
      </c>
      <c r="C94" s="2">
        <v>1.4999999999999999E-2</v>
      </c>
      <c r="D94" s="189">
        <f>INSUMOS!D101</f>
        <v>28900</v>
      </c>
      <c r="E94" s="164">
        <f>ROUND(C94*D94, 2)</f>
        <v>433.5</v>
      </c>
    </row>
    <row r="95" spans="1:5" x14ac:dyDescent="0.3">
      <c r="A95" s="184" t="s">
        <v>197</v>
      </c>
      <c r="B95" s="1" t="s">
        <v>20</v>
      </c>
      <c r="C95" s="2">
        <v>0.01</v>
      </c>
      <c r="D95" s="189">
        <f>APU_BASICOS!E494</f>
        <v>414243.38</v>
      </c>
      <c r="E95" s="164">
        <f>ROUND(C95*D95, 2)</f>
        <v>4142.43</v>
      </c>
    </row>
    <row r="96" spans="1:5" x14ac:dyDescent="0.3">
      <c r="A96" s="184"/>
      <c r="D96" s="190" t="s">
        <v>141</v>
      </c>
      <c r="E96" s="191">
        <f>SUM(E93:E95)</f>
        <v>4575.93</v>
      </c>
    </row>
    <row r="97" spans="1:5" x14ac:dyDescent="0.3">
      <c r="A97" s="185" t="s">
        <v>137</v>
      </c>
      <c r="E97" s="164"/>
    </row>
    <row r="98" spans="1:5" x14ac:dyDescent="0.3">
      <c r="A98" s="186" t="s">
        <v>2</v>
      </c>
      <c r="B98" s="187" t="s">
        <v>3</v>
      </c>
      <c r="C98" s="187" t="s">
        <v>138</v>
      </c>
      <c r="D98" s="187" t="s">
        <v>139</v>
      </c>
      <c r="E98" s="188" t="s">
        <v>140</v>
      </c>
    </row>
    <row r="99" spans="1:5" x14ac:dyDescent="0.3">
      <c r="A99" s="184" t="str">
        <f>INSUMOS!B78</f>
        <v>PROTECTOR AUDITIVO TIPO COPA</v>
      </c>
      <c r="B99" s="1" t="str">
        <f>INSUMOS!C78</f>
        <v>Un</v>
      </c>
      <c r="C99" s="2">
        <v>2.2000000000000001E-3</v>
      </c>
      <c r="D99" s="189">
        <f>INSUMOS!D78</f>
        <v>50000</v>
      </c>
      <c r="E99" s="164">
        <f>ROUND(C99*D99, 2)</f>
        <v>110</v>
      </c>
    </row>
    <row r="100" spans="1:5" x14ac:dyDescent="0.3">
      <c r="A100" s="184" t="str">
        <f>INSUMOS!B39</f>
        <v>COMPRESOR HIDRÁULICO 1 MARTILLO</v>
      </c>
      <c r="B100" s="1" t="str">
        <f>INSUMOS!C39</f>
        <v>Hr</v>
      </c>
      <c r="C100" s="2">
        <v>0.35949999999999999</v>
      </c>
      <c r="D100" s="189">
        <f>INSUMOS!D39</f>
        <v>100323.93</v>
      </c>
      <c r="E100" s="164">
        <f>ROUND(C100*D100, 2)</f>
        <v>36066.449999999997</v>
      </c>
    </row>
    <row r="101" spans="1:5" x14ac:dyDescent="0.3">
      <c r="A101" s="184" t="str">
        <f>INSUMOS!B19</f>
        <v>BARRA AGRÍCOLA</v>
      </c>
      <c r="B101" s="1" t="str">
        <f>INSUMOS!C19</f>
        <v>Un</v>
      </c>
      <c r="C101" s="2">
        <v>1.1000000000000001E-3</v>
      </c>
      <c r="D101" s="189">
        <f>INSUMOS!D19</f>
        <v>86374.7</v>
      </c>
      <c r="E101" s="164">
        <f>ROUND(C101*D101, 2)</f>
        <v>95.01</v>
      </c>
    </row>
    <row r="102" spans="1:5" x14ac:dyDescent="0.3">
      <c r="A102" s="184" t="str">
        <f>INSUMOS!B8</f>
        <v>ALMADANA 18 lb</v>
      </c>
      <c r="B102" s="1" t="str">
        <f>INSUMOS!C8</f>
        <v>Un</v>
      </c>
      <c r="C102" s="2">
        <v>1.1000000000000001E-3</v>
      </c>
      <c r="D102" s="189">
        <f>INSUMOS!D8</f>
        <v>112713.1</v>
      </c>
      <c r="E102" s="164">
        <f>ROUND(C102*D102, 2)</f>
        <v>123.98</v>
      </c>
    </row>
    <row r="103" spans="1:5" x14ac:dyDescent="0.3">
      <c r="A103" s="184" t="str">
        <f>INSUMOS!B79</f>
        <v>PULIDORA MANUAL ELÉCTRICA</v>
      </c>
      <c r="B103" s="1" t="str">
        <f>INSUMOS!C79</f>
        <v>Un</v>
      </c>
      <c r="C103" s="2">
        <v>5.0000000000000001E-3</v>
      </c>
      <c r="D103" s="189">
        <f>INSUMOS!D79</f>
        <v>808968.95</v>
      </c>
      <c r="E103" s="164">
        <f>ROUND(C103*D103, 2)</f>
        <v>4044.84</v>
      </c>
    </row>
    <row r="104" spans="1:5" x14ac:dyDescent="0.3">
      <c r="A104" s="184"/>
      <c r="D104" s="190" t="s">
        <v>141</v>
      </c>
      <c r="E104" s="191">
        <f>SUM(E98:E103)</f>
        <v>40440.28</v>
      </c>
    </row>
    <row r="105" spans="1:5" x14ac:dyDescent="0.3">
      <c r="A105" s="185" t="s">
        <v>205</v>
      </c>
      <c r="E105" s="164"/>
    </row>
    <row r="106" spans="1:5" x14ac:dyDescent="0.3">
      <c r="A106" s="184" t="str">
        <f>INSUMOS!B98</f>
        <v>VOLQUETA 7 m3</v>
      </c>
      <c r="B106" s="1" t="str">
        <f>INSUMOS!C98</f>
        <v>Hr</v>
      </c>
      <c r="C106" s="2">
        <v>0.04</v>
      </c>
      <c r="D106" s="189">
        <f>INSUMOS!D98</f>
        <v>78366.38</v>
      </c>
      <c r="E106" s="164">
        <f>ROUND(C106*D106, 2)</f>
        <v>3134.66</v>
      </c>
    </row>
    <row r="107" spans="1:5" x14ac:dyDescent="0.3">
      <c r="A107" s="184" t="str">
        <f>INSUMOS!B93</f>
        <v>TARIFA ESCOMBRERA AUTORIZADA</v>
      </c>
      <c r="B107" s="1" t="str">
        <f>INSUMOS!C93</f>
        <v>m3</v>
      </c>
      <c r="C107" s="2">
        <v>0.8</v>
      </c>
      <c r="D107" s="189">
        <f>INSUMOS!D93</f>
        <v>25000</v>
      </c>
      <c r="E107" s="164">
        <f>ROUND(C107*D107, 2)</f>
        <v>20000</v>
      </c>
    </row>
    <row r="108" spans="1:5" x14ac:dyDescent="0.3">
      <c r="A108" s="184"/>
      <c r="D108" s="190" t="s">
        <v>141</v>
      </c>
      <c r="E108" s="191">
        <f>SUM(E106:E107)</f>
        <v>23134.66</v>
      </c>
    </row>
    <row r="109" spans="1:5" x14ac:dyDescent="0.3">
      <c r="A109" s="185" t="s">
        <v>180</v>
      </c>
      <c r="E109" s="164"/>
    </row>
    <row r="110" spans="1:5" x14ac:dyDescent="0.3">
      <c r="A110" s="186" t="s">
        <v>181</v>
      </c>
      <c r="B110" s="187" t="s">
        <v>3</v>
      </c>
      <c r="C110" s="187" t="s">
        <v>138</v>
      </c>
      <c r="D110" s="187" t="s">
        <v>182</v>
      </c>
      <c r="E110" s="188" t="s">
        <v>140</v>
      </c>
    </row>
    <row r="111" spans="1:5" x14ac:dyDescent="0.3">
      <c r="A111" s="184" t="s">
        <v>187</v>
      </c>
      <c r="B111" s="1" t="s">
        <v>49</v>
      </c>
      <c r="C111" s="2">
        <v>0.5</v>
      </c>
      <c r="D111" s="189">
        <f>APU_BASICOS!E373</f>
        <v>219115.14</v>
      </c>
      <c r="E111" s="164">
        <f>ROUND(C111*D111, 2)</f>
        <v>109557.57</v>
      </c>
    </row>
    <row r="112" spans="1:5" x14ac:dyDescent="0.3">
      <c r="A112" s="184"/>
      <c r="D112" s="190" t="s">
        <v>141</v>
      </c>
      <c r="E112" s="191">
        <f>SUM(E110:E111)</f>
        <v>109557.57</v>
      </c>
    </row>
    <row r="113" spans="1:5" x14ac:dyDescent="0.3">
      <c r="A113" s="184"/>
      <c r="E113" s="164"/>
    </row>
    <row r="114" spans="1:5" x14ac:dyDescent="0.3">
      <c r="A114" s="184"/>
      <c r="D114" s="192" t="s">
        <v>203</v>
      </c>
      <c r="E114" s="193">
        <f>ROUND(SUM(E92:E112)/2, 2)</f>
        <v>177708.44</v>
      </c>
    </row>
    <row r="115" spans="1:5" x14ac:dyDescent="0.3">
      <c r="A115" s="184"/>
      <c r="E115" s="164"/>
    </row>
    <row r="116" spans="1:5" x14ac:dyDescent="0.3">
      <c r="A116" s="184"/>
      <c r="E116" s="164"/>
    </row>
    <row r="117" spans="1:5" x14ac:dyDescent="0.3">
      <c r="A117" s="475" t="s">
        <v>407</v>
      </c>
      <c r="B117" s="476"/>
      <c r="E117" s="164"/>
    </row>
    <row r="118" spans="1:5" x14ac:dyDescent="0.3">
      <c r="A118" s="461" t="s">
        <v>408</v>
      </c>
      <c r="B118" s="462"/>
      <c r="E118" s="164"/>
    </row>
    <row r="119" spans="1:5" ht="15" thickBot="1" x14ac:dyDescent="0.35">
      <c r="A119" s="195"/>
      <c r="B119" s="176"/>
      <c r="C119" s="194"/>
      <c r="D119" s="194"/>
      <c r="E119" s="179"/>
    </row>
    <row r="120" spans="1:5" ht="63" customHeight="1" x14ac:dyDescent="0.3">
      <c r="A120" s="196" t="s">
        <v>210</v>
      </c>
      <c r="B120" s="197"/>
      <c r="C120" s="198"/>
      <c r="D120" s="198"/>
      <c r="E120" s="199" t="s">
        <v>211</v>
      </c>
    </row>
    <row r="121" spans="1:5" x14ac:dyDescent="0.3">
      <c r="A121" s="184"/>
      <c r="E121" s="164"/>
    </row>
    <row r="122" spans="1:5" x14ac:dyDescent="0.3">
      <c r="A122" s="185" t="s">
        <v>191</v>
      </c>
      <c r="E122" s="164"/>
    </row>
    <row r="123" spans="1:5" x14ac:dyDescent="0.3">
      <c r="A123" s="186" t="s">
        <v>2</v>
      </c>
      <c r="B123" s="187" t="s">
        <v>3</v>
      </c>
      <c r="C123" s="187" t="s">
        <v>171</v>
      </c>
      <c r="D123" s="187" t="s">
        <v>172</v>
      </c>
      <c r="E123" s="188" t="s">
        <v>140</v>
      </c>
    </row>
    <row r="124" spans="1:5" x14ac:dyDescent="0.3">
      <c r="A124" s="184" t="str">
        <f>INSUMOS!B36</f>
        <v>CINTA DE SEÑALIZACIÓN a=7 cm</v>
      </c>
      <c r="B124" s="1" t="str">
        <f>INSUMOS!C36</f>
        <v>m</v>
      </c>
      <c r="C124" s="2">
        <v>1</v>
      </c>
      <c r="D124" s="189">
        <f>INSUMOS!D36</f>
        <v>1000</v>
      </c>
      <c r="E124" s="164">
        <f>ROUND(C124*D124, 2)</f>
        <v>1000</v>
      </c>
    </row>
    <row r="125" spans="1:5" x14ac:dyDescent="0.3">
      <c r="A125" s="184"/>
      <c r="D125" s="190" t="s">
        <v>141</v>
      </c>
      <c r="E125" s="191">
        <f>SUM(E123:E124)</f>
        <v>1000</v>
      </c>
    </row>
    <row r="126" spans="1:5" x14ac:dyDescent="0.3">
      <c r="A126" s="185" t="s">
        <v>137</v>
      </c>
      <c r="E126" s="164"/>
    </row>
    <row r="127" spans="1:5" x14ac:dyDescent="0.3">
      <c r="A127" s="186" t="s">
        <v>2</v>
      </c>
      <c r="B127" s="187" t="s">
        <v>3</v>
      </c>
      <c r="C127" s="187" t="s">
        <v>138</v>
      </c>
      <c r="D127" s="187" t="s">
        <v>139</v>
      </c>
      <c r="E127" s="188" t="s">
        <v>140</v>
      </c>
    </row>
    <row r="128" spans="1:5" x14ac:dyDescent="0.3">
      <c r="A128" s="184" t="s">
        <v>143</v>
      </c>
      <c r="B128" s="1" t="s">
        <v>12</v>
      </c>
      <c r="C128" s="2">
        <v>2E-3</v>
      </c>
      <c r="D128" s="189">
        <f>APU_BASICOS!E23</f>
        <v>281726.38</v>
      </c>
      <c r="E128" s="164">
        <f>ROUND(C128*D128, 2)</f>
        <v>563.45000000000005</v>
      </c>
    </row>
    <row r="129" spans="1:5" x14ac:dyDescent="0.3">
      <c r="A129" s="184"/>
      <c r="D129" s="190" t="s">
        <v>141</v>
      </c>
      <c r="E129" s="191">
        <f>SUM(E127:E128)</f>
        <v>563.45000000000005</v>
      </c>
    </row>
    <row r="130" spans="1:5" x14ac:dyDescent="0.3">
      <c r="A130" s="185" t="s">
        <v>205</v>
      </c>
      <c r="E130" s="164"/>
    </row>
    <row r="131" spans="1:5" x14ac:dyDescent="0.3">
      <c r="A131" s="184" t="str">
        <f>INSUMOS!B98</f>
        <v>VOLQUETA 7 m3</v>
      </c>
      <c r="B131" s="1" t="str">
        <f>INSUMOS!C98</f>
        <v>Hr</v>
      </c>
      <c r="C131" s="2">
        <v>0.31</v>
      </c>
      <c r="D131" s="189">
        <f>INSUMOS!D98</f>
        <v>78366.38</v>
      </c>
      <c r="E131" s="164">
        <f>ROUND(C131*D131, 2)</f>
        <v>24293.58</v>
      </c>
    </row>
    <row r="132" spans="1:5" x14ac:dyDescent="0.3">
      <c r="A132" s="184" t="str">
        <f>INSUMOS!B93</f>
        <v>TARIFA ESCOMBRERA AUTORIZADA</v>
      </c>
      <c r="B132" s="1" t="str">
        <f>INSUMOS!C93</f>
        <v>m3</v>
      </c>
      <c r="C132" s="2">
        <v>1.2</v>
      </c>
      <c r="D132" s="189">
        <f>INSUMOS!D93</f>
        <v>25000</v>
      </c>
      <c r="E132" s="164">
        <f>ROUND(C132*D132, 2)</f>
        <v>30000</v>
      </c>
    </row>
    <row r="133" spans="1:5" x14ac:dyDescent="0.3">
      <c r="A133" s="184"/>
      <c r="D133" s="190" t="s">
        <v>141</v>
      </c>
      <c r="E133" s="191">
        <f>SUM(E131:E132)</f>
        <v>54293.58</v>
      </c>
    </row>
    <row r="134" spans="1:5" x14ac:dyDescent="0.3">
      <c r="A134" s="185" t="s">
        <v>180</v>
      </c>
      <c r="E134" s="164"/>
    </row>
    <row r="135" spans="1:5" x14ac:dyDescent="0.3">
      <c r="A135" s="186" t="s">
        <v>181</v>
      </c>
      <c r="B135" s="187" t="s">
        <v>3</v>
      </c>
      <c r="C135" s="187" t="s">
        <v>138</v>
      </c>
      <c r="D135" s="187" t="s">
        <v>182</v>
      </c>
      <c r="E135" s="188" t="s">
        <v>140</v>
      </c>
    </row>
    <row r="136" spans="1:5" x14ac:dyDescent="0.3">
      <c r="A136" s="184" t="s">
        <v>184</v>
      </c>
      <c r="B136" s="1" t="s">
        <v>49</v>
      </c>
      <c r="C136" s="2">
        <v>1.2E-2</v>
      </c>
      <c r="D136" s="189">
        <f>APU_BASICOS!E340</f>
        <v>348198.07</v>
      </c>
      <c r="E136" s="164">
        <f>ROUND(C136*D136, 2)</f>
        <v>4178.38</v>
      </c>
    </row>
    <row r="137" spans="1:5" x14ac:dyDescent="0.3">
      <c r="A137" s="184"/>
      <c r="D137" s="190" t="s">
        <v>141</v>
      </c>
      <c r="E137" s="191">
        <f>SUM(E135:E136)</f>
        <v>4178.38</v>
      </c>
    </row>
    <row r="138" spans="1:5" x14ac:dyDescent="0.3">
      <c r="A138" s="184"/>
      <c r="E138" s="164"/>
    </row>
    <row r="139" spans="1:5" x14ac:dyDescent="0.3">
      <c r="A139" s="184"/>
      <c r="D139" s="192" t="s">
        <v>203</v>
      </c>
      <c r="E139" s="193">
        <f>ROUND(SUM(E122:E137)/2, 2)</f>
        <v>60035.41</v>
      </c>
    </row>
    <row r="140" spans="1:5" x14ac:dyDescent="0.3">
      <c r="A140" s="184"/>
      <c r="E140" s="164"/>
    </row>
    <row r="141" spans="1:5" x14ac:dyDescent="0.3">
      <c r="A141" s="184"/>
      <c r="E141" s="164"/>
    </row>
    <row r="142" spans="1:5" x14ac:dyDescent="0.3">
      <c r="A142" s="475" t="s">
        <v>407</v>
      </c>
      <c r="B142" s="476"/>
      <c r="E142" s="164"/>
    </row>
    <row r="143" spans="1:5" x14ac:dyDescent="0.3">
      <c r="A143" s="461" t="s">
        <v>408</v>
      </c>
      <c r="B143" s="462"/>
      <c r="E143" s="164"/>
    </row>
    <row r="144" spans="1:5" ht="15" thickBot="1" x14ac:dyDescent="0.35">
      <c r="A144" s="195"/>
      <c r="B144" s="176"/>
      <c r="C144" s="194"/>
      <c r="D144" s="194"/>
      <c r="E144" s="179"/>
    </row>
    <row r="145" spans="1:5" ht="43.2" x14ac:dyDescent="0.3">
      <c r="A145" s="196" t="s">
        <v>212</v>
      </c>
      <c r="B145" s="197"/>
      <c r="C145" s="198"/>
      <c r="D145" s="198"/>
      <c r="E145" s="199" t="s">
        <v>211</v>
      </c>
    </row>
    <row r="146" spans="1:5" x14ac:dyDescent="0.3">
      <c r="A146" s="184"/>
      <c r="E146" s="164"/>
    </row>
    <row r="147" spans="1:5" x14ac:dyDescent="0.3">
      <c r="A147" s="185" t="s">
        <v>137</v>
      </c>
      <c r="E147" s="164"/>
    </row>
    <row r="148" spans="1:5" x14ac:dyDescent="0.3">
      <c r="A148" s="186" t="s">
        <v>2</v>
      </c>
      <c r="B148" s="187" t="s">
        <v>3</v>
      </c>
      <c r="C148" s="187" t="s">
        <v>138</v>
      </c>
      <c r="D148" s="187" t="s">
        <v>139</v>
      </c>
      <c r="E148" s="188" t="s">
        <v>140</v>
      </c>
    </row>
    <row r="149" spans="1:5" x14ac:dyDescent="0.3">
      <c r="A149" s="184" t="s">
        <v>143</v>
      </c>
      <c r="B149" s="1" t="s">
        <v>12</v>
      </c>
      <c r="C149" s="2">
        <v>1E-4</v>
      </c>
      <c r="D149" s="189">
        <f>APU_BASICOS!E23</f>
        <v>281726.38</v>
      </c>
      <c r="E149" s="164">
        <f>ROUND(C149*D149, 2)</f>
        <v>28.17</v>
      </c>
    </row>
    <row r="150" spans="1:5" x14ac:dyDescent="0.3">
      <c r="A150" s="184" t="str">
        <f>INSUMOS!B82</f>
        <v>RETROEXCAVADORA</v>
      </c>
      <c r="B150" s="1" t="str">
        <f>INSUMOS!C82</f>
        <v>Hr</v>
      </c>
      <c r="C150" s="2">
        <v>4.4999999999999998E-2</v>
      </c>
      <c r="D150" s="189">
        <f>INSUMOS!D82</f>
        <v>130000</v>
      </c>
      <c r="E150" s="164">
        <f>ROUND(C150*D150, 2)</f>
        <v>5850</v>
      </c>
    </row>
    <row r="151" spans="1:5" x14ac:dyDescent="0.3">
      <c r="A151" s="184"/>
      <c r="D151" s="190" t="s">
        <v>141</v>
      </c>
      <c r="E151" s="191">
        <f>SUM(E148:E150)</f>
        <v>5878.17</v>
      </c>
    </row>
    <row r="152" spans="1:5" x14ac:dyDescent="0.3">
      <c r="A152" s="185" t="s">
        <v>195</v>
      </c>
      <c r="E152" s="164"/>
    </row>
    <row r="153" spans="1:5" x14ac:dyDescent="0.3">
      <c r="A153" s="186" t="s">
        <v>2</v>
      </c>
      <c r="B153" s="187" t="s">
        <v>3</v>
      </c>
      <c r="C153" s="187" t="s">
        <v>196</v>
      </c>
      <c r="D153" s="187" t="s">
        <v>139</v>
      </c>
      <c r="E153" s="188" t="s">
        <v>140</v>
      </c>
    </row>
    <row r="154" spans="1:5" x14ac:dyDescent="0.3">
      <c r="A154" s="184" t="str">
        <f>INSUMOS!B98</f>
        <v>VOLQUETA 7 m3</v>
      </c>
      <c r="B154" s="1" t="str">
        <f>INSUMOS!C98</f>
        <v>Hr</v>
      </c>
      <c r="C154" s="2">
        <v>0.25</v>
      </c>
      <c r="D154" s="189">
        <f>INSUMOS!D98</f>
        <v>78366.38</v>
      </c>
      <c r="E154" s="164">
        <f>ROUND(C154*D154, 2)</f>
        <v>19591.599999999999</v>
      </c>
    </row>
    <row r="155" spans="1:5" x14ac:dyDescent="0.3">
      <c r="A155" s="184"/>
      <c r="D155" s="190" t="s">
        <v>141</v>
      </c>
      <c r="E155" s="191">
        <f>SUM(E153:E154)</f>
        <v>19591.599999999999</v>
      </c>
    </row>
    <row r="156" spans="1:5" x14ac:dyDescent="0.3">
      <c r="A156" s="185" t="s">
        <v>180</v>
      </c>
      <c r="E156" s="164"/>
    </row>
    <row r="157" spans="1:5" x14ac:dyDescent="0.3">
      <c r="A157" s="186" t="s">
        <v>181</v>
      </c>
      <c r="B157" s="187" t="s">
        <v>3</v>
      </c>
      <c r="C157" s="187" t="s">
        <v>138</v>
      </c>
      <c r="D157" s="187" t="s">
        <v>182</v>
      </c>
      <c r="E157" s="188" t="s">
        <v>140</v>
      </c>
    </row>
    <row r="158" spans="1:5" x14ac:dyDescent="0.3">
      <c r="A158" s="184" t="s">
        <v>152</v>
      </c>
      <c r="B158" s="1" t="s">
        <v>49</v>
      </c>
      <c r="C158" s="2">
        <v>9.7999999999999997E-3</v>
      </c>
      <c r="D158" s="189">
        <f>APU_BASICOS!E134</f>
        <v>109557.57</v>
      </c>
      <c r="E158" s="164">
        <f>ROUND(C158*D158, 2)</f>
        <v>1073.6600000000001</v>
      </c>
    </row>
    <row r="159" spans="1:5" x14ac:dyDescent="0.3">
      <c r="A159" s="184"/>
      <c r="D159" s="190" t="s">
        <v>141</v>
      </c>
      <c r="E159" s="191">
        <f>SUM(E157:E158)</f>
        <v>1073.6600000000001</v>
      </c>
    </row>
    <row r="160" spans="1:5" x14ac:dyDescent="0.3">
      <c r="A160" s="185" t="s">
        <v>170</v>
      </c>
      <c r="E160" s="164"/>
    </row>
    <row r="161" spans="1:5" x14ac:dyDescent="0.3">
      <c r="A161" s="186" t="s">
        <v>2</v>
      </c>
      <c r="B161" s="187" t="s">
        <v>3</v>
      </c>
      <c r="C161" s="187" t="s">
        <v>171</v>
      </c>
      <c r="D161" s="187" t="s">
        <v>172</v>
      </c>
      <c r="E161" s="188" t="s">
        <v>140</v>
      </c>
    </row>
    <row r="162" spans="1:5" x14ac:dyDescent="0.3">
      <c r="A162" s="184" t="str">
        <f>INSUMOS!B93</f>
        <v>TARIFA ESCOMBRERA AUTORIZADA</v>
      </c>
      <c r="B162" s="1" t="str">
        <f>INSUMOS!C93</f>
        <v>m3</v>
      </c>
      <c r="C162" s="2">
        <v>1</v>
      </c>
      <c r="D162" s="189">
        <f>INSUMOS!D93</f>
        <v>25000</v>
      </c>
      <c r="E162" s="164">
        <f>ROUND(C162*D162, 2)</f>
        <v>25000</v>
      </c>
    </row>
    <row r="163" spans="1:5" x14ac:dyDescent="0.3">
      <c r="A163" s="184"/>
      <c r="D163" s="190" t="s">
        <v>141</v>
      </c>
      <c r="E163" s="191">
        <f>SUM(E161:E162)</f>
        <v>25000</v>
      </c>
    </row>
    <row r="164" spans="1:5" x14ac:dyDescent="0.3">
      <c r="A164" s="184"/>
      <c r="E164" s="164"/>
    </row>
    <row r="165" spans="1:5" x14ac:dyDescent="0.3">
      <c r="A165" s="184"/>
      <c r="D165" s="192" t="s">
        <v>203</v>
      </c>
      <c r="E165" s="193">
        <f>ROUND(SUM(E147:E163)/2, 2)</f>
        <v>51543.43</v>
      </c>
    </row>
    <row r="166" spans="1:5" x14ac:dyDescent="0.3">
      <c r="A166" s="184"/>
      <c r="E166" s="164"/>
    </row>
    <row r="167" spans="1:5" x14ac:dyDescent="0.3">
      <c r="A167" s="184"/>
      <c r="E167" s="164"/>
    </row>
    <row r="168" spans="1:5" x14ac:dyDescent="0.3">
      <c r="A168" s="475" t="s">
        <v>407</v>
      </c>
      <c r="B168" s="476"/>
      <c r="E168" s="164"/>
    </row>
    <row r="169" spans="1:5" x14ac:dyDescent="0.3">
      <c r="A169" s="461" t="s">
        <v>408</v>
      </c>
      <c r="B169" s="462"/>
      <c r="E169" s="164"/>
    </row>
    <row r="170" spans="1:5" ht="15" thickBot="1" x14ac:dyDescent="0.35">
      <c r="A170" s="195"/>
      <c r="B170" s="176"/>
      <c r="C170" s="194"/>
      <c r="D170" s="194"/>
      <c r="E170" s="179"/>
    </row>
    <row r="171" spans="1:5" ht="57.6" x14ac:dyDescent="0.3">
      <c r="A171" s="196" t="s">
        <v>213</v>
      </c>
      <c r="B171" s="197"/>
      <c r="C171" s="198"/>
      <c r="D171" s="198"/>
      <c r="E171" s="199" t="s">
        <v>211</v>
      </c>
    </row>
    <row r="172" spans="1:5" x14ac:dyDescent="0.3">
      <c r="A172" s="184"/>
      <c r="E172" s="164"/>
    </row>
    <row r="173" spans="1:5" x14ac:dyDescent="0.3">
      <c r="A173" s="185" t="s">
        <v>191</v>
      </c>
      <c r="E173" s="164"/>
    </row>
    <row r="174" spans="1:5" x14ac:dyDescent="0.3">
      <c r="A174" s="186" t="s">
        <v>2</v>
      </c>
      <c r="B174" s="187" t="s">
        <v>3</v>
      </c>
      <c r="C174" s="187" t="s">
        <v>171</v>
      </c>
      <c r="D174" s="187" t="s">
        <v>172</v>
      </c>
      <c r="E174" s="188" t="s">
        <v>140</v>
      </c>
    </row>
    <row r="175" spans="1:5" x14ac:dyDescent="0.3">
      <c r="A175" s="184" t="str">
        <f>INSUMOS!B81</f>
        <v>RECEBO COMÚN</v>
      </c>
      <c r="B175" s="1" t="str">
        <f>INSUMOS!C81</f>
        <v>m3</v>
      </c>
      <c r="C175" s="2">
        <v>1.3</v>
      </c>
      <c r="D175" s="189">
        <f>INSUMOS!D81</f>
        <v>64717.48</v>
      </c>
      <c r="E175" s="164">
        <f>ROUND(C175*D175, 2)</f>
        <v>84132.72</v>
      </c>
    </row>
    <row r="176" spans="1:5" x14ac:dyDescent="0.3">
      <c r="A176" s="184" t="str">
        <f>INSUMOS!B4</f>
        <v>AGUA</v>
      </c>
      <c r="B176" s="1" t="str">
        <f>INSUMOS!C4</f>
        <v>Lt</v>
      </c>
      <c r="C176" s="2">
        <v>10</v>
      </c>
      <c r="D176" s="189">
        <f>INSUMOS!D4</f>
        <v>100</v>
      </c>
      <c r="E176" s="164">
        <f>ROUND(C176*D176, 2)</f>
        <v>1000</v>
      </c>
    </row>
    <row r="177" spans="1:5" x14ac:dyDescent="0.3">
      <c r="A177" s="184" t="str">
        <f>INSUMOS!B53</f>
        <v>GASOLINA</v>
      </c>
      <c r="B177" s="1" t="str">
        <f>INSUMOS!C53</f>
        <v>Gal</v>
      </c>
      <c r="C177" s="2">
        <v>4.2000000000000003E-2</v>
      </c>
      <c r="D177" s="189">
        <f>INSUMOS!D53</f>
        <v>9551.98</v>
      </c>
      <c r="E177" s="164">
        <f>ROUND(C177*D177, 2)</f>
        <v>401.18</v>
      </c>
    </row>
    <row r="178" spans="1:5" x14ac:dyDescent="0.3">
      <c r="A178" s="184"/>
      <c r="D178" s="190" t="s">
        <v>141</v>
      </c>
      <c r="E178" s="191">
        <f>SUM(E174:E177)</f>
        <v>85533.9</v>
      </c>
    </row>
    <row r="179" spans="1:5" x14ac:dyDescent="0.3">
      <c r="A179" s="185" t="s">
        <v>137</v>
      </c>
      <c r="E179" s="164"/>
    </row>
    <row r="180" spans="1:5" x14ac:dyDescent="0.3">
      <c r="A180" s="186" t="s">
        <v>2</v>
      </c>
      <c r="B180" s="187" t="s">
        <v>3</v>
      </c>
      <c r="C180" s="187" t="s">
        <v>138</v>
      </c>
      <c r="D180" s="187" t="s">
        <v>139</v>
      </c>
      <c r="E180" s="188" t="s">
        <v>140</v>
      </c>
    </row>
    <row r="181" spans="1:5" x14ac:dyDescent="0.3">
      <c r="A181" s="184" t="s">
        <v>143</v>
      </c>
      <c r="B181" s="1" t="s">
        <v>12</v>
      </c>
      <c r="C181" s="2">
        <v>1.8E-3</v>
      </c>
      <c r="D181" s="189">
        <f>APU_BASICOS!E23</f>
        <v>281726.38</v>
      </c>
      <c r="E181" s="164">
        <f>ROUND(C181*D181, 2)</f>
        <v>507.11</v>
      </c>
    </row>
    <row r="182" spans="1:5" x14ac:dyDescent="0.3">
      <c r="A182" s="184" t="str">
        <f>INSUMOS!B38</f>
        <v>COMPACTADOR MANUAL (RANA)</v>
      </c>
      <c r="B182" s="1" t="str">
        <f>INSUMOS!C38</f>
        <v>Día</v>
      </c>
      <c r="C182" s="2">
        <v>4.2000000000000003E-2</v>
      </c>
      <c r="D182" s="189">
        <f>INSUMOS!D38</f>
        <v>65827.55</v>
      </c>
      <c r="E182" s="164">
        <f>ROUND(C182*D182, 2)</f>
        <v>2764.76</v>
      </c>
    </row>
    <row r="183" spans="1:5" x14ac:dyDescent="0.3">
      <c r="A183" s="184"/>
      <c r="D183" s="190" t="s">
        <v>141</v>
      </c>
      <c r="E183" s="191">
        <f>SUM(E180:E182)</f>
        <v>3271.8700000000003</v>
      </c>
    </row>
    <row r="184" spans="1:5" x14ac:dyDescent="0.3">
      <c r="A184" s="185" t="s">
        <v>180</v>
      </c>
      <c r="E184" s="164"/>
    </row>
    <row r="185" spans="1:5" x14ac:dyDescent="0.3">
      <c r="A185" s="186" t="s">
        <v>181</v>
      </c>
      <c r="B185" s="187" t="s">
        <v>3</v>
      </c>
      <c r="C185" s="187" t="s">
        <v>138</v>
      </c>
      <c r="D185" s="187" t="s">
        <v>182</v>
      </c>
      <c r="E185" s="188" t="s">
        <v>140</v>
      </c>
    </row>
    <row r="186" spans="1:5" x14ac:dyDescent="0.3">
      <c r="A186" s="184" t="s">
        <v>185</v>
      </c>
      <c r="B186" s="1" t="s">
        <v>49</v>
      </c>
      <c r="C186" s="2">
        <v>0.09</v>
      </c>
      <c r="D186" s="189">
        <f>APU_BASICOS!E350</f>
        <v>457755.64</v>
      </c>
      <c r="E186" s="164">
        <f>ROUND(C186*D186, 2)</f>
        <v>41198.01</v>
      </c>
    </row>
    <row r="187" spans="1:5" x14ac:dyDescent="0.3">
      <c r="A187" s="184"/>
      <c r="D187" s="190" t="s">
        <v>141</v>
      </c>
      <c r="E187" s="191">
        <f>SUM(E185:E186)</f>
        <v>41198.01</v>
      </c>
    </row>
    <row r="188" spans="1:5" x14ac:dyDescent="0.3">
      <c r="A188" s="184"/>
      <c r="E188" s="164"/>
    </row>
    <row r="189" spans="1:5" x14ac:dyDescent="0.3">
      <c r="A189" s="184"/>
      <c r="D189" s="192" t="s">
        <v>203</v>
      </c>
      <c r="E189" s="193">
        <f>ROUND(SUM(E173:E187)/2, 2)</f>
        <v>130003.78</v>
      </c>
    </row>
    <row r="190" spans="1:5" x14ac:dyDescent="0.3">
      <c r="A190" s="184"/>
      <c r="E190" s="164"/>
    </row>
    <row r="191" spans="1:5" x14ac:dyDescent="0.3">
      <c r="A191" s="184"/>
      <c r="E191" s="164"/>
    </row>
    <row r="192" spans="1:5" x14ac:dyDescent="0.3">
      <c r="A192" s="475" t="s">
        <v>407</v>
      </c>
      <c r="B192" s="476"/>
      <c r="E192" s="164"/>
    </row>
    <row r="193" spans="1:5" x14ac:dyDescent="0.3">
      <c r="A193" s="461" t="s">
        <v>408</v>
      </c>
      <c r="B193" s="462"/>
      <c r="E193" s="164"/>
    </row>
    <row r="194" spans="1:5" ht="15" thickBot="1" x14ac:dyDescent="0.35">
      <c r="A194" s="195"/>
      <c r="B194" s="176"/>
      <c r="C194" s="194"/>
      <c r="D194" s="194"/>
      <c r="E194" s="179"/>
    </row>
    <row r="195" spans="1:5" ht="57.6" x14ac:dyDescent="0.3">
      <c r="A195" s="196" t="s">
        <v>214</v>
      </c>
      <c r="B195" s="197"/>
      <c r="C195" s="198"/>
      <c r="D195" s="198"/>
      <c r="E195" s="199" t="s">
        <v>207</v>
      </c>
    </row>
    <row r="196" spans="1:5" x14ac:dyDescent="0.3">
      <c r="A196" s="184"/>
      <c r="E196" s="164"/>
    </row>
    <row r="197" spans="1:5" x14ac:dyDescent="0.3">
      <c r="A197" s="185" t="s">
        <v>191</v>
      </c>
      <c r="E197" s="164"/>
    </row>
    <row r="198" spans="1:5" x14ac:dyDescent="0.3">
      <c r="A198" s="186" t="s">
        <v>2</v>
      </c>
      <c r="B198" s="187" t="s">
        <v>3</v>
      </c>
      <c r="C198" s="187" t="s">
        <v>171</v>
      </c>
      <c r="D198" s="187" t="s">
        <v>172</v>
      </c>
      <c r="E198" s="188" t="s">
        <v>140</v>
      </c>
    </row>
    <row r="199" spans="1:5" x14ac:dyDescent="0.3">
      <c r="A199" s="184" t="str">
        <f>INSUMOS!B3</f>
        <v>ACERO Fy= 420 MPa</v>
      </c>
      <c r="B199" s="1" t="str">
        <f>INSUMOS!C3</f>
        <v>Kg</v>
      </c>
      <c r="C199" s="2">
        <v>1.8</v>
      </c>
      <c r="D199" s="189">
        <f>INSUMOS!D3</f>
        <v>5900</v>
      </c>
      <c r="E199" s="164">
        <f>ROUND(C199*D199, 2)</f>
        <v>10620</v>
      </c>
    </row>
    <row r="200" spans="1:5" x14ac:dyDescent="0.3">
      <c r="A200" s="184" t="str">
        <f>INSUMOS!B6</f>
        <v>ALAMBRE NEGRO #18</v>
      </c>
      <c r="B200" s="1" t="str">
        <f>INSUMOS!C6</f>
        <v>Kg</v>
      </c>
      <c r="C200" s="2">
        <v>7.0000000000000007E-2</v>
      </c>
      <c r="D200" s="189">
        <f>INSUMOS!D6</f>
        <v>7583.98</v>
      </c>
      <c r="E200" s="164">
        <f>ROUND(C200*D200, 2)</f>
        <v>530.88</v>
      </c>
    </row>
    <row r="201" spans="1:5" x14ac:dyDescent="0.3">
      <c r="A201" s="184" t="s">
        <v>192</v>
      </c>
      <c r="B201" s="1" t="s">
        <v>20</v>
      </c>
      <c r="C201" s="2">
        <v>4.4999999999999998E-2</v>
      </c>
      <c r="D201" s="189">
        <f>APU_BASICOS!E440</f>
        <v>455533.2</v>
      </c>
      <c r="E201" s="164">
        <f>ROUND(C201*D201, 2)</f>
        <v>20498.990000000002</v>
      </c>
    </row>
    <row r="202" spans="1:5" x14ac:dyDescent="0.3">
      <c r="A202" s="184"/>
      <c r="D202" s="190" t="s">
        <v>141</v>
      </c>
      <c r="E202" s="191">
        <f>SUM(E198:E201)</f>
        <v>31649.870000000003</v>
      </c>
    </row>
    <row r="203" spans="1:5" x14ac:dyDescent="0.3">
      <c r="A203" s="185" t="s">
        <v>137</v>
      </c>
      <c r="E203" s="164"/>
    </row>
    <row r="204" spans="1:5" x14ac:dyDescent="0.3">
      <c r="A204" s="186" t="s">
        <v>2</v>
      </c>
      <c r="B204" s="187" t="s">
        <v>3</v>
      </c>
      <c r="C204" s="187" t="s">
        <v>138</v>
      </c>
      <c r="D204" s="187" t="s">
        <v>139</v>
      </c>
      <c r="E204" s="188" t="s">
        <v>140</v>
      </c>
    </row>
    <row r="205" spans="1:5" x14ac:dyDescent="0.3">
      <c r="A205" s="184" t="str">
        <f>INSUMOS!B22</f>
        <v>BROCHA 4"</v>
      </c>
      <c r="B205" s="1" t="str">
        <f>INSUMOS!C22</f>
        <v>Un</v>
      </c>
      <c r="C205" s="2">
        <v>6.9999999999999999E-4</v>
      </c>
      <c r="D205" s="189">
        <f>INSUMOS!D22</f>
        <v>14678</v>
      </c>
      <c r="E205" s="164">
        <f>ROUND(C205*D205, 2)</f>
        <v>10.27</v>
      </c>
    </row>
    <row r="206" spans="1:5" x14ac:dyDescent="0.3">
      <c r="A206" s="184" t="s">
        <v>135</v>
      </c>
      <c r="B206" s="1" t="s">
        <v>12</v>
      </c>
      <c r="C206" s="2">
        <v>6.9999999999999999E-4</v>
      </c>
      <c r="D206" s="189">
        <f>APU_BASICOS!E12</f>
        <v>220779.89</v>
      </c>
      <c r="E206" s="164">
        <f>ROUND(C206*D206, 2)</f>
        <v>154.55000000000001</v>
      </c>
    </row>
    <row r="207" spans="1:5" x14ac:dyDescent="0.3">
      <c r="A207" s="184" t="str">
        <f>INSUMOS!B71</f>
        <v>PALUSTRE</v>
      </c>
      <c r="B207" s="1" t="str">
        <f>INSUMOS!C71</f>
        <v>Un</v>
      </c>
      <c r="C207" s="2">
        <v>6.9999999999999999E-4</v>
      </c>
      <c r="D207" s="189">
        <f>INSUMOS!D71</f>
        <v>11376.48</v>
      </c>
      <c r="E207" s="164">
        <f>ROUND(C207*D207, 2)</f>
        <v>7.96</v>
      </c>
    </row>
    <row r="208" spans="1:5" x14ac:dyDescent="0.3">
      <c r="A208" s="184" t="s">
        <v>144</v>
      </c>
      <c r="B208" s="1" t="s">
        <v>12</v>
      </c>
      <c r="C208" s="2">
        <v>6.9999999999999999E-4</v>
      </c>
      <c r="D208" s="189">
        <f>APU_BASICOS!E42</f>
        <v>269258.3</v>
      </c>
      <c r="E208" s="164">
        <f>ROUND(C208*D208, 2)</f>
        <v>188.48</v>
      </c>
    </row>
    <row r="209" spans="1:5" x14ac:dyDescent="0.3">
      <c r="A209" s="184" t="str">
        <f>INSUMOS!B97</f>
        <v>VIBRADOR ELÉCTRICO PARA CONCRETO</v>
      </c>
      <c r="B209" s="1" t="str">
        <f>INSUMOS!C97</f>
        <v>Día</v>
      </c>
      <c r="C209" s="2">
        <v>5.0000000000000001E-3</v>
      </c>
      <c r="D209" s="189">
        <f>INSUMOS!D97</f>
        <v>63894.400000000001</v>
      </c>
      <c r="E209" s="164">
        <f>ROUND(C209*D209, 2)</f>
        <v>319.47000000000003</v>
      </c>
    </row>
    <row r="210" spans="1:5" x14ac:dyDescent="0.3">
      <c r="A210" s="184"/>
      <c r="D210" s="190" t="s">
        <v>141</v>
      </c>
      <c r="E210" s="191">
        <f>SUM(E204:E209)</f>
        <v>680.73</v>
      </c>
    </row>
    <row r="211" spans="1:5" x14ac:dyDescent="0.3">
      <c r="A211" s="185" t="s">
        <v>195</v>
      </c>
      <c r="E211" s="164"/>
    </row>
    <row r="212" spans="1:5" x14ac:dyDescent="0.3">
      <c r="A212" s="186" t="s">
        <v>2</v>
      </c>
      <c r="B212" s="187" t="s">
        <v>3</v>
      </c>
      <c r="C212" s="187" t="s">
        <v>196</v>
      </c>
      <c r="D212" s="187" t="s">
        <v>139</v>
      </c>
      <c r="E212" s="188" t="s">
        <v>140</v>
      </c>
    </row>
    <row r="213" spans="1:5" x14ac:dyDescent="0.3">
      <c r="A213" s="184" t="str">
        <f>INSUMOS!B25</f>
        <v>CAMIONETA</v>
      </c>
      <c r="B213" s="1" t="str">
        <f>INSUMOS!C25</f>
        <v>Hr</v>
      </c>
      <c r="C213" s="2">
        <v>0.01</v>
      </c>
      <c r="D213" s="189">
        <f>INSUMOS!D25</f>
        <v>33707.129999999997</v>
      </c>
      <c r="E213" s="164">
        <f>ROUND(C213*D213, 2)</f>
        <v>337.07</v>
      </c>
    </row>
    <row r="214" spans="1:5" x14ac:dyDescent="0.3">
      <c r="A214" s="184"/>
      <c r="D214" s="190" t="s">
        <v>141</v>
      </c>
      <c r="E214" s="191">
        <f>SUM(E212:E213)</f>
        <v>337.07</v>
      </c>
    </row>
    <row r="215" spans="1:5" x14ac:dyDescent="0.3">
      <c r="A215" s="185" t="s">
        <v>180</v>
      </c>
      <c r="E215" s="164"/>
    </row>
    <row r="216" spans="1:5" x14ac:dyDescent="0.3">
      <c r="A216" s="186" t="s">
        <v>181</v>
      </c>
      <c r="B216" s="187" t="s">
        <v>3</v>
      </c>
      <c r="C216" s="187" t="s">
        <v>138</v>
      </c>
      <c r="D216" s="187" t="s">
        <v>182</v>
      </c>
      <c r="E216" s="188" t="s">
        <v>140</v>
      </c>
    </row>
    <row r="217" spans="1:5" x14ac:dyDescent="0.3">
      <c r="A217" s="184" t="s">
        <v>184</v>
      </c>
      <c r="B217" s="1" t="s">
        <v>49</v>
      </c>
      <c r="C217" s="2">
        <v>8.3000000000000004E-2</v>
      </c>
      <c r="D217" s="189">
        <f>APU_BASICOS!E340</f>
        <v>348198.07</v>
      </c>
      <c r="E217" s="164">
        <f>ROUND(C217*D217, 2)</f>
        <v>28900.44</v>
      </c>
    </row>
    <row r="218" spans="1:5" x14ac:dyDescent="0.3">
      <c r="A218" s="184"/>
      <c r="D218" s="190" t="s">
        <v>141</v>
      </c>
      <c r="E218" s="191">
        <f>SUM(E216:E217)</f>
        <v>28900.44</v>
      </c>
    </row>
    <row r="219" spans="1:5" x14ac:dyDescent="0.3">
      <c r="A219" s="184"/>
      <c r="E219" s="164"/>
    </row>
    <row r="220" spans="1:5" x14ac:dyDescent="0.3">
      <c r="A220" s="184"/>
      <c r="D220" s="192" t="s">
        <v>203</v>
      </c>
      <c r="E220" s="193">
        <f>ROUND(SUM(E197:E218)/2, 2)</f>
        <v>61568.11</v>
      </c>
    </row>
    <row r="221" spans="1:5" x14ac:dyDescent="0.3">
      <c r="A221" s="184"/>
      <c r="E221" s="164"/>
    </row>
    <row r="222" spans="1:5" x14ac:dyDescent="0.3">
      <c r="A222" s="184"/>
      <c r="E222" s="164"/>
    </row>
    <row r="223" spans="1:5" x14ac:dyDescent="0.3">
      <c r="A223" s="475" t="s">
        <v>407</v>
      </c>
      <c r="B223" s="476"/>
      <c r="E223" s="164"/>
    </row>
    <row r="224" spans="1:5" x14ac:dyDescent="0.3">
      <c r="A224" s="461" t="s">
        <v>408</v>
      </c>
      <c r="B224" s="462"/>
      <c r="E224" s="164"/>
    </row>
    <row r="225" spans="1:5" ht="15" thickBot="1" x14ac:dyDescent="0.35">
      <c r="A225" s="195"/>
      <c r="B225" s="176"/>
      <c r="C225" s="194"/>
      <c r="D225" s="194"/>
      <c r="E225" s="179"/>
    </row>
    <row r="226" spans="1:5" ht="85.2" customHeight="1" x14ac:dyDescent="0.3">
      <c r="A226" s="196" t="s">
        <v>215</v>
      </c>
      <c r="B226" s="197"/>
      <c r="C226" s="198"/>
      <c r="D226" s="198"/>
      <c r="E226" s="199" t="s">
        <v>207</v>
      </c>
    </row>
    <row r="227" spans="1:5" x14ac:dyDescent="0.3">
      <c r="A227" s="184"/>
      <c r="E227" s="164"/>
    </row>
    <row r="228" spans="1:5" x14ac:dyDescent="0.3">
      <c r="A228" s="185" t="s">
        <v>191</v>
      </c>
      <c r="E228" s="164"/>
    </row>
    <row r="229" spans="1:5" x14ac:dyDescent="0.3">
      <c r="A229" s="186" t="s">
        <v>2</v>
      </c>
      <c r="B229" s="187" t="s">
        <v>3</v>
      </c>
      <c r="C229" s="187" t="s">
        <v>171</v>
      </c>
      <c r="D229" s="187" t="s">
        <v>172</v>
      </c>
      <c r="E229" s="188" t="s">
        <v>140</v>
      </c>
    </row>
    <row r="230" spans="1:5" x14ac:dyDescent="0.3">
      <c r="A230" s="184" t="str">
        <f>INSUMOS!B102</f>
        <v>EPOTOC 1-1</v>
      </c>
      <c r="B230" s="1" t="str">
        <f>INSUMOS!C102</f>
        <v>Kg</v>
      </c>
      <c r="C230" s="2">
        <v>0.05</v>
      </c>
      <c r="D230" s="189">
        <f>INSUMOS!D102</f>
        <v>113975</v>
      </c>
      <c r="E230" s="164">
        <f>ROUND(C230*D230, 2)</f>
        <v>5698.75</v>
      </c>
    </row>
    <row r="231" spans="1:5" x14ac:dyDescent="0.3">
      <c r="A231" s="184" t="str">
        <f>INSUMOS!B49</f>
        <v>ESTOPA DE LIMPIEZA</v>
      </c>
      <c r="B231" s="1" t="str">
        <f>INSUMOS!C49</f>
        <v>Kg</v>
      </c>
      <c r="C231" s="2">
        <v>0.01</v>
      </c>
      <c r="D231" s="189">
        <f>INSUMOS!D49</f>
        <v>9439.23</v>
      </c>
      <c r="E231" s="164">
        <f>ROUND(C231*D231, 2)</f>
        <v>94.39</v>
      </c>
    </row>
    <row r="232" spans="1:5" x14ac:dyDescent="0.3">
      <c r="A232" s="184"/>
      <c r="D232" s="190" t="s">
        <v>141</v>
      </c>
      <c r="E232" s="191">
        <f>SUM(E229:E231)</f>
        <v>5793.14</v>
      </c>
    </row>
    <row r="233" spans="1:5" x14ac:dyDescent="0.3">
      <c r="A233" s="185" t="s">
        <v>137</v>
      </c>
      <c r="E233" s="164"/>
    </row>
    <row r="234" spans="1:5" x14ac:dyDescent="0.3">
      <c r="A234" s="186" t="s">
        <v>2</v>
      </c>
      <c r="B234" s="187" t="s">
        <v>3</v>
      </c>
      <c r="C234" s="187" t="s">
        <v>138</v>
      </c>
      <c r="D234" s="187" t="s">
        <v>139</v>
      </c>
      <c r="E234" s="188" t="s">
        <v>140</v>
      </c>
    </row>
    <row r="235" spans="1:5" x14ac:dyDescent="0.3">
      <c r="A235" s="184" t="str">
        <f>INSUMOS!B22</f>
        <v>BROCHA 4"</v>
      </c>
      <c r="B235" s="1" t="str">
        <f>INSUMOS!C22</f>
        <v>Un</v>
      </c>
      <c r="C235" s="2">
        <v>5.0000000000000001E-3</v>
      </c>
      <c r="D235" s="189">
        <f>INSUMOS!D22</f>
        <v>14678</v>
      </c>
      <c r="E235" s="164">
        <f>ROUND(C235*D235, 2)</f>
        <v>73.39</v>
      </c>
    </row>
    <row r="236" spans="1:5" x14ac:dyDescent="0.3">
      <c r="A236" s="184" t="str">
        <f>INSUMOS!B32</f>
        <v>CEPILLO DE ALAMBRE</v>
      </c>
      <c r="B236" s="1" t="str">
        <f>INSUMOS!C32</f>
        <v>Un</v>
      </c>
      <c r="C236" s="2">
        <v>2E-3</v>
      </c>
      <c r="D236" s="189">
        <f>INSUMOS!D32</f>
        <v>25028.45</v>
      </c>
      <c r="E236" s="164">
        <f>ROUND(C236*D236, 2)</f>
        <v>50.06</v>
      </c>
    </row>
    <row r="237" spans="1:5" x14ac:dyDescent="0.3">
      <c r="A237" s="184" t="s">
        <v>144</v>
      </c>
      <c r="B237" s="1" t="s">
        <v>12</v>
      </c>
      <c r="C237" s="2">
        <v>5.0000000000000001E-4</v>
      </c>
      <c r="D237" s="189">
        <f>APU_BASICOS!E42</f>
        <v>269258.3</v>
      </c>
      <c r="E237" s="164">
        <f>ROUND(C237*D237, 2)</f>
        <v>134.63</v>
      </c>
    </row>
    <row r="238" spans="1:5" x14ac:dyDescent="0.3">
      <c r="A238" s="184"/>
      <c r="D238" s="190" t="s">
        <v>141</v>
      </c>
      <c r="E238" s="191">
        <f>SUM(E234:E237)</f>
        <v>258.08</v>
      </c>
    </row>
    <row r="239" spans="1:5" x14ac:dyDescent="0.3">
      <c r="A239" s="185" t="s">
        <v>195</v>
      </c>
      <c r="E239" s="164"/>
    </row>
    <row r="240" spans="1:5" x14ac:dyDescent="0.3">
      <c r="A240" s="186" t="s">
        <v>2</v>
      </c>
      <c r="B240" s="187" t="s">
        <v>3</v>
      </c>
      <c r="C240" s="187" t="s">
        <v>196</v>
      </c>
      <c r="D240" s="187" t="s">
        <v>139</v>
      </c>
      <c r="E240" s="188" t="s">
        <v>140</v>
      </c>
    </row>
    <row r="241" spans="1:5" x14ac:dyDescent="0.3">
      <c r="A241" s="184" t="str">
        <f>INSUMOS!B25</f>
        <v>CAMIONETA</v>
      </c>
      <c r="B241" s="1" t="str">
        <f>INSUMOS!C25</f>
        <v>Hr</v>
      </c>
      <c r="C241" s="2">
        <v>0</v>
      </c>
      <c r="D241" s="189">
        <f>INSUMOS!D25</f>
        <v>33707.129999999997</v>
      </c>
      <c r="E241" s="164">
        <f>ROUND(C241*D241, 2)</f>
        <v>0</v>
      </c>
    </row>
    <row r="242" spans="1:5" x14ac:dyDescent="0.3">
      <c r="A242" s="184"/>
      <c r="D242" s="190" t="s">
        <v>141</v>
      </c>
      <c r="E242" s="191">
        <f>SUM(E240:E241)</f>
        <v>0</v>
      </c>
    </row>
    <row r="243" spans="1:5" x14ac:dyDescent="0.3">
      <c r="A243" s="185" t="s">
        <v>180</v>
      </c>
      <c r="E243" s="164"/>
    </row>
    <row r="244" spans="1:5" x14ac:dyDescent="0.3">
      <c r="A244" s="186" t="s">
        <v>181</v>
      </c>
      <c r="B244" s="187" t="s">
        <v>3</v>
      </c>
      <c r="C244" s="187" t="s">
        <v>138</v>
      </c>
      <c r="D244" s="187" t="s">
        <v>182</v>
      </c>
      <c r="E244" s="188" t="s">
        <v>140</v>
      </c>
    </row>
    <row r="245" spans="1:5" x14ac:dyDescent="0.3">
      <c r="A245" s="184" t="s">
        <v>183</v>
      </c>
      <c r="B245" s="1" t="s">
        <v>49</v>
      </c>
      <c r="C245" s="2">
        <v>0.02</v>
      </c>
      <c r="D245" s="189">
        <f>APU_BASICOS!E330</f>
        <v>238640.5</v>
      </c>
      <c r="E245" s="164">
        <f>ROUND(C245*D245, 2)</f>
        <v>4772.8100000000004</v>
      </c>
    </row>
    <row r="246" spans="1:5" x14ac:dyDescent="0.3">
      <c r="A246" s="184"/>
      <c r="D246" s="190" t="s">
        <v>141</v>
      </c>
      <c r="E246" s="191">
        <f>SUM(E244:E245)</f>
        <v>4772.8100000000004</v>
      </c>
    </row>
    <row r="247" spans="1:5" x14ac:dyDescent="0.3">
      <c r="A247" s="184"/>
      <c r="E247" s="164"/>
    </row>
    <row r="248" spans="1:5" x14ac:dyDescent="0.3">
      <c r="A248" s="184"/>
      <c r="D248" s="192" t="s">
        <v>203</v>
      </c>
      <c r="E248" s="193">
        <f>ROUND(SUM(E228:E246)/2, 2)</f>
        <v>10824.03</v>
      </c>
    </row>
    <row r="249" spans="1:5" x14ac:dyDescent="0.3">
      <c r="A249" s="184"/>
      <c r="E249" s="164"/>
    </row>
    <row r="250" spans="1:5" x14ac:dyDescent="0.3">
      <c r="A250" s="184"/>
      <c r="E250" s="164"/>
    </row>
    <row r="251" spans="1:5" x14ac:dyDescent="0.3">
      <c r="A251" s="475" t="s">
        <v>407</v>
      </c>
      <c r="B251" s="476"/>
      <c r="E251" s="164"/>
    </row>
    <row r="252" spans="1:5" x14ac:dyDescent="0.3">
      <c r="A252" s="461" t="s">
        <v>408</v>
      </c>
      <c r="B252" s="462"/>
      <c r="E252" s="164"/>
    </row>
    <row r="253" spans="1:5" ht="15" thickBot="1" x14ac:dyDescent="0.35">
      <c r="A253" s="195"/>
      <c r="B253" s="176"/>
      <c r="C253" s="194"/>
      <c r="D253" s="194"/>
      <c r="E253" s="179"/>
    </row>
    <row r="254" spans="1:5" ht="72" x14ac:dyDescent="0.3">
      <c r="A254" s="196" t="s">
        <v>216</v>
      </c>
      <c r="B254" s="197"/>
      <c r="C254" s="198"/>
      <c r="D254" s="198"/>
      <c r="E254" s="199" t="s">
        <v>202</v>
      </c>
    </row>
    <row r="255" spans="1:5" x14ac:dyDescent="0.3">
      <c r="A255" s="184"/>
      <c r="E255" s="164"/>
    </row>
    <row r="256" spans="1:5" x14ac:dyDescent="0.3">
      <c r="A256" s="185" t="s">
        <v>191</v>
      </c>
      <c r="E256" s="164"/>
    </row>
    <row r="257" spans="1:5" x14ac:dyDescent="0.3">
      <c r="A257" s="186" t="s">
        <v>2</v>
      </c>
      <c r="B257" s="187" t="s">
        <v>3</v>
      </c>
      <c r="C257" s="187" t="s">
        <v>171</v>
      </c>
      <c r="D257" s="187" t="s">
        <v>172</v>
      </c>
      <c r="E257" s="188" t="s">
        <v>140</v>
      </c>
    </row>
    <row r="258" spans="1:5" x14ac:dyDescent="0.3">
      <c r="A258" s="184" t="s">
        <v>197</v>
      </c>
      <c r="B258" s="1" t="s">
        <v>20</v>
      </c>
      <c r="C258" s="2">
        <v>4.0000000000000001E-3</v>
      </c>
      <c r="D258" s="189">
        <f>APU_BASICOS!E494</f>
        <v>414243.38</v>
      </c>
      <c r="E258" s="164">
        <f>ROUND(C258*D258, 2)</f>
        <v>1656.97</v>
      </c>
    </row>
    <row r="259" spans="1:5" x14ac:dyDescent="0.3">
      <c r="A259" s="184" t="str">
        <f>INSUMOS!B101</f>
        <v>DISCO DIAMANTADO SEGMENTADO 4 1/2 PULGADAS REF DW47452HP</v>
      </c>
      <c r="B259" s="1" t="str">
        <f>INSUMOS!C101</f>
        <v>Un</v>
      </c>
      <c r="C259" s="2">
        <v>1.4999999999999999E-2</v>
      </c>
      <c r="D259" s="189">
        <f>INSUMOS!D101</f>
        <v>28900</v>
      </c>
      <c r="E259" s="164">
        <f>ROUND(C259*D259, 2)</f>
        <v>433.5</v>
      </c>
    </row>
    <row r="260" spans="1:5" x14ac:dyDescent="0.3">
      <c r="A260" s="184" t="str">
        <f>INSUMOS!B4</f>
        <v>AGUA</v>
      </c>
      <c r="B260" s="1" t="str">
        <f>INSUMOS!C4</f>
        <v>Lt</v>
      </c>
      <c r="C260" s="2">
        <v>0.1</v>
      </c>
      <c r="D260" s="189">
        <f>INSUMOS!D4</f>
        <v>100</v>
      </c>
      <c r="E260" s="164">
        <f>ROUND(C260*D260, 2)</f>
        <v>10</v>
      </c>
    </row>
    <row r="261" spans="1:5" x14ac:dyDescent="0.3">
      <c r="A261" s="184" t="str">
        <f>INSUMOS!B103</f>
        <v>SELLADOR ELASTOMÉRICO DE POLIURETANO TIPO SIKAFLEX</v>
      </c>
      <c r="B261" s="1" t="str">
        <f>INSUMOS!C103</f>
        <v>Kg</v>
      </c>
      <c r="C261" s="2">
        <v>0.17</v>
      </c>
      <c r="D261" s="189">
        <f>INSUMOS!D103</f>
        <v>28900</v>
      </c>
      <c r="E261" s="164">
        <f>ROUND(C261*D261, 2)</f>
        <v>4913</v>
      </c>
    </row>
    <row r="262" spans="1:5" x14ac:dyDescent="0.3">
      <c r="A262" s="184"/>
      <c r="D262" s="190" t="s">
        <v>141</v>
      </c>
      <c r="E262" s="191">
        <f>SUM(E257:E261)</f>
        <v>7013.47</v>
      </c>
    </row>
    <row r="263" spans="1:5" x14ac:dyDescent="0.3">
      <c r="A263" s="185" t="s">
        <v>137</v>
      </c>
      <c r="E263" s="164"/>
    </row>
    <row r="264" spans="1:5" x14ac:dyDescent="0.3">
      <c r="A264" s="186" t="s">
        <v>2</v>
      </c>
      <c r="B264" s="187" t="s">
        <v>3</v>
      </c>
      <c r="C264" s="187" t="s">
        <v>138</v>
      </c>
      <c r="D264" s="187" t="s">
        <v>139</v>
      </c>
      <c r="E264" s="188" t="s">
        <v>140</v>
      </c>
    </row>
    <row r="265" spans="1:5" x14ac:dyDescent="0.3">
      <c r="A265" s="184" t="str">
        <f>INSUMOS!B79</f>
        <v>PULIDORA MANUAL ELÉCTRICA</v>
      </c>
      <c r="B265" s="1" t="str">
        <f>INSUMOS!C79</f>
        <v>Un</v>
      </c>
      <c r="C265" s="2">
        <v>1.5E-3</v>
      </c>
      <c r="D265" s="189">
        <f>INSUMOS!D79</f>
        <v>808968.95</v>
      </c>
      <c r="E265" s="164">
        <f t="shared" ref="E265:E270" si="1">ROUND(C265*D265, 2)</f>
        <v>1213.45</v>
      </c>
    </row>
    <row r="266" spans="1:5" x14ac:dyDescent="0.3">
      <c r="A266" s="184" t="str">
        <f>INSUMOS!B55</f>
        <v>HIDROLAVADORA</v>
      </c>
      <c r="B266" s="1" t="str">
        <f>INSUMOS!C55</f>
        <v>Día</v>
      </c>
      <c r="C266" s="2">
        <v>5.0000000000000001E-3</v>
      </c>
      <c r="D266" s="189">
        <f>INSUMOS!D55</f>
        <v>98249.33</v>
      </c>
      <c r="E266" s="164">
        <f t="shared" si="1"/>
        <v>491.25</v>
      </c>
    </row>
    <row r="267" spans="1:5" x14ac:dyDescent="0.3">
      <c r="A267" s="184" t="str">
        <f>INSUMOS!B32</f>
        <v>CEPILLO DE ALAMBRE</v>
      </c>
      <c r="B267" s="1" t="str">
        <f>INSUMOS!C32</f>
        <v>Un</v>
      </c>
      <c r="C267" s="2">
        <v>5.0000000000000001E-3</v>
      </c>
      <c r="D267" s="189">
        <f>INSUMOS!D32</f>
        <v>25028.45</v>
      </c>
      <c r="E267" s="164">
        <f t="shared" si="1"/>
        <v>125.14</v>
      </c>
    </row>
    <row r="268" spans="1:5" x14ac:dyDescent="0.3">
      <c r="A268" s="184" t="str">
        <f>INSUMOS!B76</f>
        <v>PISTÓLA METÁLICA SILICONA</v>
      </c>
      <c r="B268" s="1" t="str">
        <f>INSUMOS!C76</f>
        <v>Un</v>
      </c>
      <c r="C268" s="2">
        <v>5.0000000000000001E-4</v>
      </c>
      <c r="D268" s="189">
        <f>INSUMOS!D76</f>
        <v>45000</v>
      </c>
      <c r="E268" s="164">
        <f t="shared" si="1"/>
        <v>22.5</v>
      </c>
    </row>
    <row r="269" spans="1:5" x14ac:dyDescent="0.3">
      <c r="A269" s="184" t="str">
        <f>INSUMOS!B48</f>
        <v>ESPÁTULA DE METAL 4"</v>
      </c>
      <c r="B269" s="1" t="str">
        <f>INSUMOS!C48</f>
        <v>Un</v>
      </c>
      <c r="C269" s="2">
        <v>2E-3</v>
      </c>
      <c r="D269" s="189">
        <f>INSUMOS!D48</f>
        <v>18409</v>
      </c>
      <c r="E269" s="164">
        <f t="shared" si="1"/>
        <v>36.82</v>
      </c>
    </row>
    <row r="270" spans="1:5" x14ac:dyDescent="0.3">
      <c r="A270" s="184" t="s">
        <v>144</v>
      </c>
      <c r="B270" s="1" t="s">
        <v>12</v>
      </c>
      <c r="C270" s="2">
        <v>1E-3</v>
      </c>
      <c r="D270" s="189">
        <f>APU_BASICOS!E42</f>
        <v>269258.3</v>
      </c>
      <c r="E270" s="164">
        <f t="shared" si="1"/>
        <v>269.26</v>
      </c>
    </row>
    <row r="271" spans="1:5" x14ac:dyDescent="0.3">
      <c r="A271" s="184"/>
      <c r="D271" s="190" t="s">
        <v>141</v>
      </c>
      <c r="E271" s="191">
        <f>SUM(E264:E270)</f>
        <v>2158.42</v>
      </c>
    </row>
    <row r="272" spans="1:5" x14ac:dyDescent="0.3">
      <c r="A272" s="185" t="s">
        <v>195</v>
      </c>
      <c r="E272" s="164"/>
    </row>
    <row r="273" spans="1:5" x14ac:dyDescent="0.3">
      <c r="A273" s="186" t="s">
        <v>2</v>
      </c>
      <c r="B273" s="187" t="s">
        <v>3</v>
      </c>
      <c r="C273" s="187" t="s">
        <v>196</v>
      </c>
      <c r="D273" s="187" t="s">
        <v>139</v>
      </c>
      <c r="E273" s="188" t="s">
        <v>140</v>
      </c>
    </row>
    <row r="274" spans="1:5" x14ac:dyDescent="0.3">
      <c r="A274" s="184" t="str">
        <f>INSUMOS!B25</f>
        <v>CAMIONETA</v>
      </c>
      <c r="B274" s="1" t="str">
        <f>INSUMOS!C25</f>
        <v>Hr</v>
      </c>
      <c r="C274" s="2">
        <v>0</v>
      </c>
      <c r="D274" s="189">
        <f>INSUMOS!D25</f>
        <v>33707.129999999997</v>
      </c>
      <c r="E274" s="164">
        <f>ROUND(C274*D274, 2)</f>
        <v>0</v>
      </c>
    </row>
    <row r="275" spans="1:5" x14ac:dyDescent="0.3">
      <c r="A275" s="184"/>
      <c r="D275" s="190" t="s">
        <v>141</v>
      </c>
      <c r="E275" s="191">
        <f>SUM(E273:E274)</f>
        <v>0</v>
      </c>
    </row>
    <row r="276" spans="1:5" x14ac:dyDescent="0.3">
      <c r="A276" s="185" t="s">
        <v>180</v>
      </c>
      <c r="E276" s="164"/>
    </row>
    <row r="277" spans="1:5" x14ac:dyDescent="0.3">
      <c r="A277" s="186" t="s">
        <v>181</v>
      </c>
      <c r="B277" s="187" t="s">
        <v>3</v>
      </c>
      <c r="C277" s="187" t="s">
        <v>138</v>
      </c>
      <c r="D277" s="187" t="s">
        <v>182</v>
      </c>
      <c r="E277" s="188" t="s">
        <v>140</v>
      </c>
    </row>
    <row r="278" spans="1:5" x14ac:dyDescent="0.3">
      <c r="A278" s="184" t="s">
        <v>184</v>
      </c>
      <c r="B278" s="1" t="s">
        <v>49</v>
      </c>
      <c r="C278" s="2">
        <v>5.9605999999999999E-2</v>
      </c>
      <c r="D278" s="189">
        <f>APU_BASICOS!E340</f>
        <v>348198.07</v>
      </c>
      <c r="E278" s="164">
        <f>ROUND(C278*D278, 2)</f>
        <v>20754.689999999999</v>
      </c>
    </row>
    <row r="279" spans="1:5" x14ac:dyDescent="0.3">
      <c r="A279" s="184"/>
      <c r="D279" s="190" t="s">
        <v>141</v>
      </c>
      <c r="E279" s="191">
        <f>SUM(E277:E278)</f>
        <v>20754.689999999999</v>
      </c>
    </row>
    <row r="280" spans="1:5" x14ac:dyDescent="0.3">
      <c r="A280" s="184"/>
      <c r="E280" s="164"/>
    </row>
    <row r="281" spans="1:5" x14ac:dyDescent="0.3">
      <c r="A281" s="184"/>
      <c r="D281" s="192" t="s">
        <v>203</v>
      </c>
      <c r="E281" s="193">
        <f>ROUND(SUM(E256:E279)/2, 2)</f>
        <v>29926.58</v>
      </c>
    </row>
    <row r="282" spans="1:5" x14ac:dyDescent="0.3">
      <c r="A282" s="184"/>
      <c r="E282" s="164"/>
    </row>
    <row r="283" spans="1:5" x14ac:dyDescent="0.3">
      <c r="A283" s="184"/>
      <c r="E283" s="164"/>
    </row>
    <row r="284" spans="1:5" x14ac:dyDescent="0.3">
      <c r="A284" s="475" t="s">
        <v>407</v>
      </c>
      <c r="B284" s="476"/>
      <c r="E284" s="164"/>
    </row>
    <row r="285" spans="1:5" x14ac:dyDescent="0.3">
      <c r="A285" s="461" t="s">
        <v>408</v>
      </c>
      <c r="B285" s="462"/>
      <c r="E285" s="164"/>
    </row>
    <row r="286" spans="1:5" ht="15" thickBot="1" x14ac:dyDescent="0.35">
      <c r="A286" s="195"/>
      <c r="B286" s="176"/>
      <c r="C286" s="194"/>
      <c r="D286" s="194"/>
      <c r="E286" s="179"/>
    </row>
    <row r="287" spans="1:5" ht="43.2" x14ac:dyDescent="0.3">
      <c r="A287" s="196" t="s">
        <v>217</v>
      </c>
      <c r="B287" s="197"/>
      <c r="C287" s="198"/>
      <c r="D287" s="198"/>
      <c r="E287" s="199" t="s">
        <v>207</v>
      </c>
    </row>
    <row r="288" spans="1:5" x14ac:dyDescent="0.3">
      <c r="A288" s="184"/>
      <c r="E288" s="164"/>
    </row>
    <row r="289" spans="1:5" x14ac:dyDescent="0.3">
      <c r="A289" s="185" t="s">
        <v>191</v>
      </c>
      <c r="E289" s="164"/>
    </row>
    <row r="290" spans="1:5" x14ac:dyDescent="0.3">
      <c r="A290" s="186" t="s">
        <v>2</v>
      </c>
      <c r="B290" s="187" t="s">
        <v>3</v>
      </c>
      <c r="C290" s="187" t="s">
        <v>171</v>
      </c>
      <c r="D290" s="187" t="s">
        <v>172</v>
      </c>
      <c r="E290" s="188" t="s">
        <v>140</v>
      </c>
    </row>
    <row r="291" spans="1:5" x14ac:dyDescent="0.3">
      <c r="A291" s="184" t="s">
        <v>192</v>
      </c>
      <c r="B291" s="1" t="s">
        <v>20</v>
      </c>
      <c r="C291" s="2">
        <v>0.16800000000000001</v>
      </c>
      <c r="D291" s="189">
        <f>APU_BASICOS!E440</f>
        <v>455533.2</v>
      </c>
      <c r="E291" s="164">
        <f t="shared" ref="E291:E299" si="2">ROUND(C291*D291, 2)</f>
        <v>76529.58</v>
      </c>
    </row>
    <row r="292" spans="1:5" x14ac:dyDescent="0.3">
      <c r="A292" s="184" t="str">
        <f>INSUMOS!B4</f>
        <v>AGUA</v>
      </c>
      <c r="B292" s="1" t="str">
        <f>INSUMOS!C4</f>
        <v>Lt</v>
      </c>
      <c r="C292" s="2">
        <v>5</v>
      </c>
      <c r="D292" s="189">
        <f>INSUMOS!D4</f>
        <v>100</v>
      </c>
      <c r="E292" s="164">
        <f t="shared" si="2"/>
        <v>500</v>
      </c>
    </row>
    <row r="293" spans="1:5" x14ac:dyDescent="0.3">
      <c r="A293" s="184" t="str">
        <f>INSUMOS!B12</f>
        <v>ANTISOL BLANCO (Curador para concreto y mortero base agua)</v>
      </c>
      <c r="B293" s="1" t="str">
        <f>INSUMOS!C12</f>
        <v>Kg</v>
      </c>
      <c r="C293" s="2">
        <v>0.05</v>
      </c>
      <c r="D293" s="189">
        <f>INSUMOS!D12</f>
        <v>12045</v>
      </c>
      <c r="E293" s="164">
        <f t="shared" si="2"/>
        <v>602.25</v>
      </c>
    </row>
    <row r="294" spans="1:5" x14ac:dyDescent="0.3">
      <c r="A294" s="184" t="str">
        <f>INSUMOS!B3</f>
        <v>ACERO Fy= 420 MPa</v>
      </c>
      <c r="B294" s="1" t="str">
        <f>INSUMOS!C3</f>
        <v>Kg</v>
      </c>
      <c r="C294" s="2">
        <v>11.56</v>
      </c>
      <c r="D294" s="189">
        <f>INSUMOS!D3</f>
        <v>5900</v>
      </c>
      <c r="E294" s="164">
        <f t="shared" si="2"/>
        <v>68204</v>
      </c>
    </row>
    <row r="295" spans="1:5" x14ac:dyDescent="0.3">
      <c r="A295" s="184" t="str">
        <f>INSUMOS!B85</f>
        <v>SEPAROL N (Desformaleteante económico para fácil desencofre de concreto)</v>
      </c>
      <c r="B295" s="1" t="str">
        <f>INSUMOS!C85</f>
        <v>Kg</v>
      </c>
      <c r="C295" s="2">
        <v>1.4999999999999999E-2</v>
      </c>
      <c r="D295" s="189">
        <f>INSUMOS!D85</f>
        <v>13985.1</v>
      </c>
      <c r="E295" s="164">
        <f t="shared" si="2"/>
        <v>209.78</v>
      </c>
    </row>
    <row r="296" spans="1:5" x14ac:dyDescent="0.3">
      <c r="A296" s="184" t="str">
        <f>INSUMOS!B6</f>
        <v>ALAMBRE NEGRO #18</v>
      </c>
      <c r="B296" s="1" t="str">
        <f>INSUMOS!C6</f>
        <v>Kg</v>
      </c>
      <c r="C296" s="2">
        <v>0.22</v>
      </c>
      <c r="D296" s="189">
        <f>INSUMOS!D6</f>
        <v>7583.98</v>
      </c>
      <c r="E296" s="164">
        <f t="shared" si="2"/>
        <v>1668.48</v>
      </c>
    </row>
    <row r="297" spans="1:5" x14ac:dyDescent="0.3">
      <c r="A297" s="184" t="s">
        <v>198</v>
      </c>
      <c r="B297" s="1" t="s">
        <v>20</v>
      </c>
      <c r="C297" s="2">
        <v>0.02</v>
      </c>
      <c r="D297" s="189">
        <f>APU_BASICOS!E519</f>
        <v>357732.44</v>
      </c>
      <c r="E297" s="164">
        <f t="shared" si="2"/>
        <v>7154.65</v>
      </c>
    </row>
    <row r="298" spans="1:5" x14ac:dyDescent="0.3">
      <c r="A298" s="184" t="str">
        <f>INSUMOS!B56</f>
        <v>LADRILLO TOLETE 7.5x12x24 cm</v>
      </c>
      <c r="B298" s="1" t="str">
        <f>INSUMOS!C56</f>
        <v>Un</v>
      </c>
      <c r="C298" s="2">
        <v>60</v>
      </c>
      <c r="D298" s="189">
        <f>INSUMOS!D56</f>
        <v>800</v>
      </c>
      <c r="E298" s="164">
        <f t="shared" si="2"/>
        <v>48000</v>
      </c>
    </row>
    <row r="299" spans="1:5" x14ac:dyDescent="0.3">
      <c r="A299" s="184" t="str">
        <f>INSUMOS!B49</f>
        <v>ESTOPA DE LIMPIEZA</v>
      </c>
      <c r="B299" s="1" t="str">
        <f>INSUMOS!C49</f>
        <v>Kg</v>
      </c>
      <c r="C299" s="2">
        <v>0.05</v>
      </c>
      <c r="D299" s="189">
        <f>INSUMOS!D49</f>
        <v>9439.23</v>
      </c>
      <c r="E299" s="164">
        <f t="shared" si="2"/>
        <v>471.96</v>
      </c>
    </row>
    <row r="300" spans="1:5" x14ac:dyDescent="0.3">
      <c r="A300" s="184"/>
      <c r="D300" s="190" t="s">
        <v>141</v>
      </c>
      <c r="E300" s="191">
        <f>SUM(E290:E299)</f>
        <v>203340.7</v>
      </c>
    </row>
    <row r="301" spans="1:5" x14ac:dyDescent="0.3">
      <c r="A301" s="185" t="s">
        <v>218</v>
      </c>
      <c r="E301" s="164"/>
    </row>
    <row r="302" spans="1:5" x14ac:dyDescent="0.3">
      <c r="A302" s="184" t="str">
        <f>INSUMOS!B51</f>
        <v>FORMALETA METÁLICA FORSA</v>
      </c>
      <c r="B302" s="1" t="str">
        <f>INSUMOS!C51</f>
        <v>Gl/Día</v>
      </c>
      <c r="C302" s="2">
        <v>0.1</v>
      </c>
      <c r="D302" s="189">
        <f>INSUMOS!D51</f>
        <v>151688.73000000001</v>
      </c>
      <c r="E302" s="164">
        <f>ROUND(C302*D302, 2)</f>
        <v>15168.87</v>
      </c>
    </row>
    <row r="303" spans="1:5" x14ac:dyDescent="0.3">
      <c r="A303" s="184" t="str">
        <f>INSUMOS!B104</f>
        <v>PARAL METÁLICO TELESCÓPICO PARA APUNTALAMIENTO</v>
      </c>
      <c r="B303" s="1" t="str">
        <f>INSUMOS!C104</f>
        <v>Un/Dia</v>
      </c>
      <c r="C303" s="2">
        <v>0.2</v>
      </c>
      <c r="D303" s="189">
        <f>INSUMOS!D104</f>
        <v>8000</v>
      </c>
      <c r="E303" s="164">
        <f>ROUND(C303*D303, 2)</f>
        <v>1600</v>
      </c>
    </row>
    <row r="304" spans="1:5" x14ac:dyDescent="0.3">
      <c r="A304" s="184" t="s">
        <v>144</v>
      </c>
      <c r="B304" s="1" t="s">
        <v>12</v>
      </c>
      <c r="C304" s="2">
        <v>1.5E-3</v>
      </c>
      <c r="D304" s="189">
        <f>APU_BASICOS!E42</f>
        <v>269258.3</v>
      </c>
      <c r="E304" s="164">
        <f>ROUND(C304*D304, 2)</f>
        <v>403.89</v>
      </c>
    </row>
    <row r="305" spans="1:5" x14ac:dyDescent="0.3">
      <c r="A305" s="184" t="str">
        <f>INSUMOS!B97</f>
        <v>VIBRADOR ELÉCTRICO PARA CONCRETO</v>
      </c>
      <c r="B305" s="1" t="str">
        <f>INSUMOS!C97</f>
        <v>Día</v>
      </c>
      <c r="C305" s="2">
        <v>0.01</v>
      </c>
      <c r="D305" s="189">
        <f>INSUMOS!D97</f>
        <v>63894.400000000001</v>
      </c>
      <c r="E305" s="164">
        <f>ROUND(C305*D305, 2)</f>
        <v>638.94000000000005</v>
      </c>
    </row>
    <row r="306" spans="1:5" x14ac:dyDescent="0.3">
      <c r="A306" s="184"/>
      <c r="D306" s="190" t="s">
        <v>141</v>
      </c>
      <c r="E306" s="191">
        <f>SUM(E302:E305)</f>
        <v>17811.7</v>
      </c>
    </row>
    <row r="307" spans="1:5" x14ac:dyDescent="0.3">
      <c r="A307" s="185" t="s">
        <v>205</v>
      </c>
      <c r="E307" s="164"/>
    </row>
    <row r="308" spans="1:5" x14ac:dyDescent="0.3">
      <c r="A308" s="184" t="str">
        <f>INSUMOS!B25</f>
        <v>CAMIONETA</v>
      </c>
      <c r="B308" s="1" t="str">
        <f>INSUMOS!C25</f>
        <v>Hr</v>
      </c>
      <c r="C308" s="2">
        <v>0.5</v>
      </c>
      <c r="D308" s="189">
        <f>INSUMOS!D25</f>
        <v>33707.129999999997</v>
      </c>
      <c r="E308" s="164">
        <f>ROUND(C308*D308, 2)</f>
        <v>16853.57</v>
      </c>
    </row>
    <row r="309" spans="1:5" x14ac:dyDescent="0.3">
      <c r="A309" s="184"/>
      <c r="D309" s="190" t="s">
        <v>141</v>
      </c>
      <c r="E309" s="191">
        <f>SUM(E308:E308)</f>
        <v>16853.57</v>
      </c>
    </row>
    <row r="310" spans="1:5" x14ac:dyDescent="0.3">
      <c r="A310" s="185" t="s">
        <v>180</v>
      </c>
      <c r="E310" s="164"/>
    </row>
    <row r="311" spans="1:5" x14ac:dyDescent="0.3">
      <c r="A311" s="186" t="s">
        <v>181</v>
      </c>
      <c r="B311" s="187" t="s">
        <v>3</v>
      </c>
      <c r="C311" s="187" t="s">
        <v>138</v>
      </c>
      <c r="D311" s="187" t="s">
        <v>182</v>
      </c>
      <c r="E311" s="188" t="s">
        <v>140</v>
      </c>
    </row>
    <row r="312" spans="1:5" x14ac:dyDescent="0.3">
      <c r="A312" s="184" t="s">
        <v>185</v>
      </c>
      <c r="B312" s="1" t="s">
        <v>49</v>
      </c>
      <c r="C312" s="2">
        <v>0.4</v>
      </c>
      <c r="D312" s="189">
        <f>APU_BASICOS!E350</f>
        <v>457755.64</v>
      </c>
      <c r="E312" s="164">
        <f>ROUND(C312*D312, 2)</f>
        <v>183102.26</v>
      </c>
    </row>
    <row r="313" spans="1:5" x14ac:dyDescent="0.3">
      <c r="A313" s="184"/>
      <c r="D313" s="190" t="s">
        <v>141</v>
      </c>
      <c r="E313" s="191">
        <f>SUM(E311:E312)</f>
        <v>183102.26</v>
      </c>
    </row>
    <row r="314" spans="1:5" x14ac:dyDescent="0.3">
      <c r="A314" s="185" t="s">
        <v>170</v>
      </c>
      <c r="E314" s="164"/>
    </row>
    <row r="315" spans="1:5" x14ac:dyDescent="0.3">
      <c r="A315" s="186" t="s">
        <v>2</v>
      </c>
      <c r="B315" s="187" t="s">
        <v>3</v>
      </c>
      <c r="C315" s="187" t="s">
        <v>171</v>
      </c>
      <c r="D315" s="187" t="s">
        <v>172</v>
      </c>
      <c r="E315" s="188" t="s">
        <v>140</v>
      </c>
    </row>
    <row r="316" spans="1:5" x14ac:dyDescent="0.3">
      <c r="A316" s="184" t="str">
        <f>INSUMOS!B46</f>
        <v>ENSAYO CILINDRO A COMPRESIÓN</v>
      </c>
      <c r="B316" s="1" t="str">
        <f>INSUMOS!C46</f>
        <v>Un</v>
      </c>
      <c r="C316" s="2">
        <v>2.5000000000000001E-2</v>
      </c>
      <c r="D316" s="189">
        <f>INSUMOS!D46</f>
        <v>300000</v>
      </c>
      <c r="E316" s="164">
        <f>ROUND(C316*D316, 2)</f>
        <v>7500</v>
      </c>
    </row>
    <row r="317" spans="1:5" x14ac:dyDescent="0.3">
      <c r="A317" s="184"/>
      <c r="D317" s="190" t="s">
        <v>141</v>
      </c>
      <c r="E317" s="191">
        <f>SUM(E315:E316)</f>
        <v>7500</v>
      </c>
    </row>
    <row r="318" spans="1:5" x14ac:dyDescent="0.3">
      <c r="A318" s="184"/>
      <c r="E318" s="164"/>
    </row>
    <row r="319" spans="1:5" x14ac:dyDescent="0.3">
      <c r="A319" s="184"/>
      <c r="D319" s="192" t="s">
        <v>203</v>
      </c>
      <c r="E319" s="193">
        <f>ROUND(SUM(E289:E317)/2, 2)</f>
        <v>428608.23</v>
      </c>
    </row>
    <row r="320" spans="1:5" x14ac:dyDescent="0.3">
      <c r="A320" s="475" t="s">
        <v>407</v>
      </c>
      <c r="B320" s="476"/>
      <c r="E320" s="164"/>
    </row>
    <row r="321" spans="1:5" x14ac:dyDescent="0.3">
      <c r="A321" s="461" t="s">
        <v>408</v>
      </c>
      <c r="B321" s="462"/>
      <c r="E321" s="164"/>
    </row>
    <row r="322" spans="1:5" ht="15" thickBot="1" x14ac:dyDescent="0.35">
      <c r="A322" s="195"/>
      <c r="B322" s="176"/>
      <c r="C322" s="194"/>
      <c r="D322" s="194"/>
      <c r="E322" s="179"/>
    </row>
    <row r="323" spans="1:5" ht="43.2" x14ac:dyDescent="0.3">
      <c r="A323" s="196" t="s">
        <v>219</v>
      </c>
      <c r="B323" s="197"/>
      <c r="C323" s="198"/>
      <c r="D323" s="198"/>
      <c r="E323" s="199" t="s">
        <v>202</v>
      </c>
    </row>
    <row r="324" spans="1:5" x14ac:dyDescent="0.3">
      <c r="A324" s="184"/>
      <c r="E324" s="164"/>
    </row>
    <row r="325" spans="1:5" x14ac:dyDescent="0.3">
      <c r="A325" s="185" t="s">
        <v>191</v>
      </c>
      <c r="E325" s="164"/>
    </row>
    <row r="326" spans="1:5" x14ac:dyDescent="0.3">
      <c r="A326" s="186" t="s">
        <v>2</v>
      </c>
      <c r="B326" s="187" t="s">
        <v>3</v>
      </c>
      <c r="C326" s="187" t="s">
        <v>171</v>
      </c>
      <c r="D326" s="187" t="s">
        <v>172</v>
      </c>
      <c r="E326" s="188" t="s">
        <v>140</v>
      </c>
    </row>
    <row r="327" spans="1:5" x14ac:dyDescent="0.3">
      <c r="A327" s="184" t="s">
        <v>192</v>
      </c>
      <c r="B327" s="1" t="s">
        <v>20</v>
      </c>
      <c r="C327" s="2">
        <v>0.10299999999999999</v>
      </c>
      <c r="D327" s="189">
        <f>APU_BASICOS!E440</f>
        <v>455533.2</v>
      </c>
      <c r="E327" s="164">
        <f>ROUND(C327*D327, 2)</f>
        <v>46919.92</v>
      </c>
    </row>
    <row r="328" spans="1:5" x14ac:dyDescent="0.3">
      <c r="A328" s="184" t="str">
        <f>INSUMOS!B62</f>
        <v>MALLA ELECTROSOLDADA 6.0 mm 15x15 cm</v>
      </c>
      <c r="B328" s="1" t="str">
        <f>INSUMOS!C62</f>
        <v>m2</v>
      </c>
      <c r="C328" s="2">
        <v>1.05</v>
      </c>
      <c r="D328" s="189">
        <f>INSUMOS!D62</f>
        <v>26527</v>
      </c>
      <c r="E328" s="164">
        <f>ROUND(C328*D328, 2)</f>
        <v>27853.35</v>
      </c>
    </row>
    <row r="329" spans="1:5" x14ac:dyDescent="0.3">
      <c r="A329" s="184" t="str">
        <f>INSUMOS!B6</f>
        <v>ALAMBRE NEGRO #18</v>
      </c>
      <c r="B329" s="1" t="str">
        <f>INSUMOS!C6</f>
        <v>Kg</v>
      </c>
      <c r="C329" s="2">
        <v>0.02</v>
      </c>
      <c r="D329" s="189">
        <f>INSUMOS!D6</f>
        <v>7583.98</v>
      </c>
      <c r="E329" s="164">
        <f>ROUND(C329*D329, 2)</f>
        <v>151.68</v>
      </c>
    </row>
    <row r="330" spans="1:5" x14ac:dyDescent="0.3">
      <c r="A330" s="184" t="str">
        <f>INSUMOS!B12</f>
        <v>ANTISOL BLANCO (Curador para concreto y mortero base agua)</v>
      </c>
      <c r="B330" s="1" t="str">
        <f>INSUMOS!C12</f>
        <v>Kg</v>
      </c>
      <c r="C330" s="2">
        <v>0.06</v>
      </c>
      <c r="D330" s="189">
        <f>INSUMOS!D12</f>
        <v>12045</v>
      </c>
      <c r="E330" s="164">
        <f>ROUND(C330*D330, 2)</f>
        <v>722.7</v>
      </c>
    </row>
    <row r="331" spans="1:5" x14ac:dyDescent="0.3">
      <c r="A331" s="184" t="str">
        <f>INSUMOS!B85</f>
        <v>SEPAROL N (Desformaleteante económico para fácil desencofre de concreto)</v>
      </c>
      <c r="B331" s="1" t="str">
        <f>INSUMOS!C85</f>
        <v>Kg</v>
      </c>
      <c r="C331" s="2">
        <v>3.0000000000000001E-3</v>
      </c>
      <c r="D331" s="189">
        <f>INSUMOS!D85</f>
        <v>13985.1</v>
      </c>
      <c r="E331" s="164">
        <f>ROUND(C331*D331, 2)</f>
        <v>41.96</v>
      </c>
    </row>
    <row r="332" spans="1:5" x14ac:dyDescent="0.3">
      <c r="A332" s="184"/>
      <c r="D332" s="190" t="s">
        <v>141</v>
      </c>
      <c r="E332" s="191">
        <f>SUM(E326:E331)</f>
        <v>75689.609999999986</v>
      </c>
    </row>
    <row r="333" spans="1:5" x14ac:dyDescent="0.3">
      <c r="A333" s="185" t="s">
        <v>137</v>
      </c>
      <c r="E333" s="164"/>
    </row>
    <row r="334" spans="1:5" x14ac:dyDescent="0.3">
      <c r="A334" s="186" t="s">
        <v>2</v>
      </c>
      <c r="B334" s="187" t="s">
        <v>3</v>
      </c>
      <c r="C334" s="187" t="s">
        <v>138</v>
      </c>
      <c r="D334" s="187" t="s">
        <v>139</v>
      </c>
      <c r="E334" s="188" t="s">
        <v>140</v>
      </c>
    </row>
    <row r="335" spans="1:5" x14ac:dyDescent="0.3">
      <c r="A335" s="184" t="s">
        <v>193</v>
      </c>
      <c r="B335" s="1" t="s">
        <v>75</v>
      </c>
      <c r="C335" s="2">
        <v>0.02</v>
      </c>
      <c r="D335" s="189">
        <f>APU_BASICOS!E469</f>
        <v>103092.65</v>
      </c>
      <c r="E335" s="164">
        <f>ROUND(C335*D335, 2)</f>
        <v>2061.85</v>
      </c>
    </row>
    <row r="336" spans="1:5" x14ac:dyDescent="0.3">
      <c r="A336" s="184" t="str">
        <f>INSUMOS!B97</f>
        <v>VIBRADOR ELÉCTRICO PARA CONCRETO</v>
      </c>
      <c r="B336" s="1" t="str">
        <f>INSUMOS!C97</f>
        <v>Día</v>
      </c>
      <c r="C336" s="2">
        <v>8.0000000000000002E-3</v>
      </c>
      <c r="D336" s="189">
        <f>INSUMOS!D97</f>
        <v>63894.400000000001</v>
      </c>
      <c r="E336" s="164">
        <f>ROUND(C336*D336, 2)</f>
        <v>511.16</v>
      </c>
    </row>
    <row r="337" spans="1:5" x14ac:dyDescent="0.3">
      <c r="A337" s="184" t="s">
        <v>135</v>
      </c>
      <c r="B337" s="1" t="s">
        <v>12</v>
      </c>
      <c r="C337" s="2">
        <v>1E-3</v>
      </c>
      <c r="D337" s="189">
        <f>APU_BASICOS!E12</f>
        <v>220779.89</v>
      </c>
      <c r="E337" s="164">
        <f>ROUND(C337*D337, 2)</f>
        <v>220.78</v>
      </c>
    </row>
    <row r="338" spans="1:5" x14ac:dyDescent="0.3">
      <c r="A338" s="184" t="s">
        <v>144</v>
      </c>
      <c r="B338" s="1" t="s">
        <v>12</v>
      </c>
      <c r="C338" s="2">
        <v>1E-3</v>
      </c>
      <c r="D338" s="189">
        <f>APU_BASICOS!E42</f>
        <v>269258.3</v>
      </c>
      <c r="E338" s="164">
        <f>ROUND(C338*D338, 2)</f>
        <v>269.26</v>
      </c>
    </row>
    <row r="339" spans="1:5" x14ac:dyDescent="0.3">
      <c r="A339" s="184"/>
      <c r="D339" s="190" t="s">
        <v>141</v>
      </c>
      <c r="E339" s="191">
        <f>SUM(E334:E338)</f>
        <v>3063.05</v>
      </c>
    </row>
    <row r="340" spans="1:5" x14ac:dyDescent="0.3">
      <c r="A340" s="185" t="s">
        <v>195</v>
      </c>
      <c r="E340" s="164"/>
    </row>
    <row r="341" spans="1:5" x14ac:dyDescent="0.3">
      <c r="A341" s="186" t="s">
        <v>2</v>
      </c>
      <c r="B341" s="187" t="s">
        <v>3</v>
      </c>
      <c r="C341" s="187" t="s">
        <v>196</v>
      </c>
      <c r="D341" s="187" t="s">
        <v>139</v>
      </c>
      <c r="E341" s="188" t="s">
        <v>140</v>
      </c>
    </row>
    <row r="342" spans="1:5" x14ac:dyDescent="0.3">
      <c r="A342" s="184" t="str">
        <f>INSUMOS!B25</f>
        <v>CAMIONETA</v>
      </c>
      <c r="B342" s="1" t="str">
        <f>INSUMOS!C25</f>
        <v>Hr</v>
      </c>
      <c r="C342" s="2">
        <v>0.01</v>
      </c>
      <c r="D342" s="189">
        <f>INSUMOS!D25</f>
        <v>33707.129999999997</v>
      </c>
      <c r="E342" s="164">
        <f>ROUND(C342*D342, 2)</f>
        <v>337.07</v>
      </c>
    </row>
    <row r="343" spans="1:5" x14ac:dyDescent="0.3">
      <c r="A343" s="184"/>
      <c r="D343" s="190" t="s">
        <v>141</v>
      </c>
      <c r="E343" s="191">
        <f>SUM(E341:E342)</f>
        <v>337.07</v>
      </c>
    </row>
    <row r="344" spans="1:5" x14ac:dyDescent="0.3">
      <c r="A344" s="185" t="s">
        <v>180</v>
      </c>
      <c r="E344" s="164"/>
    </row>
    <row r="345" spans="1:5" x14ac:dyDescent="0.3">
      <c r="A345" s="186" t="s">
        <v>181</v>
      </c>
      <c r="B345" s="187" t="s">
        <v>3</v>
      </c>
      <c r="C345" s="187" t="s">
        <v>138</v>
      </c>
      <c r="D345" s="187" t="s">
        <v>182</v>
      </c>
      <c r="E345" s="188" t="s">
        <v>140</v>
      </c>
    </row>
    <row r="346" spans="1:5" x14ac:dyDescent="0.3">
      <c r="A346" s="184" t="s">
        <v>186</v>
      </c>
      <c r="B346" s="1" t="s">
        <v>49</v>
      </c>
      <c r="C346" s="2">
        <v>4.9999000000000002E-2</v>
      </c>
      <c r="D346" s="189">
        <f>APU_BASICOS!E363</f>
        <v>567313.21</v>
      </c>
      <c r="E346" s="164">
        <f>ROUND(C346*D346, 2)</f>
        <v>28365.09</v>
      </c>
    </row>
    <row r="347" spans="1:5" x14ac:dyDescent="0.3">
      <c r="A347" s="184"/>
      <c r="D347" s="190" t="s">
        <v>141</v>
      </c>
      <c r="E347" s="191">
        <f>SUM(E345:E346)</f>
        <v>28365.09</v>
      </c>
    </row>
    <row r="348" spans="1:5" x14ac:dyDescent="0.3">
      <c r="A348" s="185" t="s">
        <v>170</v>
      </c>
      <c r="E348" s="164"/>
    </row>
    <row r="349" spans="1:5" x14ac:dyDescent="0.3">
      <c r="A349" s="186" t="s">
        <v>2</v>
      </c>
      <c r="B349" s="187" t="s">
        <v>3</v>
      </c>
      <c r="C349" s="187" t="s">
        <v>171</v>
      </c>
      <c r="D349" s="187" t="s">
        <v>172</v>
      </c>
      <c r="E349" s="188" t="s">
        <v>140</v>
      </c>
    </row>
    <row r="350" spans="1:5" x14ac:dyDescent="0.3">
      <c r="A350" s="184" t="str">
        <f>INSUMOS!B46</f>
        <v>ENSAYO CILINDRO A COMPRESIÓN</v>
      </c>
      <c r="B350" s="1" t="str">
        <f>INSUMOS!C46</f>
        <v>Un</v>
      </c>
      <c r="C350" s="2">
        <v>0.05</v>
      </c>
      <c r="D350" s="189">
        <f>INSUMOS!D46</f>
        <v>300000</v>
      </c>
      <c r="E350" s="164">
        <f>ROUND(C350*D350, 2)</f>
        <v>15000</v>
      </c>
    </row>
    <row r="351" spans="1:5" x14ac:dyDescent="0.3">
      <c r="A351" s="184"/>
      <c r="D351" s="190" t="s">
        <v>141</v>
      </c>
      <c r="E351" s="191">
        <f>SUM(E349:E350)</f>
        <v>15000</v>
      </c>
    </row>
    <row r="352" spans="1:5" x14ac:dyDescent="0.3">
      <c r="A352" s="184"/>
      <c r="E352" s="164"/>
    </row>
    <row r="353" spans="1:5" x14ac:dyDescent="0.3">
      <c r="A353" s="184"/>
      <c r="D353" s="192" t="s">
        <v>203</v>
      </c>
      <c r="E353" s="193">
        <f>ROUND(SUM(E325:E351)/2, 2)</f>
        <v>122454.82</v>
      </c>
    </row>
    <row r="354" spans="1:5" x14ac:dyDescent="0.3">
      <c r="A354" s="184"/>
      <c r="E354" s="164"/>
    </row>
    <row r="355" spans="1:5" x14ac:dyDescent="0.3">
      <c r="A355" s="184"/>
      <c r="E355" s="164"/>
    </row>
    <row r="356" spans="1:5" x14ac:dyDescent="0.3">
      <c r="A356" s="475" t="s">
        <v>407</v>
      </c>
      <c r="B356" s="476"/>
      <c r="E356" s="164"/>
    </row>
    <row r="357" spans="1:5" x14ac:dyDescent="0.3">
      <c r="A357" s="461" t="s">
        <v>408</v>
      </c>
      <c r="B357" s="462"/>
      <c r="E357" s="164"/>
    </row>
    <row r="358" spans="1:5" ht="15" thickBot="1" x14ac:dyDescent="0.35">
      <c r="A358" s="195"/>
      <c r="B358" s="176"/>
      <c r="C358" s="194"/>
      <c r="D358" s="194"/>
      <c r="E358" s="179"/>
    </row>
    <row r="359" spans="1:5" ht="28.8" x14ac:dyDescent="0.3">
      <c r="A359" s="196" t="s">
        <v>220</v>
      </c>
      <c r="B359" s="197"/>
      <c r="C359" s="198"/>
      <c r="D359" s="198"/>
      <c r="E359" s="199" t="s">
        <v>207</v>
      </c>
    </row>
    <row r="360" spans="1:5" x14ac:dyDescent="0.3">
      <c r="A360" s="184"/>
      <c r="E360" s="164"/>
    </row>
    <row r="361" spans="1:5" x14ac:dyDescent="0.3">
      <c r="A361" s="185" t="s">
        <v>191</v>
      </c>
      <c r="E361" s="164"/>
    </row>
    <row r="362" spans="1:5" x14ac:dyDescent="0.3">
      <c r="A362" s="186" t="s">
        <v>2</v>
      </c>
      <c r="B362" s="187" t="s">
        <v>3</v>
      </c>
      <c r="C362" s="187" t="s">
        <v>171</v>
      </c>
      <c r="D362" s="187" t="s">
        <v>172</v>
      </c>
      <c r="E362" s="188" t="s">
        <v>140</v>
      </c>
    </row>
    <row r="363" spans="1:5" x14ac:dyDescent="0.3">
      <c r="A363" s="184" t="str">
        <f>INSUMOS!B96</f>
        <v>TUBERÍA DRENAJE PVC 200 mm</v>
      </c>
      <c r="B363" s="1" t="str">
        <f>INSUMOS!C96</f>
        <v>m</v>
      </c>
      <c r="C363" s="2">
        <v>1</v>
      </c>
      <c r="D363" s="189">
        <f>INSUMOS!D96</f>
        <v>68472.05</v>
      </c>
      <c r="E363" s="164">
        <f>ROUND(C363*D363, 2)</f>
        <v>68472.05</v>
      </c>
    </row>
    <row r="364" spans="1:5" x14ac:dyDescent="0.3">
      <c r="A364" s="184" t="str">
        <f>INSUMOS!B92</f>
        <v>TAPÓN TUBERÍA DRENAJE PVC 200 mm</v>
      </c>
      <c r="B364" s="1" t="str">
        <f>INSUMOS!C92</f>
        <v>Un</v>
      </c>
      <c r="C364" s="2">
        <v>1.4999999999999999E-2</v>
      </c>
      <c r="D364" s="189">
        <f>INSUMOS!D92</f>
        <v>23143.48</v>
      </c>
      <c r="E364" s="164">
        <f>ROUND(C364*D364, 2)</f>
        <v>347.15</v>
      </c>
    </row>
    <row r="365" spans="1:5" x14ac:dyDescent="0.3">
      <c r="A365" s="184" t="str">
        <f>INSUMOS!B84</f>
        <v>SALIDA TUBERÍA DRENAJE PVC 200 mm</v>
      </c>
      <c r="B365" s="1" t="str">
        <f>INSUMOS!C84</f>
        <v>Un</v>
      </c>
      <c r="C365" s="2">
        <v>1.4999999999999999E-2</v>
      </c>
      <c r="D365" s="189">
        <f>INSUMOS!D84</f>
        <v>383146.03</v>
      </c>
      <c r="E365" s="164">
        <f>ROUND(C365*D365, 2)</f>
        <v>5747.19</v>
      </c>
    </row>
    <row r="366" spans="1:5" x14ac:dyDescent="0.3">
      <c r="A366" s="184"/>
      <c r="D366" s="190" t="s">
        <v>141</v>
      </c>
      <c r="E366" s="191">
        <f>SUM(E362:E365)</f>
        <v>74566.39</v>
      </c>
    </row>
    <row r="367" spans="1:5" x14ac:dyDescent="0.3">
      <c r="A367" s="185" t="s">
        <v>137</v>
      </c>
      <c r="E367" s="164"/>
    </row>
    <row r="368" spans="1:5" x14ac:dyDescent="0.3">
      <c r="A368" s="186" t="s">
        <v>2</v>
      </c>
      <c r="B368" s="187" t="s">
        <v>3</v>
      </c>
      <c r="C368" s="187" t="s">
        <v>138</v>
      </c>
      <c r="D368" s="187" t="s">
        <v>139</v>
      </c>
      <c r="E368" s="188" t="s">
        <v>140</v>
      </c>
    </row>
    <row r="369" spans="1:5" x14ac:dyDescent="0.3">
      <c r="A369" s="184" t="s">
        <v>221</v>
      </c>
      <c r="B369" s="1" t="s">
        <v>222</v>
      </c>
      <c r="C369" s="2">
        <v>0.88602400000000003</v>
      </c>
      <c r="D369" s="189">
        <f>E378</f>
        <v>5051.78</v>
      </c>
      <c r="E369" s="164">
        <f>ROUND(C369*D369/100, 2)</f>
        <v>44.76</v>
      </c>
    </row>
    <row r="370" spans="1:5" x14ac:dyDescent="0.3">
      <c r="A370" s="184"/>
      <c r="D370" s="190" t="s">
        <v>141</v>
      </c>
      <c r="E370" s="191">
        <f>SUM(E368:E369)</f>
        <v>44.76</v>
      </c>
    </row>
    <row r="371" spans="1:5" x14ac:dyDescent="0.3">
      <c r="A371" s="185" t="s">
        <v>195</v>
      </c>
      <c r="E371" s="164"/>
    </row>
    <row r="372" spans="1:5" x14ac:dyDescent="0.3">
      <c r="A372" s="186" t="s">
        <v>2</v>
      </c>
      <c r="B372" s="187" t="s">
        <v>3</v>
      </c>
      <c r="C372" s="187" t="s">
        <v>196</v>
      </c>
      <c r="D372" s="187" t="s">
        <v>139</v>
      </c>
      <c r="E372" s="188" t="s">
        <v>140</v>
      </c>
    </row>
    <row r="373" spans="1:5" x14ac:dyDescent="0.3">
      <c r="A373" s="184" t="str">
        <f>INSUMOS!B25</f>
        <v>CAMIONETA</v>
      </c>
      <c r="B373" s="1" t="str">
        <f>INSUMOS!C25</f>
        <v>Hr</v>
      </c>
      <c r="C373" s="2">
        <v>0.01</v>
      </c>
      <c r="D373" s="189">
        <f>INSUMOS!D25</f>
        <v>33707.129999999997</v>
      </c>
      <c r="E373" s="164">
        <f>ROUND(C373*D373, 2)</f>
        <v>337.07</v>
      </c>
    </row>
    <row r="374" spans="1:5" x14ac:dyDescent="0.3">
      <c r="A374" s="184"/>
      <c r="D374" s="190" t="s">
        <v>141</v>
      </c>
      <c r="E374" s="191">
        <f>SUM(E372:E373)</f>
        <v>337.07</v>
      </c>
    </row>
    <row r="375" spans="1:5" x14ac:dyDescent="0.3">
      <c r="A375" s="185" t="s">
        <v>180</v>
      </c>
      <c r="E375" s="164"/>
    </row>
    <row r="376" spans="1:5" x14ac:dyDescent="0.3">
      <c r="A376" s="186" t="s">
        <v>181</v>
      </c>
      <c r="B376" s="187" t="s">
        <v>3</v>
      </c>
      <c r="C376" s="187" t="s">
        <v>138</v>
      </c>
      <c r="D376" s="187" t="s">
        <v>182</v>
      </c>
      <c r="E376" s="188" t="s">
        <v>140</v>
      </c>
    </row>
    <row r="377" spans="1:5" x14ac:dyDescent="0.3">
      <c r="A377" s="184" t="s">
        <v>183</v>
      </c>
      <c r="B377" s="1" t="s">
        <v>49</v>
      </c>
      <c r="C377" s="2">
        <v>2.1169E-2</v>
      </c>
      <c r="D377" s="189">
        <f>APU_BASICOS!E330</f>
        <v>238640.5</v>
      </c>
      <c r="E377" s="164">
        <f>ROUND(C377*D377, 2)</f>
        <v>5051.78</v>
      </c>
    </row>
    <row r="378" spans="1:5" x14ac:dyDescent="0.3">
      <c r="A378" s="184"/>
      <c r="D378" s="190" t="s">
        <v>141</v>
      </c>
      <c r="E378" s="191">
        <f>SUM(E376:E377)</f>
        <v>5051.78</v>
      </c>
    </row>
    <row r="379" spans="1:5" x14ac:dyDescent="0.3">
      <c r="A379" s="184"/>
      <c r="E379" s="164"/>
    </row>
    <row r="380" spans="1:5" x14ac:dyDescent="0.3">
      <c r="A380" s="184"/>
      <c r="D380" s="192" t="s">
        <v>203</v>
      </c>
      <c r="E380" s="193">
        <f>ROUND(SUM(E361:E378)/2, 2)</f>
        <v>80000</v>
      </c>
    </row>
    <row r="381" spans="1:5" x14ac:dyDescent="0.3">
      <c r="A381" s="184"/>
      <c r="E381" s="164"/>
    </row>
    <row r="382" spans="1:5" x14ac:dyDescent="0.3">
      <c r="A382" s="184"/>
      <c r="E382" s="164"/>
    </row>
    <row r="383" spans="1:5" x14ac:dyDescent="0.3">
      <c r="A383" s="475" t="s">
        <v>407</v>
      </c>
      <c r="B383" s="476"/>
      <c r="E383" s="164"/>
    </row>
    <row r="384" spans="1:5" x14ac:dyDescent="0.3">
      <c r="A384" s="461" t="s">
        <v>408</v>
      </c>
      <c r="B384" s="462"/>
      <c r="E384" s="164"/>
    </row>
    <row r="385" spans="1:5" ht="15" thickBot="1" x14ac:dyDescent="0.35">
      <c r="A385" s="195"/>
      <c r="B385" s="176"/>
      <c r="C385" s="194"/>
      <c r="D385" s="194"/>
      <c r="E385" s="179"/>
    </row>
    <row r="386" spans="1:5" ht="28.8" x14ac:dyDescent="0.3">
      <c r="A386" s="196" t="s">
        <v>223</v>
      </c>
      <c r="B386" s="197"/>
      <c r="C386" s="198"/>
      <c r="D386" s="198"/>
      <c r="E386" s="199" t="s">
        <v>224</v>
      </c>
    </row>
    <row r="387" spans="1:5" x14ac:dyDescent="0.3">
      <c r="A387" s="184"/>
      <c r="E387" s="164"/>
    </row>
    <row r="388" spans="1:5" x14ac:dyDescent="0.3">
      <c r="A388" s="185" t="s">
        <v>191</v>
      </c>
      <c r="E388" s="164"/>
    </row>
    <row r="389" spans="1:5" x14ac:dyDescent="0.3">
      <c r="A389" s="186" t="s">
        <v>2</v>
      </c>
      <c r="B389" s="187" t="s">
        <v>3</v>
      </c>
      <c r="C389" s="187" t="s">
        <v>171</v>
      </c>
      <c r="D389" s="187" t="s">
        <v>172</v>
      </c>
      <c r="E389" s="188" t="s">
        <v>140</v>
      </c>
    </row>
    <row r="390" spans="1:5" x14ac:dyDescent="0.3">
      <c r="A390" s="184" t="str">
        <f>INSUMOS!B11</f>
        <v>ÁNGULO DE 3/16" x 1 1/2"</v>
      </c>
      <c r="B390" s="1" t="str">
        <f>INSUMOS!C11</f>
        <v>m</v>
      </c>
      <c r="C390" s="2">
        <v>5.04</v>
      </c>
      <c r="D390" s="189">
        <f>INSUMOS!D11</f>
        <v>16667.53</v>
      </c>
      <c r="E390" s="164">
        <f t="shared" ref="E390:E397" si="3">ROUND(C390*D390, 2)</f>
        <v>84004.35</v>
      </c>
    </row>
    <row r="391" spans="1:5" x14ac:dyDescent="0.3">
      <c r="A391" s="184" t="str">
        <f>INSUMOS!B61</f>
        <v>MALLA ELECTROSOLDADA 4.0 mm 15x15 cm</v>
      </c>
      <c r="B391" s="1" t="str">
        <f>INSUMOS!C61</f>
        <v>m2</v>
      </c>
      <c r="C391" s="2">
        <v>1.7</v>
      </c>
      <c r="D391" s="189">
        <f>INSUMOS!D61</f>
        <v>11388.02</v>
      </c>
      <c r="E391" s="164">
        <f t="shared" si="3"/>
        <v>19359.63</v>
      </c>
    </row>
    <row r="392" spans="1:5" x14ac:dyDescent="0.3">
      <c r="A392" s="184" t="str">
        <f>INSUMOS!B3</f>
        <v>ACERO Fy= 420 MPa</v>
      </c>
      <c r="B392" s="1" t="str">
        <f>INSUMOS!C3</f>
        <v>Kg</v>
      </c>
      <c r="C392" s="2">
        <v>4.9000000000000004</v>
      </c>
      <c r="D392" s="189">
        <f>INSUMOS!D3</f>
        <v>5900</v>
      </c>
      <c r="E392" s="164">
        <f t="shared" si="3"/>
        <v>28910</v>
      </c>
    </row>
    <row r="393" spans="1:5" x14ac:dyDescent="0.3">
      <c r="A393" s="184" t="str">
        <f>INSUMOS!B6</f>
        <v>ALAMBRE NEGRO #18</v>
      </c>
      <c r="B393" s="1" t="str">
        <f>INSUMOS!C6</f>
        <v>Kg</v>
      </c>
      <c r="C393" s="2">
        <v>0.25</v>
      </c>
      <c r="D393" s="189">
        <f>INSUMOS!D6</f>
        <v>7583.98</v>
      </c>
      <c r="E393" s="164">
        <f t="shared" si="3"/>
        <v>1896</v>
      </c>
    </row>
    <row r="394" spans="1:5" x14ac:dyDescent="0.3">
      <c r="A394" s="184" t="s">
        <v>193</v>
      </c>
      <c r="B394" s="1" t="s">
        <v>75</v>
      </c>
      <c r="C394" s="2">
        <v>0.42</v>
      </c>
      <c r="D394" s="189">
        <f>APU_BASICOS!E469</f>
        <v>103092.65</v>
      </c>
      <c r="E394" s="164">
        <f t="shared" si="3"/>
        <v>43298.91</v>
      </c>
    </row>
    <row r="395" spans="1:5" x14ac:dyDescent="0.3">
      <c r="A395" s="184" t="str">
        <f>INSUMOS!B85</f>
        <v>SEPAROL N (Desformaleteante económico para fácil desencofre de concreto)</v>
      </c>
      <c r="B395" s="1" t="str">
        <f>INSUMOS!C85</f>
        <v>Kg</v>
      </c>
      <c r="C395" s="2">
        <v>4.2000000000000003E-2</v>
      </c>
      <c r="D395" s="189">
        <f>INSUMOS!D85</f>
        <v>13985.1</v>
      </c>
      <c r="E395" s="164">
        <f t="shared" si="3"/>
        <v>587.37</v>
      </c>
    </row>
    <row r="396" spans="1:5" x14ac:dyDescent="0.3">
      <c r="A396" s="184" t="s">
        <v>192</v>
      </c>
      <c r="B396" s="1" t="s">
        <v>20</v>
      </c>
      <c r="C396" s="2">
        <v>0.222</v>
      </c>
      <c r="D396" s="189">
        <f>APU_BASICOS!E440</f>
        <v>455533.2</v>
      </c>
      <c r="E396" s="164">
        <f t="shared" si="3"/>
        <v>101128.37</v>
      </c>
    </row>
    <row r="397" spans="1:5" x14ac:dyDescent="0.3">
      <c r="A397" s="184" t="s">
        <v>189</v>
      </c>
      <c r="B397" s="1" t="s">
        <v>20</v>
      </c>
      <c r="C397" s="2">
        <v>5.3999999999999999E-2</v>
      </c>
      <c r="D397" s="189">
        <f>APU_BASICOS!E412</f>
        <v>422393.76</v>
      </c>
      <c r="E397" s="164">
        <f t="shared" si="3"/>
        <v>22809.26</v>
      </c>
    </row>
    <row r="398" spans="1:5" x14ac:dyDescent="0.3">
      <c r="A398" s="184"/>
      <c r="D398" s="190" t="s">
        <v>141</v>
      </c>
      <c r="E398" s="191">
        <f>SUM(E389:E397)</f>
        <v>301993.89</v>
      </c>
    </row>
    <row r="399" spans="1:5" x14ac:dyDescent="0.3">
      <c r="A399" s="185" t="s">
        <v>137</v>
      </c>
      <c r="E399" s="164"/>
    </row>
    <row r="400" spans="1:5" x14ac:dyDescent="0.3">
      <c r="A400" s="186" t="s">
        <v>2</v>
      </c>
      <c r="B400" s="187" t="s">
        <v>3</v>
      </c>
      <c r="C400" s="187" t="s">
        <v>138</v>
      </c>
      <c r="D400" s="187" t="s">
        <v>139</v>
      </c>
      <c r="E400" s="188" t="s">
        <v>140</v>
      </c>
    </row>
    <row r="401" spans="1:5" x14ac:dyDescent="0.3">
      <c r="A401" s="184" t="s">
        <v>199</v>
      </c>
      <c r="B401" s="1" t="s">
        <v>12</v>
      </c>
      <c r="C401" s="2">
        <v>1.8E-3</v>
      </c>
      <c r="D401" s="189">
        <f>APU_BASICOS!E531</f>
        <v>905213.38</v>
      </c>
      <c r="E401" s="164">
        <f>ROUND(C401*D401, 2)</f>
        <v>1629.38</v>
      </c>
    </row>
    <row r="402" spans="1:5" x14ac:dyDescent="0.3">
      <c r="A402" s="184" t="str">
        <f>INSUMOS!B41</f>
        <v>DISCO PULIR METAL 9"</v>
      </c>
      <c r="B402" s="1" t="str">
        <f>INSUMOS!C41</f>
        <v>Un</v>
      </c>
      <c r="C402" s="2">
        <v>1.8E-3</v>
      </c>
      <c r="D402" s="189">
        <f>INSUMOS!D41</f>
        <v>18902.03</v>
      </c>
      <c r="E402" s="164">
        <f>ROUND(C402*D402, 2)</f>
        <v>34.020000000000003</v>
      </c>
    </row>
    <row r="403" spans="1:5" x14ac:dyDescent="0.3">
      <c r="A403" s="184" t="s">
        <v>135</v>
      </c>
      <c r="B403" s="1" t="s">
        <v>12</v>
      </c>
      <c r="C403" s="2">
        <v>5.8999999999999999E-3</v>
      </c>
      <c r="D403" s="189">
        <f>APU_BASICOS!E12</f>
        <v>220779.89</v>
      </c>
      <c r="E403" s="164">
        <f>ROUND(C403*D403, 2)</f>
        <v>1302.5999999999999</v>
      </c>
    </row>
    <row r="404" spans="1:5" x14ac:dyDescent="0.3">
      <c r="A404" s="184" t="s">
        <v>144</v>
      </c>
      <c r="B404" s="1" t="s">
        <v>12</v>
      </c>
      <c r="C404" s="2">
        <v>5.8999999999999999E-3</v>
      </c>
      <c r="D404" s="189">
        <f>APU_BASICOS!E42</f>
        <v>269258.3</v>
      </c>
      <c r="E404" s="164">
        <f>ROUND(C404*D404, 2)</f>
        <v>1588.62</v>
      </c>
    </row>
    <row r="405" spans="1:5" x14ac:dyDescent="0.3">
      <c r="A405" s="184"/>
      <c r="D405" s="190" t="s">
        <v>141</v>
      </c>
      <c r="E405" s="191">
        <f>SUM(E400:E404)</f>
        <v>4554.62</v>
      </c>
    </row>
    <row r="406" spans="1:5" x14ac:dyDescent="0.3">
      <c r="A406" s="185" t="s">
        <v>195</v>
      </c>
      <c r="E406" s="164"/>
    </row>
    <row r="407" spans="1:5" x14ac:dyDescent="0.3">
      <c r="A407" s="186" t="s">
        <v>2</v>
      </c>
      <c r="B407" s="187" t="s">
        <v>3</v>
      </c>
      <c r="C407" s="187" t="s">
        <v>196</v>
      </c>
      <c r="D407" s="187" t="s">
        <v>139</v>
      </c>
      <c r="E407" s="188" t="s">
        <v>140</v>
      </c>
    </row>
    <row r="408" spans="1:5" x14ac:dyDescent="0.3">
      <c r="A408" s="184" t="str">
        <f>INSUMOS!B25</f>
        <v>CAMIONETA</v>
      </c>
      <c r="B408" s="1" t="str">
        <f>INSUMOS!C25</f>
        <v>Hr</v>
      </c>
      <c r="C408" s="2">
        <v>0.3</v>
      </c>
      <c r="D408" s="189">
        <f>INSUMOS!D25</f>
        <v>33707.129999999997</v>
      </c>
      <c r="E408" s="164">
        <f>ROUND(C408*D408, 2)</f>
        <v>10112.14</v>
      </c>
    </row>
    <row r="409" spans="1:5" x14ac:dyDescent="0.3">
      <c r="A409" s="184"/>
      <c r="D409" s="190" t="s">
        <v>141</v>
      </c>
      <c r="E409" s="191">
        <f>SUM(E407:E408)</f>
        <v>10112.14</v>
      </c>
    </row>
    <row r="410" spans="1:5" x14ac:dyDescent="0.3">
      <c r="A410" s="185" t="s">
        <v>180</v>
      </c>
      <c r="E410" s="164"/>
    </row>
    <row r="411" spans="1:5" x14ac:dyDescent="0.3">
      <c r="A411" s="186" t="s">
        <v>181</v>
      </c>
      <c r="B411" s="187" t="s">
        <v>3</v>
      </c>
      <c r="C411" s="187" t="s">
        <v>138</v>
      </c>
      <c r="D411" s="187" t="s">
        <v>182</v>
      </c>
      <c r="E411" s="188" t="s">
        <v>140</v>
      </c>
    </row>
    <row r="412" spans="1:5" x14ac:dyDescent="0.3">
      <c r="A412" s="184" t="s">
        <v>184</v>
      </c>
      <c r="B412" s="1" t="s">
        <v>49</v>
      </c>
      <c r="C412" s="2">
        <v>0.47680699999999998</v>
      </c>
      <c r="D412" s="189">
        <f>APU_BASICOS!E340</f>
        <v>348198.07</v>
      </c>
      <c r="E412" s="164">
        <f>ROUND(C412*D412, 2)</f>
        <v>166023.28</v>
      </c>
    </row>
    <row r="413" spans="1:5" x14ac:dyDescent="0.3">
      <c r="A413" s="184"/>
      <c r="D413" s="190" t="s">
        <v>141</v>
      </c>
      <c r="E413" s="191">
        <f>SUM(E411:E412)</f>
        <v>166023.28</v>
      </c>
    </row>
    <row r="414" spans="1:5" x14ac:dyDescent="0.3">
      <c r="A414" s="184"/>
      <c r="E414" s="164"/>
    </row>
    <row r="415" spans="1:5" x14ac:dyDescent="0.3">
      <c r="A415" s="184"/>
      <c r="D415" s="192" t="s">
        <v>203</v>
      </c>
      <c r="E415" s="193">
        <f>ROUND(SUM(E388:E413)/2, 2)</f>
        <v>482683.93</v>
      </c>
    </row>
    <row r="416" spans="1:5" x14ac:dyDescent="0.3">
      <c r="A416" s="184"/>
      <c r="E416" s="164"/>
    </row>
    <row r="417" spans="1:5" x14ac:dyDescent="0.3">
      <c r="A417" s="184"/>
      <c r="E417" s="164"/>
    </row>
    <row r="418" spans="1:5" x14ac:dyDescent="0.3">
      <c r="A418" s="475" t="s">
        <v>407</v>
      </c>
      <c r="B418" s="476"/>
      <c r="E418" s="164"/>
    </row>
    <row r="419" spans="1:5" x14ac:dyDescent="0.3">
      <c r="A419" s="461" t="s">
        <v>408</v>
      </c>
      <c r="B419" s="462"/>
      <c r="E419" s="164"/>
    </row>
    <row r="420" spans="1:5" ht="15" thickBot="1" x14ac:dyDescent="0.35">
      <c r="A420" s="195"/>
      <c r="B420" s="176"/>
      <c r="C420" s="194"/>
      <c r="D420" s="194"/>
      <c r="E420" s="179"/>
    </row>
    <row r="421" spans="1:5" ht="28.8" x14ac:dyDescent="0.3">
      <c r="A421" s="196" t="s">
        <v>225</v>
      </c>
      <c r="B421" s="197"/>
      <c r="C421" s="198"/>
      <c r="D421" s="198"/>
      <c r="E421" s="199" t="s">
        <v>207</v>
      </c>
    </row>
    <row r="422" spans="1:5" x14ac:dyDescent="0.3">
      <c r="A422" s="184"/>
      <c r="E422" s="164"/>
    </row>
    <row r="423" spans="1:5" x14ac:dyDescent="0.3">
      <c r="A423" s="185" t="s">
        <v>191</v>
      </c>
      <c r="E423" s="164"/>
    </row>
    <row r="424" spans="1:5" x14ac:dyDescent="0.3">
      <c r="A424" s="186" t="s">
        <v>2</v>
      </c>
      <c r="B424" s="187" t="s">
        <v>3</v>
      </c>
      <c r="C424" s="187" t="s">
        <v>171</v>
      </c>
      <c r="D424" s="187" t="s">
        <v>172</v>
      </c>
      <c r="E424" s="188" t="s">
        <v>140</v>
      </c>
    </row>
    <row r="425" spans="1:5" x14ac:dyDescent="0.3">
      <c r="A425" s="184" t="s">
        <v>192</v>
      </c>
      <c r="B425" s="1" t="s">
        <v>20</v>
      </c>
      <c r="C425" s="2">
        <v>8.3000000000000004E-2</v>
      </c>
      <c r="D425" s="189">
        <f>APU_BASICOS!E440</f>
        <v>455533.2</v>
      </c>
      <c r="E425" s="164">
        <f>ROUND(C425*D425, 2)</f>
        <v>37809.26</v>
      </c>
    </row>
    <row r="426" spans="1:5" x14ac:dyDescent="0.3">
      <c r="A426" s="184" t="str">
        <f>INSUMOS!B3</f>
        <v>ACERO Fy= 420 MPa</v>
      </c>
      <c r="B426" s="1" t="str">
        <f>INSUMOS!C3</f>
        <v>Kg</v>
      </c>
      <c r="C426" s="2">
        <v>3</v>
      </c>
      <c r="D426" s="189">
        <f>INSUMOS!D3</f>
        <v>5900</v>
      </c>
      <c r="E426" s="164">
        <f>ROUND(C426*D426, 2)</f>
        <v>17700</v>
      </c>
    </row>
    <row r="427" spans="1:5" x14ac:dyDescent="0.3">
      <c r="A427" s="184" t="str">
        <f>INSUMOS!B6</f>
        <v>ALAMBRE NEGRO #18</v>
      </c>
      <c r="B427" s="1" t="str">
        <f>INSUMOS!C6</f>
        <v>Kg</v>
      </c>
      <c r="C427" s="2">
        <v>0.06</v>
      </c>
      <c r="D427" s="189">
        <f>INSUMOS!D6</f>
        <v>7583.98</v>
      </c>
      <c r="E427" s="164">
        <f>ROUND(C427*D427, 2)</f>
        <v>455.04</v>
      </c>
    </row>
    <row r="428" spans="1:5" x14ac:dyDescent="0.3">
      <c r="A428" s="184" t="s">
        <v>193</v>
      </c>
      <c r="B428" s="1" t="s">
        <v>75</v>
      </c>
      <c r="C428" s="2">
        <v>0.4</v>
      </c>
      <c r="D428" s="189">
        <f>APU_BASICOS!E469</f>
        <v>103092.65</v>
      </c>
      <c r="E428" s="164">
        <f>ROUND(C428*D428, 2)</f>
        <v>41237.06</v>
      </c>
    </row>
    <row r="429" spans="1:5" x14ac:dyDescent="0.3">
      <c r="A429" s="184"/>
      <c r="D429" s="190" t="s">
        <v>141</v>
      </c>
      <c r="E429" s="191">
        <f>SUM(E424:E428)</f>
        <v>97201.36</v>
      </c>
    </row>
    <row r="430" spans="1:5" x14ac:dyDescent="0.3">
      <c r="A430" s="185" t="s">
        <v>137</v>
      </c>
      <c r="E430" s="164"/>
    </row>
    <row r="431" spans="1:5" x14ac:dyDescent="0.3">
      <c r="A431" s="186" t="s">
        <v>2</v>
      </c>
      <c r="B431" s="187" t="s">
        <v>3</v>
      </c>
      <c r="C431" s="187" t="s">
        <v>138</v>
      </c>
      <c r="D431" s="187" t="s">
        <v>139</v>
      </c>
      <c r="E431" s="188" t="s">
        <v>140</v>
      </c>
    </row>
    <row r="432" spans="1:5" x14ac:dyDescent="0.3">
      <c r="A432" s="184" t="s">
        <v>135</v>
      </c>
      <c r="B432" s="1" t="s">
        <v>12</v>
      </c>
      <c r="C432" s="2">
        <v>8.0000000000000004E-4</v>
      </c>
      <c r="D432" s="189">
        <f>APU_BASICOS!E12</f>
        <v>220779.89</v>
      </c>
      <c r="E432" s="164">
        <f>ROUND(C432*D432, 2)</f>
        <v>176.62</v>
      </c>
    </row>
    <row r="433" spans="1:5" x14ac:dyDescent="0.3">
      <c r="A433" s="184" t="str">
        <f>INSUMOS!B38</f>
        <v>COMPACTADOR MANUAL (RANA)</v>
      </c>
      <c r="B433" s="1" t="str">
        <f>INSUMOS!C38</f>
        <v>Día</v>
      </c>
      <c r="C433" s="2">
        <v>2.4E-2</v>
      </c>
      <c r="D433" s="189">
        <f>INSUMOS!D38</f>
        <v>65827.55</v>
      </c>
      <c r="E433" s="164">
        <f>ROUND(C433*D433, 2)</f>
        <v>1579.86</v>
      </c>
    </row>
    <row r="434" spans="1:5" x14ac:dyDescent="0.3">
      <c r="A434" s="184" t="s">
        <v>144</v>
      </c>
      <c r="B434" s="1" t="s">
        <v>12</v>
      </c>
      <c r="C434" s="2">
        <v>8.0000000000000004E-4</v>
      </c>
      <c r="D434" s="189">
        <f>APU_BASICOS!E42</f>
        <v>269258.3</v>
      </c>
      <c r="E434" s="164">
        <f>ROUND(C434*D434, 2)</f>
        <v>215.41</v>
      </c>
    </row>
    <row r="435" spans="1:5" x14ac:dyDescent="0.3">
      <c r="A435" s="184"/>
      <c r="D435" s="190" t="s">
        <v>141</v>
      </c>
      <c r="E435" s="191">
        <f>SUM(E431:E434)</f>
        <v>1971.89</v>
      </c>
    </row>
    <row r="436" spans="1:5" x14ac:dyDescent="0.3">
      <c r="A436" s="185" t="s">
        <v>195</v>
      </c>
      <c r="E436" s="164"/>
    </row>
    <row r="437" spans="1:5" x14ac:dyDescent="0.3">
      <c r="A437" s="186" t="s">
        <v>2</v>
      </c>
      <c r="B437" s="187" t="s">
        <v>3</v>
      </c>
      <c r="C437" s="187" t="s">
        <v>196</v>
      </c>
      <c r="D437" s="187" t="s">
        <v>139</v>
      </c>
      <c r="E437" s="188" t="s">
        <v>140</v>
      </c>
    </row>
    <row r="438" spans="1:5" x14ac:dyDescent="0.3">
      <c r="A438" s="184" t="str">
        <f>INSUMOS!B25</f>
        <v>CAMIONETA</v>
      </c>
      <c r="B438" s="1" t="str">
        <f>INSUMOS!C25</f>
        <v>Hr</v>
      </c>
      <c r="C438" s="2">
        <v>0.1</v>
      </c>
      <c r="D438" s="189">
        <f>INSUMOS!D25</f>
        <v>33707.129999999997</v>
      </c>
      <c r="E438" s="164">
        <f>ROUND(C438*D438, 2)</f>
        <v>3370.71</v>
      </c>
    </row>
    <row r="439" spans="1:5" x14ac:dyDescent="0.3">
      <c r="A439" s="184"/>
      <c r="D439" s="190" t="s">
        <v>141</v>
      </c>
      <c r="E439" s="191">
        <f>SUM(E437:E438)</f>
        <v>3370.71</v>
      </c>
    </row>
    <row r="440" spans="1:5" x14ac:dyDescent="0.3">
      <c r="A440" s="185" t="s">
        <v>180</v>
      </c>
      <c r="E440" s="164"/>
    </row>
    <row r="441" spans="1:5" x14ac:dyDescent="0.3">
      <c r="A441" s="186" t="s">
        <v>181</v>
      </c>
      <c r="B441" s="187" t="s">
        <v>3</v>
      </c>
      <c r="C441" s="187" t="s">
        <v>138</v>
      </c>
      <c r="D441" s="187" t="s">
        <v>182</v>
      </c>
      <c r="E441" s="188" t="s">
        <v>140</v>
      </c>
    </row>
    <row r="442" spans="1:5" x14ac:dyDescent="0.3">
      <c r="A442" s="184" t="s">
        <v>185</v>
      </c>
      <c r="B442" s="1" t="s">
        <v>49</v>
      </c>
      <c r="C442" s="2">
        <v>2.0011999999999999E-2</v>
      </c>
      <c r="D442" s="189">
        <f>APU_BASICOS!E350</f>
        <v>457755.64</v>
      </c>
      <c r="E442" s="164">
        <f>ROUND(C442*D442, 2)</f>
        <v>9160.61</v>
      </c>
    </row>
    <row r="443" spans="1:5" x14ac:dyDescent="0.3">
      <c r="A443" s="184"/>
      <c r="D443" s="190" t="s">
        <v>141</v>
      </c>
      <c r="E443" s="191">
        <f>SUM(E441:E442)</f>
        <v>9160.61</v>
      </c>
    </row>
    <row r="444" spans="1:5" x14ac:dyDescent="0.3">
      <c r="A444" s="184"/>
      <c r="E444" s="164"/>
    </row>
    <row r="445" spans="1:5" x14ac:dyDescent="0.3">
      <c r="A445" s="184"/>
      <c r="D445" s="192" t="s">
        <v>203</v>
      </c>
      <c r="E445" s="193">
        <f>ROUND(SUM(E423:E443)/2, 2)</f>
        <v>111704.57</v>
      </c>
    </row>
    <row r="446" spans="1:5" x14ac:dyDescent="0.3">
      <c r="A446" s="184"/>
      <c r="E446" s="164"/>
    </row>
    <row r="447" spans="1:5" x14ac:dyDescent="0.3">
      <c r="A447" s="184"/>
      <c r="E447" s="164"/>
    </row>
    <row r="448" spans="1:5" x14ac:dyDescent="0.3">
      <c r="A448" s="475" t="s">
        <v>407</v>
      </c>
      <c r="B448" s="476"/>
      <c r="E448" s="164"/>
    </row>
    <row r="449" spans="1:5" x14ac:dyDescent="0.3">
      <c r="A449" s="461" t="s">
        <v>408</v>
      </c>
      <c r="B449" s="462"/>
      <c r="E449" s="164"/>
    </row>
    <row r="450" spans="1:5" ht="15" thickBot="1" x14ac:dyDescent="0.35">
      <c r="A450" s="195"/>
      <c r="B450" s="176"/>
      <c r="C450" s="194"/>
      <c r="D450" s="194"/>
      <c r="E450" s="179"/>
    </row>
    <row r="451" spans="1:5" ht="28.8" x14ac:dyDescent="0.3">
      <c r="A451" s="196" t="s">
        <v>226</v>
      </c>
      <c r="B451" s="197"/>
      <c r="C451" s="198"/>
      <c r="D451" s="198"/>
      <c r="E451" s="199" t="s">
        <v>207</v>
      </c>
    </row>
    <row r="452" spans="1:5" x14ac:dyDescent="0.3">
      <c r="A452" s="184"/>
      <c r="E452" s="164"/>
    </row>
    <row r="453" spans="1:5" x14ac:dyDescent="0.3">
      <c r="A453" s="185" t="s">
        <v>191</v>
      </c>
      <c r="E453" s="164"/>
    </row>
    <row r="454" spans="1:5" x14ac:dyDescent="0.3">
      <c r="A454" s="186" t="s">
        <v>2</v>
      </c>
      <c r="B454" s="187" t="s">
        <v>3</v>
      </c>
      <c r="C454" s="187" t="s">
        <v>171</v>
      </c>
      <c r="D454" s="187" t="s">
        <v>172</v>
      </c>
      <c r="E454" s="188" t="s">
        <v>140</v>
      </c>
    </row>
    <row r="455" spans="1:5" x14ac:dyDescent="0.3">
      <c r="A455" s="184" t="str">
        <f>INSUMOS!B105</f>
        <v>GRAVA LAVADA 1"-2"</v>
      </c>
      <c r="B455" s="1" t="str">
        <f>INSUMOS!C105</f>
        <v>m3</v>
      </c>
      <c r="C455" s="2">
        <v>0.46</v>
      </c>
      <c r="D455" s="189">
        <f>INSUMOS!D105</f>
        <v>125000</v>
      </c>
      <c r="E455" s="164">
        <f>ROUND(C455*D455, 2)</f>
        <v>57500</v>
      </c>
    </row>
    <row r="456" spans="1:5" x14ac:dyDescent="0.3">
      <c r="A456" s="184" t="str">
        <f>INSUMOS!B106</f>
        <v>GEOTEXTIL NO TEJIDO</v>
      </c>
      <c r="B456" s="1" t="str">
        <f>INSUMOS!C106</f>
        <v>m2</v>
      </c>
      <c r="C456" s="2">
        <v>2.8</v>
      </c>
      <c r="D456" s="189">
        <f>INSUMOS!D106</f>
        <v>9500</v>
      </c>
      <c r="E456" s="164">
        <f>ROUND(C456*D456, 2)</f>
        <v>26600</v>
      </c>
    </row>
    <row r="457" spans="1:5" x14ac:dyDescent="0.3">
      <c r="A457" s="184" t="str">
        <f>INSUMOS!B107</f>
        <v>TUBERÍA PVC PERFORADA Ø8"</v>
      </c>
      <c r="B457" s="1" t="str">
        <f>INSUMOS!C107</f>
        <v>ML</v>
      </c>
      <c r="C457" s="2">
        <v>1.03</v>
      </c>
      <c r="D457" s="189">
        <f>INSUMOS!D107</f>
        <v>56000</v>
      </c>
      <c r="E457" s="164">
        <f>ROUND(C457*D457, 2)</f>
        <v>57680</v>
      </c>
    </row>
    <row r="458" spans="1:5" x14ac:dyDescent="0.3">
      <c r="A458" s="184" t="str">
        <f>INSUMOS!B108</f>
        <v>ACCESORIOS/UNIONES PVC Ø8"</v>
      </c>
      <c r="B458" s="1" t="str">
        <f>INSUMOS!C108</f>
        <v>Gl</v>
      </c>
      <c r="C458" s="2">
        <v>0.03</v>
      </c>
      <c r="D458" s="189">
        <f>INSUMOS!D108</f>
        <v>120000</v>
      </c>
      <c r="E458" s="164">
        <f>ROUND(C458*D458, 2)</f>
        <v>3600</v>
      </c>
    </row>
    <row r="459" spans="1:5" x14ac:dyDescent="0.3">
      <c r="A459" s="184"/>
      <c r="D459" s="190" t="s">
        <v>141</v>
      </c>
      <c r="E459" s="191">
        <f>SUM(E454:E458)</f>
        <v>145380</v>
      </c>
    </row>
    <row r="460" spans="1:5" x14ac:dyDescent="0.3">
      <c r="A460" s="185" t="s">
        <v>227</v>
      </c>
      <c r="E460" s="164"/>
    </row>
    <row r="461" spans="1:5" x14ac:dyDescent="0.3">
      <c r="A461" s="184" t="s">
        <v>144</v>
      </c>
      <c r="B461" s="1" t="s">
        <v>12</v>
      </c>
      <c r="C461" s="2">
        <v>1E-3</v>
      </c>
      <c r="D461" s="189">
        <f>APU_BASICOS!E42</f>
        <v>269258.3</v>
      </c>
      <c r="E461" s="164">
        <f>ROUND(C461*D461, 2)</f>
        <v>269.26</v>
      </c>
    </row>
    <row r="462" spans="1:5" x14ac:dyDescent="0.3">
      <c r="A462" s="184" t="s">
        <v>135</v>
      </c>
      <c r="B462" s="1" t="s">
        <v>12</v>
      </c>
      <c r="C462" s="2">
        <v>1E-3</v>
      </c>
      <c r="D462" s="189">
        <f>APU_BASICOS!E12</f>
        <v>220779.89</v>
      </c>
      <c r="E462" s="164">
        <f>ROUND(C462*D462, 2)</f>
        <v>220.78</v>
      </c>
    </row>
    <row r="463" spans="1:5" x14ac:dyDescent="0.3">
      <c r="A463" s="184"/>
      <c r="D463" s="190" t="s">
        <v>141</v>
      </c>
      <c r="E463" s="191">
        <f>SUM(E461:E462)</f>
        <v>490.03999999999996</v>
      </c>
    </row>
    <row r="464" spans="1:5" x14ac:dyDescent="0.3">
      <c r="A464" s="185" t="s">
        <v>205</v>
      </c>
      <c r="E464" s="164"/>
    </row>
    <row r="465" spans="1:5" x14ac:dyDescent="0.3">
      <c r="A465" s="184" t="str">
        <f>INSUMOS!B25</f>
        <v>CAMIONETA</v>
      </c>
      <c r="B465" s="1" t="str">
        <f>INSUMOS!C25</f>
        <v>Hr</v>
      </c>
      <c r="C465" s="2">
        <v>0.02</v>
      </c>
      <c r="D465" s="189">
        <f>INSUMOS!D25</f>
        <v>33707.129999999997</v>
      </c>
      <c r="E465" s="164">
        <f>ROUND(C465*D465, 2)</f>
        <v>674.14</v>
      </c>
    </row>
    <row r="466" spans="1:5" x14ac:dyDescent="0.3">
      <c r="A466" s="184"/>
      <c r="D466" s="190" t="s">
        <v>141</v>
      </c>
      <c r="E466" s="191">
        <f>SUM(E465:E465)</f>
        <v>674.14</v>
      </c>
    </row>
    <row r="467" spans="1:5" x14ac:dyDescent="0.3">
      <c r="A467" s="185" t="s">
        <v>180</v>
      </c>
      <c r="E467" s="164"/>
    </row>
    <row r="468" spans="1:5" x14ac:dyDescent="0.3">
      <c r="A468" s="186" t="s">
        <v>181</v>
      </c>
      <c r="B468" s="187" t="s">
        <v>3</v>
      </c>
      <c r="C468" s="187" t="s">
        <v>138</v>
      </c>
      <c r="D468" s="187" t="s">
        <v>182</v>
      </c>
      <c r="E468" s="188" t="s">
        <v>140</v>
      </c>
    </row>
    <row r="469" spans="1:5" x14ac:dyDescent="0.3">
      <c r="A469" s="184" t="s">
        <v>184</v>
      </c>
      <c r="B469" s="1" t="s">
        <v>49</v>
      </c>
      <c r="C469" s="2">
        <v>8.0104656255453849E-2</v>
      </c>
      <c r="D469" s="189">
        <f>APU_BASICOS!E340</f>
        <v>348198.07</v>
      </c>
      <c r="E469" s="164">
        <f>ROUND(C469*D469, 2)</f>
        <v>27892.29</v>
      </c>
    </row>
    <row r="470" spans="1:5" x14ac:dyDescent="0.3">
      <c r="A470" s="184"/>
      <c r="D470" s="190" t="s">
        <v>141</v>
      </c>
      <c r="E470" s="191">
        <f>SUM(E468:E469)</f>
        <v>27892.29</v>
      </c>
    </row>
    <row r="471" spans="1:5" x14ac:dyDescent="0.3">
      <c r="A471" s="184"/>
      <c r="E471" s="164"/>
    </row>
    <row r="472" spans="1:5" x14ac:dyDescent="0.3">
      <c r="A472" s="184"/>
      <c r="D472" s="192" t="s">
        <v>203</v>
      </c>
      <c r="E472" s="193">
        <f>ROUND(SUM(E453:E470)/2, 2)</f>
        <v>174436.47</v>
      </c>
    </row>
    <row r="473" spans="1:5" x14ac:dyDescent="0.3">
      <c r="A473" s="184"/>
      <c r="E473" s="164"/>
    </row>
    <row r="474" spans="1:5" x14ac:dyDescent="0.3">
      <c r="A474" s="184"/>
      <c r="E474" s="164"/>
    </row>
    <row r="475" spans="1:5" x14ac:dyDescent="0.3">
      <c r="A475" s="475" t="s">
        <v>407</v>
      </c>
      <c r="B475" s="476"/>
      <c r="E475" s="164"/>
    </row>
    <row r="476" spans="1:5" x14ac:dyDescent="0.3">
      <c r="A476" s="461" t="s">
        <v>408</v>
      </c>
      <c r="B476" s="462"/>
      <c r="E476" s="164"/>
    </row>
    <row r="477" spans="1:5" ht="15" thickBot="1" x14ac:dyDescent="0.35">
      <c r="A477" s="195"/>
      <c r="B477" s="176"/>
      <c r="C477" s="194"/>
      <c r="D477" s="194"/>
      <c r="E477" s="179"/>
    </row>
    <row r="478" spans="1:5" ht="43.2" x14ac:dyDescent="0.3">
      <c r="A478" s="196" t="s">
        <v>355</v>
      </c>
      <c r="B478" s="197"/>
      <c r="C478" s="198"/>
      <c r="D478" s="198"/>
      <c r="E478" s="199" t="s">
        <v>202</v>
      </c>
    </row>
    <row r="479" spans="1:5" x14ac:dyDescent="0.3">
      <c r="A479" s="184"/>
      <c r="E479" s="164"/>
    </row>
    <row r="480" spans="1:5" x14ac:dyDescent="0.3">
      <c r="A480" s="185" t="s">
        <v>191</v>
      </c>
      <c r="E480" s="164"/>
    </row>
    <row r="481" spans="1:5" x14ac:dyDescent="0.3">
      <c r="A481" s="186" t="s">
        <v>2</v>
      </c>
      <c r="B481" s="187" t="s">
        <v>3</v>
      </c>
      <c r="C481" s="187" t="s">
        <v>171</v>
      </c>
      <c r="D481" s="187" t="s">
        <v>172</v>
      </c>
      <c r="E481" s="188" t="s">
        <v>140</v>
      </c>
    </row>
    <row r="482" spans="1:5" x14ac:dyDescent="0.3">
      <c r="A482" s="184" t="str">
        <f>INSUMOS!B63</f>
        <v>MALLA ESLABONADA GALV. Cal. 12 x 2 ½"</v>
      </c>
      <c r="B482" s="1" t="str">
        <f>INSUMOS!C63</f>
        <v>m2</v>
      </c>
      <c r="C482" s="2">
        <v>1.05</v>
      </c>
      <c r="D482" s="189">
        <f>INSUMOS!D63</f>
        <v>23000</v>
      </c>
      <c r="E482" s="164">
        <f t="shared" ref="E482:E488" si="4">ROUND(C482*D482, 2)</f>
        <v>24150</v>
      </c>
    </row>
    <row r="483" spans="1:5" x14ac:dyDescent="0.3">
      <c r="A483" s="184" t="str">
        <f>INSUMOS!B109</f>
        <v>TUBERÍA GALVANIZADA HG Ø2" PARA POSTES Y ESTRUCTURA</v>
      </c>
      <c r="B483" s="1" t="str">
        <f>INSUMOS!C109</f>
        <v>ML</v>
      </c>
      <c r="C483" s="2">
        <v>0.75</v>
      </c>
      <c r="D483" s="189">
        <f>INSUMOS!D109</f>
        <v>43000</v>
      </c>
      <c r="E483" s="164">
        <f t="shared" si="4"/>
        <v>32250</v>
      </c>
    </row>
    <row r="484" spans="1:5" x14ac:dyDescent="0.3">
      <c r="A484" s="184" t="s">
        <v>192</v>
      </c>
      <c r="B484" s="1" t="s">
        <v>20</v>
      </c>
      <c r="C484" s="2">
        <v>0.02</v>
      </c>
      <c r="D484" s="189">
        <f>APU_BASICOS!E440</f>
        <v>455533.2</v>
      </c>
      <c r="E484" s="164">
        <f t="shared" si="4"/>
        <v>9110.66</v>
      </c>
    </row>
    <row r="485" spans="1:5" x14ac:dyDescent="0.3">
      <c r="A485" s="184" t="str">
        <f>INSUMOS!B5</f>
        <v>ALAMBRE GALVANIZADO Cal. 12</v>
      </c>
      <c r="B485" s="1" t="str">
        <f>INSUMOS!C5</f>
        <v>Kg</v>
      </c>
      <c r="C485" s="2">
        <v>0.15</v>
      </c>
      <c r="D485" s="189">
        <f>INSUMOS!D5</f>
        <v>12000</v>
      </c>
      <c r="E485" s="164">
        <f t="shared" si="4"/>
        <v>1800</v>
      </c>
    </row>
    <row r="486" spans="1:5" x14ac:dyDescent="0.3">
      <c r="A486" s="184" t="str">
        <f>INSUMOS!B110</f>
        <v>PLATINAS, PERNOS, ABRAZADERAS Y FIJACIONES</v>
      </c>
      <c r="B486" s="1" t="str">
        <f>INSUMOS!C110</f>
        <v>Gl</v>
      </c>
      <c r="C486" s="2">
        <v>0.03</v>
      </c>
      <c r="D486" s="189">
        <f>INSUMOS!D110</f>
        <v>80000</v>
      </c>
      <c r="E486" s="164">
        <f t="shared" si="4"/>
        <v>2400</v>
      </c>
    </row>
    <row r="487" spans="1:5" x14ac:dyDescent="0.3">
      <c r="A487" s="184" t="str">
        <f>INSUMOS!B111</f>
        <v>CONSUMIBLES DE SOLDADURA</v>
      </c>
      <c r="B487" s="1" t="str">
        <f>INSUMOS!C111</f>
        <v>Gl</v>
      </c>
      <c r="C487" s="2">
        <v>0.1</v>
      </c>
      <c r="D487" s="189">
        <f>INSUMOS!D111</f>
        <v>85000</v>
      </c>
      <c r="E487" s="164">
        <f t="shared" si="4"/>
        <v>8500</v>
      </c>
    </row>
    <row r="488" spans="1:5" x14ac:dyDescent="0.3">
      <c r="A488" s="184" t="str">
        <f>INSUMOS!B112</f>
        <v>GALVANIZANTE EN FRÍO PARA CORTES Y SOLDADURAS</v>
      </c>
      <c r="B488" s="1" t="str">
        <f>INSUMOS!C112</f>
        <v>Kg</v>
      </c>
      <c r="C488" s="2">
        <v>2.5000000000000001E-2</v>
      </c>
      <c r="D488" s="189">
        <f>INSUMOS!D112</f>
        <v>55000</v>
      </c>
      <c r="E488" s="164">
        <f t="shared" si="4"/>
        <v>1375</v>
      </c>
    </row>
    <row r="489" spans="1:5" x14ac:dyDescent="0.3">
      <c r="A489" s="184"/>
      <c r="D489" s="190" t="s">
        <v>141</v>
      </c>
      <c r="E489" s="191">
        <f>SUM(E481:E488)</f>
        <v>79585.66</v>
      </c>
    </row>
    <row r="490" spans="1:5" x14ac:dyDescent="0.3">
      <c r="A490" s="185" t="s">
        <v>228</v>
      </c>
      <c r="E490" s="164"/>
    </row>
    <row r="491" spans="1:5" x14ac:dyDescent="0.3">
      <c r="A491" s="184" t="str">
        <f>INSUMOS!B88</f>
        <v>SOLDADOR ELÉCTRICO MONOFÁSICO</v>
      </c>
      <c r="B491" s="1" t="str">
        <f>INSUMOS!C88</f>
        <v>Día</v>
      </c>
      <c r="C491" s="2">
        <v>2.5000000000000001E-2</v>
      </c>
      <c r="D491" s="189">
        <f>INSUMOS!D88</f>
        <v>85966.75</v>
      </c>
      <c r="E491" s="164">
        <f>ROUND(C491*D491, 2)</f>
        <v>2149.17</v>
      </c>
    </row>
    <row r="492" spans="1:5" x14ac:dyDescent="0.3">
      <c r="A492" s="184" t="str">
        <f>INSUMOS!B79</f>
        <v>PULIDORA MANUAL ELÉCTRICA</v>
      </c>
      <c r="B492" s="1" t="str">
        <f>INSUMOS!C79</f>
        <v>Un</v>
      </c>
      <c r="C492" s="2">
        <v>5.0000000000000001E-4</v>
      </c>
      <c r="D492" s="189">
        <f>INSUMOS!D79</f>
        <v>808968.95</v>
      </c>
      <c r="E492" s="164">
        <f>ROUND(C492*D492, 2)</f>
        <v>404.48</v>
      </c>
    </row>
    <row r="493" spans="1:5" x14ac:dyDescent="0.3">
      <c r="A493" s="184" t="s">
        <v>145</v>
      </c>
      <c r="B493" s="1" t="s">
        <v>12</v>
      </c>
      <c r="C493" s="2">
        <v>1E-3</v>
      </c>
      <c r="D493" s="189">
        <f>APU_BASICOS!E59</f>
        <v>341299.38</v>
      </c>
      <c r="E493" s="164">
        <f>ROUND(C493*D493, 2)</f>
        <v>341.3</v>
      </c>
    </row>
    <row r="494" spans="1:5" x14ac:dyDescent="0.3">
      <c r="A494" s="184"/>
      <c r="D494" s="190" t="s">
        <v>141</v>
      </c>
      <c r="E494" s="191">
        <f>SUM(E491:E493)</f>
        <v>2894.9500000000003</v>
      </c>
    </row>
    <row r="495" spans="1:5" x14ac:dyDescent="0.3">
      <c r="A495" s="185" t="s">
        <v>205</v>
      </c>
      <c r="E495" s="164"/>
    </row>
    <row r="496" spans="1:5" x14ac:dyDescent="0.3">
      <c r="A496" s="184" t="str">
        <f>INSUMOS!B25</f>
        <v>CAMIONETA</v>
      </c>
      <c r="B496" s="1" t="str">
        <f>INSUMOS!C25</f>
        <v>Hr</v>
      </c>
      <c r="C496" s="2">
        <v>0.03</v>
      </c>
      <c r="D496" s="189">
        <f>INSUMOS!D25</f>
        <v>33707.129999999997</v>
      </c>
      <c r="E496" s="164">
        <f>ROUND(C496*D496, 2)</f>
        <v>1011.21</v>
      </c>
    </row>
    <row r="497" spans="1:5" x14ac:dyDescent="0.3">
      <c r="A497" s="184"/>
      <c r="D497" s="190" t="s">
        <v>141</v>
      </c>
      <c r="E497" s="191">
        <f>SUM(E496:E496)</f>
        <v>1011.21</v>
      </c>
    </row>
    <row r="498" spans="1:5" x14ac:dyDescent="0.3">
      <c r="A498" s="185" t="s">
        <v>229</v>
      </c>
      <c r="E498" s="164"/>
    </row>
    <row r="499" spans="1:5" x14ac:dyDescent="0.3">
      <c r="A499" s="184" t="s">
        <v>184</v>
      </c>
      <c r="B499" s="1" t="s">
        <v>49</v>
      </c>
      <c r="C499" s="2">
        <v>0.1</v>
      </c>
      <c r="D499" s="189">
        <f>APU_BASICOS!E340</f>
        <v>348198.07</v>
      </c>
      <c r="E499" s="164">
        <f>ROUND(C499*D499, 2)</f>
        <v>34819.81</v>
      </c>
    </row>
    <row r="500" spans="1:5" x14ac:dyDescent="0.3">
      <c r="A500" s="184"/>
      <c r="D500" s="190" t="s">
        <v>141</v>
      </c>
      <c r="E500" s="191">
        <f>SUM(E499:E499)</f>
        <v>34819.81</v>
      </c>
    </row>
    <row r="501" spans="1:5" x14ac:dyDescent="0.3">
      <c r="A501" s="184"/>
      <c r="E501" s="164"/>
    </row>
    <row r="502" spans="1:5" x14ac:dyDescent="0.3">
      <c r="A502" s="184"/>
      <c r="D502" s="192" t="s">
        <v>203</v>
      </c>
      <c r="E502" s="193">
        <f>ROUND(SUM(E480:E500)/2, 2)</f>
        <v>118311.63</v>
      </c>
    </row>
    <row r="503" spans="1:5" x14ac:dyDescent="0.3">
      <c r="A503" s="184"/>
      <c r="E503" s="164"/>
    </row>
    <row r="504" spans="1:5" x14ac:dyDescent="0.3">
      <c r="A504" s="184"/>
      <c r="E504" s="164"/>
    </row>
    <row r="505" spans="1:5" x14ac:dyDescent="0.3">
      <c r="A505" s="475" t="s">
        <v>407</v>
      </c>
      <c r="B505" s="476"/>
      <c r="E505" s="164"/>
    </row>
    <row r="506" spans="1:5" x14ac:dyDescent="0.3">
      <c r="A506" s="461" t="s">
        <v>408</v>
      </c>
      <c r="B506" s="462"/>
      <c r="E506" s="164"/>
    </row>
    <row r="507" spans="1:5" ht="15" thickBot="1" x14ac:dyDescent="0.35">
      <c r="A507" s="195"/>
      <c r="B507" s="176"/>
      <c r="C507" s="194"/>
      <c r="D507" s="194"/>
      <c r="E507" s="179"/>
    </row>
    <row r="508" spans="1:5" ht="43.2" x14ac:dyDescent="0.3">
      <c r="A508" s="196" t="s">
        <v>356</v>
      </c>
      <c r="B508" s="197"/>
      <c r="C508" s="198"/>
      <c r="D508" s="198"/>
      <c r="E508" s="199" t="s">
        <v>202</v>
      </c>
    </row>
    <row r="509" spans="1:5" x14ac:dyDescent="0.3">
      <c r="A509" s="184"/>
      <c r="E509" s="164"/>
    </row>
    <row r="510" spans="1:5" x14ac:dyDescent="0.3">
      <c r="A510" s="185" t="s">
        <v>191</v>
      </c>
      <c r="E510" s="164"/>
    </row>
    <row r="511" spans="1:5" x14ac:dyDescent="0.3">
      <c r="A511" s="186" t="s">
        <v>2</v>
      </c>
      <c r="B511" s="187" t="s">
        <v>3</v>
      </c>
      <c r="C511" s="187" t="s">
        <v>171</v>
      </c>
      <c r="D511" s="187" t="s">
        <v>172</v>
      </c>
      <c r="E511" s="188" t="s">
        <v>140</v>
      </c>
    </row>
    <row r="512" spans="1:5" x14ac:dyDescent="0.3">
      <c r="A512" s="184" t="str">
        <f>INSUMOS!B36</f>
        <v>CINTA DE SEÑALIZACIÓN a=7 cm</v>
      </c>
      <c r="B512" s="1" t="str">
        <f>INSUMOS!C36</f>
        <v>m</v>
      </c>
      <c r="C512" s="2">
        <v>0.05</v>
      </c>
      <c r="D512" s="189">
        <f>INSUMOS!D36</f>
        <v>1000</v>
      </c>
      <c r="E512" s="164">
        <f>ROUND(C512*D512, 2)</f>
        <v>50</v>
      </c>
    </row>
    <row r="513" spans="1:5" x14ac:dyDescent="0.3">
      <c r="A513" s="184" t="str">
        <f>INSUMOS!B44</f>
        <v>DISOLVENTE PARA PINTURA TRÁFICO</v>
      </c>
      <c r="B513" s="1" t="str">
        <f>INSUMOS!C44</f>
        <v>Gal</v>
      </c>
      <c r="C513" s="2">
        <v>0.01</v>
      </c>
      <c r="D513" s="189">
        <f>INSUMOS!D44</f>
        <v>51233.599999999999</v>
      </c>
      <c r="E513" s="164">
        <f>ROUND(C513*D513, 2)</f>
        <v>512.34</v>
      </c>
    </row>
    <row r="514" spans="1:5" x14ac:dyDescent="0.3">
      <c r="A514" s="184" t="str">
        <f>INSUMOS!B75</f>
        <v>PINTURA TRÁFICO AMARILLA 659</v>
      </c>
      <c r="B514" s="1" t="str">
        <f>INSUMOS!C75</f>
        <v>Gal</v>
      </c>
      <c r="C514" s="2">
        <v>0.08</v>
      </c>
      <c r="D514" s="189">
        <f>INSUMOS!D75</f>
        <v>92367.88</v>
      </c>
      <c r="E514" s="164">
        <f>ROUND(C514*D514, 2)</f>
        <v>7389.43</v>
      </c>
    </row>
    <row r="515" spans="1:5" x14ac:dyDescent="0.3">
      <c r="A515" s="184" t="str">
        <f>INSUMOS!B83</f>
        <v>RODILLO FELPA PARA PINTURA</v>
      </c>
      <c r="B515" s="1" t="str">
        <f>INSUMOS!C83</f>
        <v>Un</v>
      </c>
      <c r="C515" s="2">
        <v>0.01</v>
      </c>
      <c r="D515" s="189">
        <f>INSUMOS!D83</f>
        <v>13346.53</v>
      </c>
      <c r="E515" s="164">
        <f>ROUND(C515*D515, 2)</f>
        <v>133.47</v>
      </c>
    </row>
    <row r="516" spans="1:5" x14ac:dyDescent="0.3">
      <c r="A516" s="184"/>
      <c r="D516" s="190" t="s">
        <v>141</v>
      </c>
      <c r="E516" s="191">
        <f>SUM(E511:E515)</f>
        <v>8085.2400000000007</v>
      </c>
    </row>
    <row r="517" spans="1:5" x14ac:dyDescent="0.3">
      <c r="A517" s="185" t="s">
        <v>137</v>
      </c>
      <c r="E517" s="164"/>
    </row>
    <row r="518" spans="1:5" x14ac:dyDescent="0.3">
      <c r="A518" s="186" t="s">
        <v>2</v>
      </c>
      <c r="B518" s="187" t="s">
        <v>3</v>
      </c>
      <c r="C518" s="187" t="s">
        <v>138</v>
      </c>
      <c r="D518" s="187" t="s">
        <v>139</v>
      </c>
      <c r="E518" s="188" t="s">
        <v>140</v>
      </c>
    </row>
    <row r="519" spans="1:5" x14ac:dyDescent="0.3">
      <c r="A519" s="184" t="s">
        <v>146</v>
      </c>
      <c r="B519" s="1" t="s">
        <v>12</v>
      </c>
      <c r="C519" s="2">
        <v>1E-3</v>
      </c>
      <c r="D519" s="189">
        <f>APU_BASICOS!E76</f>
        <v>152955.57</v>
      </c>
      <c r="E519" s="164">
        <f>ROUND(C519*D519, 2)</f>
        <v>152.96</v>
      </c>
    </row>
    <row r="520" spans="1:5" x14ac:dyDescent="0.3">
      <c r="A520" s="184"/>
      <c r="D520" s="190" t="s">
        <v>141</v>
      </c>
      <c r="E520" s="191">
        <f>SUM(E518:E519)</f>
        <v>152.96</v>
      </c>
    </row>
    <row r="521" spans="1:5" x14ac:dyDescent="0.3">
      <c r="A521" s="185" t="s">
        <v>195</v>
      </c>
      <c r="E521" s="164"/>
    </row>
    <row r="522" spans="1:5" x14ac:dyDescent="0.3">
      <c r="A522" s="186" t="s">
        <v>2</v>
      </c>
      <c r="B522" s="187" t="s">
        <v>3</v>
      </c>
      <c r="C522" s="187" t="s">
        <v>196</v>
      </c>
      <c r="D522" s="187" t="s">
        <v>139</v>
      </c>
      <c r="E522" s="188" t="s">
        <v>140</v>
      </c>
    </row>
    <row r="523" spans="1:5" x14ac:dyDescent="0.3">
      <c r="A523" s="184" t="str">
        <f>INSUMOS!B25</f>
        <v>CAMIONETA</v>
      </c>
      <c r="B523" s="1" t="str">
        <f>INSUMOS!C25</f>
        <v>Hr</v>
      </c>
      <c r="C523" s="2">
        <v>0.05</v>
      </c>
      <c r="D523" s="189">
        <f>INSUMOS!D25</f>
        <v>33707.129999999997</v>
      </c>
      <c r="E523" s="164">
        <f>ROUND(C523*D523, 2)</f>
        <v>1685.36</v>
      </c>
    </row>
    <row r="524" spans="1:5" x14ac:dyDescent="0.3">
      <c r="A524" s="184"/>
      <c r="D524" s="190" t="s">
        <v>141</v>
      </c>
      <c r="E524" s="191">
        <f>SUM(E522:E523)</f>
        <v>1685.36</v>
      </c>
    </row>
    <row r="525" spans="1:5" x14ac:dyDescent="0.3">
      <c r="A525" s="185" t="s">
        <v>180</v>
      </c>
      <c r="E525" s="164"/>
    </row>
    <row r="526" spans="1:5" x14ac:dyDescent="0.3">
      <c r="A526" s="186" t="s">
        <v>181</v>
      </c>
      <c r="B526" s="187" t="s">
        <v>3</v>
      </c>
      <c r="C526" s="187" t="s">
        <v>138</v>
      </c>
      <c r="D526" s="187" t="s">
        <v>182</v>
      </c>
      <c r="E526" s="188" t="s">
        <v>140</v>
      </c>
    </row>
    <row r="527" spans="1:5" x14ac:dyDescent="0.3">
      <c r="A527" s="184" t="s">
        <v>188</v>
      </c>
      <c r="B527" s="1" t="s">
        <v>49</v>
      </c>
      <c r="C527" s="2">
        <v>7.1358000000000005E-2</v>
      </c>
      <c r="D527" s="189">
        <f>APU_BASICOS!E384</f>
        <v>185875.98</v>
      </c>
      <c r="E527" s="164">
        <f>ROUND(C527*D527, 2)</f>
        <v>13263.74</v>
      </c>
    </row>
    <row r="528" spans="1:5" x14ac:dyDescent="0.3">
      <c r="A528" s="184"/>
      <c r="D528" s="190" t="s">
        <v>141</v>
      </c>
      <c r="E528" s="191">
        <f>SUM(E526:E527)</f>
        <v>13263.74</v>
      </c>
    </row>
    <row r="529" spans="1:5" x14ac:dyDescent="0.3">
      <c r="A529" s="184"/>
      <c r="E529" s="164"/>
    </row>
    <row r="530" spans="1:5" x14ac:dyDescent="0.3">
      <c r="A530" s="184"/>
      <c r="D530" s="192" t="s">
        <v>203</v>
      </c>
      <c r="E530" s="193">
        <f>ROUND(SUM(E510:E528)/2, 2)</f>
        <v>23187.3</v>
      </c>
    </row>
    <row r="531" spans="1:5" x14ac:dyDescent="0.3">
      <c r="A531" s="184"/>
      <c r="E531" s="164"/>
    </row>
    <row r="532" spans="1:5" x14ac:dyDescent="0.3">
      <c r="A532" s="184"/>
      <c r="E532" s="164"/>
    </row>
    <row r="533" spans="1:5" x14ac:dyDescent="0.3">
      <c r="A533" s="475" t="s">
        <v>407</v>
      </c>
      <c r="B533" s="476"/>
      <c r="E533" s="164"/>
    </row>
    <row r="534" spans="1:5" x14ac:dyDescent="0.3">
      <c r="A534" s="461" t="s">
        <v>408</v>
      </c>
      <c r="B534" s="462"/>
      <c r="E534" s="164"/>
    </row>
    <row r="535" spans="1:5" ht="15" thickBot="1" x14ac:dyDescent="0.35">
      <c r="A535" s="195"/>
      <c r="B535" s="176"/>
      <c r="C535" s="194"/>
      <c r="D535" s="194"/>
      <c r="E535" s="179"/>
    </row>
    <row r="536" spans="1:5" ht="43.2" x14ac:dyDescent="0.3">
      <c r="A536" s="196" t="s">
        <v>357</v>
      </c>
      <c r="B536" s="197"/>
      <c r="C536" s="198"/>
      <c r="D536" s="198"/>
      <c r="E536" s="199" t="s">
        <v>230</v>
      </c>
    </row>
    <row r="537" spans="1:5" x14ac:dyDescent="0.3">
      <c r="A537" s="184"/>
      <c r="E537" s="164"/>
    </row>
    <row r="538" spans="1:5" x14ac:dyDescent="0.3">
      <c r="A538" s="185" t="s">
        <v>191</v>
      </c>
      <c r="E538" s="164"/>
    </row>
    <row r="539" spans="1:5" x14ac:dyDescent="0.3">
      <c r="A539" s="186" t="s">
        <v>2</v>
      </c>
      <c r="B539" s="187" t="s">
        <v>3</v>
      </c>
      <c r="C539" s="187" t="s">
        <v>171</v>
      </c>
      <c r="D539" s="187" t="s">
        <v>172</v>
      </c>
      <c r="E539" s="188" t="s">
        <v>140</v>
      </c>
    </row>
    <row r="540" spans="1:5" x14ac:dyDescent="0.3">
      <c r="A540" s="184" t="str">
        <f>INSUMOS!B35</f>
        <v>CINTA DE ENMASCARAR 1"</v>
      </c>
      <c r="B540" s="1" t="str">
        <f>INSUMOS!C35</f>
        <v>m</v>
      </c>
      <c r="C540" s="2">
        <v>2</v>
      </c>
      <c r="D540" s="189">
        <f>INSUMOS!D35</f>
        <v>183.48</v>
      </c>
      <c r="E540" s="164">
        <f>ROUND(C540*D540, 2)</f>
        <v>366.96</v>
      </c>
    </row>
    <row r="541" spans="1:5" x14ac:dyDescent="0.3">
      <c r="A541" s="184" t="str">
        <f>INSUMOS!B44</f>
        <v>DISOLVENTE PARA PINTURA TRÁFICO</v>
      </c>
      <c r="B541" s="1" t="str">
        <f>INSUMOS!C44</f>
        <v>Gal</v>
      </c>
      <c r="C541" s="2">
        <v>0.01</v>
      </c>
      <c r="D541" s="189">
        <f>INSUMOS!D44</f>
        <v>51233.599999999999</v>
      </c>
      <c r="E541" s="164">
        <f>ROUND(C541*D541, 2)</f>
        <v>512.34</v>
      </c>
    </row>
    <row r="542" spans="1:5" x14ac:dyDescent="0.3">
      <c r="A542" s="184" t="str">
        <f>INSUMOS!B113</f>
        <v>PINTURA TRÁFICO</v>
      </c>
      <c r="B542" s="1" t="str">
        <f>INSUMOS!C113</f>
        <v>Gal</v>
      </c>
      <c r="C542" s="2">
        <v>0.02</v>
      </c>
      <c r="D542" s="189">
        <f>INSUMOS!D113</f>
        <v>92367.88</v>
      </c>
      <c r="E542" s="164">
        <f>ROUND(C542*D542, 2)</f>
        <v>1847.36</v>
      </c>
    </row>
    <row r="543" spans="1:5" x14ac:dyDescent="0.3">
      <c r="A543" s="184"/>
      <c r="D543" s="190" t="s">
        <v>141</v>
      </c>
      <c r="E543" s="191">
        <f>SUM(E539:E542)</f>
        <v>2726.66</v>
      </c>
    </row>
    <row r="544" spans="1:5" x14ac:dyDescent="0.3">
      <c r="A544" s="185" t="s">
        <v>137</v>
      </c>
      <c r="E544" s="164"/>
    </row>
    <row r="545" spans="1:5" x14ac:dyDescent="0.3">
      <c r="A545" s="186" t="s">
        <v>2</v>
      </c>
      <c r="B545" s="187" t="s">
        <v>3</v>
      </c>
      <c r="C545" s="187" t="s">
        <v>138</v>
      </c>
      <c r="D545" s="187" t="s">
        <v>139</v>
      </c>
      <c r="E545" s="188" t="s">
        <v>140</v>
      </c>
    </row>
    <row r="546" spans="1:5" x14ac:dyDescent="0.3">
      <c r="A546" s="184" t="str">
        <f>INSUMOS!B22</f>
        <v>BROCHA 4"</v>
      </c>
      <c r="B546" s="1" t="str">
        <f>INSUMOS!C22</f>
        <v>Un</v>
      </c>
      <c r="C546" s="2">
        <v>2.9999999999999997E-4</v>
      </c>
      <c r="D546" s="189">
        <f>INSUMOS!D22</f>
        <v>14678</v>
      </c>
      <c r="E546" s="164">
        <f>ROUND(C546*D546, 2)</f>
        <v>4.4000000000000004</v>
      </c>
    </row>
    <row r="547" spans="1:5" x14ac:dyDescent="0.3">
      <c r="A547" s="184" t="s">
        <v>221</v>
      </c>
      <c r="B547" s="1" t="s">
        <v>222</v>
      </c>
      <c r="C547" s="2">
        <v>2.00224</v>
      </c>
      <c r="D547" s="189">
        <f>E556</f>
        <v>1062.31</v>
      </c>
      <c r="E547" s="164">
        <f>ROUND(C547*D547/100, 2)</f>
        <v>21.27</v>
      </c>
    </row>
    <row r="548" spans="1:5" x14ac:dyDescent="0.3">
      <c r="A548" s="184"/>
      <c r="D548" s="190" t="s">
        <v>141</v>
      </c>
      <c r="E548" s="191">
        <f>SUM(E545:E547)</f>
        <v>25.67</v>
      </c>
    </row>
    <row r="549" spans="1:5" x14ac:dyDescent="0.3">
      <c r="A549" s="185" t="s">
        <v>195</v>
      </c>
      <c r="E549" s="164"/>
    </row>
    <row r="550" spans="1:5" x14ac:dyDescent="0.3">
      <c r="A550" s="186" t="s">
        <v>2</v>
      </c>
      <c r="B550" s="187" t="s">
        <v>3</v>
      </c>
      <c r="C550" s="187" t="s">
        <v>196</v>
      </c>
      <c r="D550" s="187" t="s">
        <v>139</v>
      </c>
      <c r="E550" s="188" t="s">
        <v>140</v>
      </c>
    </row>
    <row r="551" spans="1:5" x14ac:dyDescent="0.3">
      <c r="A551" s="184" t="str">
        <f>INSUMOS!B25</f>
        <v>CAMIONETA</v>
      </c>
      <c r="B551" s="1" t="str">
        <f>INSUMOS!C25</f>
        <v>Hr</v>
      </c>
      <c r="C551" s="2">
        <v>0.05</v>
      </c>
      <c r="D551" s="189">
        <f>INSUMOS!D25</f>
        <v>33707.129999999997</v>
      </c>
      <c r="E551" s="164">
        <f>ROUND(C551*D551, 2)</f>
        <v>1685.36</v>
      </c>
    </row>
    <row r="552" spans="1:5" x14ac:dyDescent="0.3">
      <c r="A552" s="184"/>
      <c r="D552" s="190" t="s">
        <v>141</v>
      </c>
      <c r="E552" s="191">
        <f>SUM(E550:E551)</f>
        <v>1685.36</v>
      </c>
    </row>
    <row r="553" spans="1:5" x14ac:dyDescent="0.3">
      <c r="A553" s="185" t="s">
        <v>180</v>
      </c>
      <c r="E553" s="164"/>
    </row>
    <row r="554" spans="1:5" x14ac:dyDescent="0.3">
      <c r="A554" s="186" t="s">
        <v>181</v>
      </c>
      <c r="B554" s="187" t="s">
        <v>3</v>
      </c>
      <c r="C554" s="187" t="s">
        <v>138</v>
      </c>
      <c r="D554" s="187" t="s">
        <v>182</v>
      </c>
      <c r="E554" s="188" t="s">
        <v>140</v>
      </c>
    </row>
    <row r="555" spans="1:5" x14ac:dyDescent="0.3">
      <c r="A555" s="184" t="s">
        <v>174</v>
      </c>
      <c r="B555" s="1" t="s">
        <v>49</v>
      </c>
      <c r="C555" s="2">
        <v>1.4439E-2</v>
      </c>
      <c r="D555" s="189">
        <f>APU_BASICOS!E169</f>
        <v>73572.47</v>
      </c>
      <c r="E555" s="164">
        <f>ROUND(C555*D555, 2)</f>
        <v>1062.31</v>
      </c>
    </row>
    <row r="556" spans="1:5" x14ac:dyDescent="0.3">
      <c r="A556" s="184"/>
      <c r="D556" s="190" t="s">
        <v>141</v>
      </c>
      <c r="E556" s="191">
        <f>SUM(E554:E555)</f>
        <v>1062.31</v>
      </c>
    </row>
    <row r="557" spans="1:5" x14ac:dyDescent="0.3">
      <c r="A557" s="184"/>
      <c r="E557" s="164"/>
    </row>
    <row r="558" spans="1:5" x14ac:dyDescent="0.3">
      <c r="A558" s="184"/>
      <c r="D558" s="192" t="s">
        <v>203</v>
      </c>
      <c r="E558" s="193">
        <f>ROUND(SUM(E538:E556)/2, 2)</f>
        <v>5500</v>
      </c>
    </row>
    <row r="559" spans="1:5" x14ac:dyDescent="0.3">
      <c r="A559" s="184"/>
      <c r="E559" s="164"/>
    </row>
    <row r="560" spans="1:5" x14ac:dyDescent="0.3">
      <c r="A560" s="184"/>
      <c r="E560" s="164"/>
    </row>
    <row r="561" spans="1:5" x14ac:dyDescent="0.3">
      <c r="A561" s="475" t="s">
        <v>407</v>
      </c>
      <c r="B561" s="476"/>
      <c r="E561" s="164"/>
    </row>
    <row r="562" spans="1:5" x14ac:dyDescent="0.3">
      <c r="A562" s="461" t="s">
        <v>408</v>
      </c>
      <c r="B562" s="462"/>
      <c r="E562" s="164"/>
    </row>
    <row r="563" spans="1:5" ht="15" thickBot="1" x14ac:dyDescent="0.35">
      <c r="A563" s="195"/>
      <c r="B563" s="176"/>
      <c r="C563" s="194"/>
      <c r="D563" s="194"/>
      <c r="E563" s="179"/>
    </row>
    <row r="564" spans="1:5" ht="57.6" x14ac:dyDescent="0.3">
      <c r="A564" s="196" t="s">
        <v>359</v>
      </c>
      <c r="B564" s="197"/>
      <c r="C564" s="198"/>
      <c r="D564" s="198"/>
      <c r="E564" s="199" t="s">
        <v>209</v>
      </c>
    </row>
    <row r="565" spans="1:5" x14ac:dyDescent="0.3">
      <c r="A565" s="184"/>
      <c r="E565" s="164"/>
    </row>
    <row r="566" spans="1:5" x14ac:dyDescent="0.3">
      <c r="A566" s="185" t="s">
        <v>191</v>
      </c>
      <c r="E566" s="164"/>
    </row>
    <row r="567" spans="1:5" x14ac:dyDescent="0.3">
      <c r="A567" s="186" t="s">
        <v>2</v>
      </c>
      <c r="B567" s="187" t="s">
        <v>3</v>
      </c>
      <c r="C567" s="187" t="s">
        <v>171</v>
      </c>
      <c r="D567" s="187" t="s">
        <v>172</v>
      </c>
      <c r="E567" s="188" t="s">
        <v>140</v>
      </c>
    </row>
    <row r="568" spans="1:5" ht="28.8" x14ac:dyDescent="0.3">
      <c r="A568" s="184" t="s">
        <v>231</v>
      </c>
      <c r="E568" s="164"/>
    </row>
    <row r="569" spans="1:5" x14ac:dyDescent="0.3">
      <c r="A569" s="184" t="str">
        <f>INSUMOS!B114</f>
        <v>FABRICACIÓN, PROTECCIÓN, TRANSPORTE Y MONTAJE</v>
      </c>
      <c r="B569" s="1" t="str">
        <f>INSUMOS!C114</f>
        <v>Un</v>
      </c>
      <c r="C569" s="2">
        <v>1</v>
      </c>
      <c r="D569" s="189">
        <f>INSUMOS!D114</f>
        <v>6000000</v>
      </c>
      <c r="E569" s="164">
        <f>ROUND(C569*D569, 2)</f>
        <v>6000000</v>
      </c>
    </row>
    <row r="570" spans="1:5" x14ac:dyDescent="0.3">
      <c r="A570" s="184" t="s">
        <v>192</v>
      </c>
      <c r="B570" s="1" t="s">
        <v>20</v>
      </c>
      <c r="C570" s="2">
        <v>0.5</v>
      </c>
      <c r="D570" s="189">
        <f>APU_BASICOS!E440</f>
        <v>455533.2</v>
      </c>
      <c r="E570" s="164">
        <f>ROUND(C570*D570, 2)</f>
        <v>227766.6</v>
      </c>
    </row>
    <row r="571" spans="1:5" x14ac:dyDescent="0.3">
      <c r="A571" s="184" t="str">
        <f>INSUMOS!B3</f>
        <v>ACERO Fy= 420 MPa</v>
      </c>
      <c r="B571" s="1" t="str">
        <f>INSUMOS!C3</f>
        <v>Kg</v>
      </c>
      <c r="C571" s="2">
        <v>25</v>
      </c>
      <c r="D571" s="189">
        <f>INSUMOS!D3</f>
        <v>5900</v>
      </c>
      <c r="E571" s="164">
        <f>ROUND(C571*D571, 2)</f>
        <v>147500</v>
      </c>
    </row>
    <row r="572" spans="1:5" x14ac:dyDescent="0.3">
      <c r="A572" s="184" t="str">
        <f>INSUMOS!B6</f>
        <v>ALAMBRE NEGRO #18</v>
      </c>
      <c r="B572" s="1" t="str">
        <f>INSUMOS!C6</f>
        <v>Kg</v>
      </c>
      <c r="C572" s="2">
        <v>0.5</v>
      </c>
      <c r="D572" s="189">
        <f>INSUMOS!D6</f>
        <v>7583.98</v>
      </c>
      <c r="E572" s="164">
        <f>ROUND(C572*D572, 2)</f>
        <v>3791.99</v>
      </c>
    </row>
    <row r="573" spans="1:5" x14ac:dyDescent="0.3">
      <c r="A573" s="184" t="str">
        <f>INSUMOS!B115</f>
        <v>PERNOS/ANCLAJES METÁLICOS</v>
      </c>
      <c r="B573" s="1" t="str">
        <f>INSUMOS!C115</f>
        <v>Gl</v>
      </c>
      <c r="C573" s="2">
        <v>1</v>
      </c>
      <c r="D573" s="189">
        <f>INSUMOS!D115</f>
        <v>120000</v>
      </c>
      <c r="E573" s="164">
        <f>ROUND(C573*D573, 2)</f>
        <v>120000</v>
      </c>
    </row>
    <row r="574" spans="1:5" x14ac:dyDescent="0.3">
      <c r="A574" s="184"/>
      <c r="D574" s="190" t="s">
        <v>141</v>
      </c>
      <c r="E574" s="191">
        <f>SUM(E567:E573)</f>
        <v>6499058.5899999999</v>
      </c>
    </row>
    <row r="575" spans="1:5" x14ac:dyDescent="0.3">
      <c r="A575" s="185" t="s">
        <v>137</v>
      </c>
      <c r="E575" s="164"/>
    </row>
    <row r="576" spans="1:5" x14ac:dyDescent="0.3">
      <c r="A576" s="186" t="s">
        <v>2</v>
      </c>
      <c r="B576" s="187" t="s">
        <v>3</v>
      </c>
      <c r="C576" s="187" t="s">
        <v>138</v>
      </c>
      <c r="D576" s="187" t="s">
        <v>139</v>
      </c>
      <c r="E576" s="188" t="s">
        <v>140</v>
      </c>
    </row>
    <row r="577" spans="1:5" x14ac:dyDescent="0.3">
      <c r="A577" s="184" t="s">
        <v>221</v>
      </c>
      <c r="B577" s="1" t="s">
        <v>222</v>
      </c>
      <c r="C577" s="2">
        <v>1.0000500000000001</v>
      </c>
      <c r="D577" s="189">
        <f>E586</f>
        <v>361987.76</v>
      </c>
      <c r="E577" s="164">
        <f>ROUND(C577*D577/100, 2)</f>
        <v>3620.06</v>
      </c>
    </row>
    <row r="578" spans="1:5" x14ac:dyDescent="0.3">
      <c r="A578" s="184"/>
      <c r="D578" s="190" t="s">
        <v>141</v>
      </c>
      <c r="E578" s="191">
        <f>SUM(E576:E577)</f>
        <v>3620.06</v>
      </c>
    </row>
    <row r="579" spans="1:5" x14ac:dyDescent="0.3">
      <c r="A579" s="185" t="s">
        <v>195</v>
      </c>
      <c r="E579" s="164"/>
    </row>
    <row r="580" spans="1:5" x14ac:dyDescent="0.3">
      <c r="A580" s="186" t="s">
        <v>2</v>
      </c>
      <c r="B580" s="187" t="s">
        <v>3</v>
      </c>
      <c r="C580" s="187" t="s">
        <v>196</v>
      </c>
      <c r="D580" s="187" t="s">
        <v>139</v>
      </c>
      <c r="E580" s="188" t="s">
        <v>140</v>
      </c>
    </row>
    <row r="581" spans="1:5" x14ac:dyDescent="0.3">
      <c r="A581" s="184" t="str">
        <f>INSUMOS!B24</f>
        <v>CAMIÓN 350</v>
      </c>
      <c r="B581" s="1" t="str">
        <f>INSUMOS!C24</f>
        <v>Hr</v>
      </c>
      <c r="C581" s="2">
        <v>1.5</v>
      </c>
      <c r="D581" s="189">
        <f>INSUMOS!D24</f>
        <v>53929.35</v>
      </c>
      <c r="E581" s="164">
        <f>ROUND(C581*D581, 2)</f>
        <v>80894.03</v>
      </c>
    </row>
    <row r="582" spans="1:5" x14ac:dyDescent="0.3">
      <c r="A582" s="184"/>
      <c r="D582" s="190" t="s">
        <v>141</v>
      </c>
      <c r="E582" s="191">
        <f>SUM(E580:E581)</f>
        <v>80894.03</v>
      </c>
    </row>
    <row r="583" spans="1:5" x14ac:dyDescent="0.3">
      <c r="A583" s="185" t="s">
        <v>180</v>
      </c>
      <c r="E583" s="164"/>
    </row>
    <row r="584" spans="1:5" x14ac:dyDescent="0.3">
      <c r="A584" s="186" t="s">
        <v>181</v>
      </c>
      <c r="B584" s="187" t="s">
        <v>3</v>
      </c>
      <c r="C584" s="187" t="s">
        <v>138</v>
      </c>
      <c r="D584" s="187" t="s">
        <v>182</v>
      </c>
      <c r="E584" s="188" t="s">
        <v>140</v>
      </c>
    </row>
    <row r="585" spans="1:5" x14ac:dyDescent="0.3">
      <c r="A585" s="184" t="s">
        <v>184</v>
      </c>
      <c r="B585" s="1" t="s">
        <v>49</v>
      </c>
      <c r="C585" s="2">
        <v>1.0396030000000001</v>
      </c>
      <c r="D585" s="189">
        <f>APU_BASICOS!E340</f>
        <v>348198.07</v>
      </c>
      <c r="E585" s="164">
        <f>ROUND(C585*D585, 2)</f>
        <v>361987.76</v>
      </c>
    </row>
    <row r="586" spans="1:5" x14ac:dyDescent="0.3">
      <c r="A586" s="184"/>
      <c r="D586" s="190" t="s">
        <v>141</v>
      </c>
      <c r="E586" s="191">
        <f>SUM(E584:E585)</f>
        <v>361987.76</v>
      </c>
    </row>
    <row r="587" spans="1:5" x14ac:dyDescent="0.3">
      <c r="A587" s="184"/>
      <c r="E587" s="164"/>
    </row>
    <row r="588" spans="1:5" x14ac:dyDescent="0.3">
      <c r="A588" s="184"/>
      <c r="D588" s="192" t="s">
        <v>203</v>
      </c>
      <c r="E588" s="193">
        <f>ROUND(SUM(E566:E586)/2, 2)</f>
        <v>6945560.4400000004</v>
      </c>
    </row>
    <row r="589" spans="1:5" x14ac:dyDescent="0.3">
      <c r="A589" s="184"/>
      <c r="E589" s="164"/>
    </row>
    <row r="590" spans="1:5" x14ac:dyDescent="0.3">
      <c r="A590" s="475" t="s">
        <v>407</v>
      </c>
      <c r="B590" s="476"/>
      <c r="E590" s="164"/>
    </row>
    <row r="591" spans="1:5" x14ac:dyDescent="0.3">
      <c r="A591" s="461" t="s">
        <v>408</v>
      </c>
      <c r="B591" s="462"/>
      <c r="E591" s="164"/>
    </row>
    <row r="592" spans="1:5" ht="15" thickBot="1" x14ac:dyDescent="0.35">
      <c r="A592" s="473"/>
      <c r="B592" s="474"/>
      <c r="C592" s="194"/>
      <c r="D592" s="194"/>
      <c r="E592" s="179"/>
    </row>
  </sheetData>
  <mergeCells count="42">
    <mergeCell ref="A590:B590"/>
    <mergeCell ref="A505:B505"/>
    <mergeCell ref="A506:B506"/>
    <mergeCell ref="A533:B533"/>
    <mergeCell ref="A534:B534"/>
    <mergeCell ref="A561:B561"/>
    <mergeCell ref="A448:B448"/>
    <mergeCell ref="A449:B449"/>
    <mergeCell ref="A475:B475"/>
    <mergeCell ref="A476:B476"/>
    <mergeCell ref="A562:B562"/>
    <mergeCell ref="A357:B357"/>
    <mergeCell ref="A383:B383"/>
    <mergeCell ref="A384:B384"/>
    <mergeCell ref="A418:B418"/>
    <mergeCell ref="A419:B419"/>
    <mergeCell ref="A284:B284"/>
    <mergeCell ref="A285:B285"/>
    <mergeCell ref="A320:B320"/>
    <mergeCell ref="A321:B321"/>
    <mergeCell ref="A356:B356"/>
    <mergeCell ref="A193:B193"/>
    <mergeCell ref="A223:B223"/>
    <mergeCell ref="A224:B224"/>
    <mergeCell ref="A251:B251"/>
    <mergeCell ref="A252:B252"/>
    <mergeCell ref="A1:E1"/>
    <mergeCell ref="A591:B591"/>
    <mergeCell ref="A592:B592"/>
    <mergeCell ref="A30:B30"/>
    <mergeCell ref="A31:B31"/>
    <mergeCell ref="A56:B56"/>
    <mergeCell ref="A57:B57"/>
    <mergeCell ref="A87:B87"/>
    <mergeCell ref="A88:B88"/>
    <mergeCell ref="A117:B117"/>
    <mergeCell ref="A118:B118"/>
    <mergeCell ref="A142:B142"/>
    <mergeCell ref="A143:B143"/>
    <mergeCell ref="A168:B168"/>
    <mergeCell ref="A169:B169"/>
    <mergeCell ref="A192:B192"/>
  </mergeCells>
  <printOptions horizontalCentered="1" verticalCentered="1"/>
  <pageMargins left="1.1811023622047245" right="0.59055118110236227" top="0.74803149606299213" bottom="0.74803149606299213" header="0.31496062992125984" footer="0.31496062992125984"/>
  <pageSetup paperSize="9" scale="89" fitToHeight="0" orientation="landscape" r:id="rId1"/>
  <rowBreaks count="19" manualBreakCount="19">
    <brk id="32" max="16383" man="1"/>
    <brk id="58" max="16383" man="1"/>
    <brk id="89" max="16383" man="1"/>
    <brk id="119" max="16383" man="1"/>
    <brk id="144" max="16383" man="1"/>
    <brk id="170" max="16383" man="1"/>
    <brk id="194" max="16383" man="1"/>
    <brk id="225" max="16383" man="1"/>
    <brk id="253" max="16383" man="1"/>
    <brk id="286" max="16383" man="1"/>
    <brk id="322" max="16383" man="1"/>
    <brk id="358" max="16383" man="1"/>
    <brk id="385" max="16383" man="1"/>
    <brk id="420" max="16383" man="1"/>
    <brk id="450" max="16383" man="1"/>
    <brk id="477" max="16383" man="1"/>
    <brk id="507" max="16383" man="1"/>
    <brk id="535" max="16383" man="1"/>
    <brk id="56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DFEE0-FEA9-4069-9DDE-B4135E7750FB}">
  <sheetPr>
    <pageSetUpPr fitToPage="1"/>
  </sheetPr>
  <dimension ref="A1:E535"/>
  <sheetViews>
    <sheetView showGridLines="0" view="pageBreakPreview" topLeftCell="A511" zoomScale="90" zoomScaleNormal="100" zoomScaleSheetLayoutView="90" workbookViewId="0">
      <selection activeCell="B540" sqref="B540"/>
    </sheetView>
  </sheetViews>
  <sheetFormatPr baseColWidth="10" defaultColWidth="11.21875" defaultRowHeight="12" x14ac:dyDescent="0.25"/>
  <cols>
    <col min="1" max="1" width="54.77734375" style="230" customWidth="1"/>
    <col min="2" max="2" width="9.77734375" style="210" customWidth="1"/>
    <col min="3" max="3" width="12.77734375" style="211" customWidth="1"/>
    <col min="4" max="4" width="19.77734375" style="211" customWidth="1"/>
    <col min="5" max="5" width="20.77734375" style="231" customWidth="1"/>
    <col min="6" max="16384" width="11.21875" style="208"/>
  </cols>
  <sheetData>
    <row r="1" spans="1:5" s="200" customFormat="1" ht="12.6" thickBot="1" x14ac:dyDescent="0.3">
      <c r="A1" s="477" t="s">
        <v>134</v>
      </c>
      <c r="B1" s="478"/>
      <c r="C1" s="478"/>
      <c r="D1" s="478"/>
      <c r="E1" s="479"/>
    </row>
    <row r="2" spans="1:5" s="200" customFormat="1" x14ac:dyDescent="0.25">
      <c r="A2" s="201"/>
      <c r="B2" s="202"/>
      <c r="C2" s="202"/>
      <c r="D2" s="202"/>
      <c r="E2" s="203"/>
    </row>
    <row r="3" spans="1:5" x14ac:dyDescent="0.25">
      <c r="A3" s="204" t="s">
        <v>135</v>
      </c>
      <c r="B3" s="205"/>
      <c r="C3" s="206"/>
      <c r="D3" s="206"/>
      <c r="E3" s="207" t="s">
        <v>136</v>
      </c>
    </row>
    <row r="4" spans="1:5" x14ac:dyDescent="0.25">
      <c r="A4" s="209"/>
      <c r="E4" s="212"/>
    </row>
    <row r="5" spans="1:5" x14ac:dyDescent="0.25">
      <c r="A5" s="213" t="s">
        <v>137</v>
      </c>
      <c r="E5" s="212"/>
    </row>
    <row r="6" spans="1:5" x14ac:dyDescent="0.25">
      <c r="A6" s="214" t="s">
        <v>2</v>
      </c>
      <c r="B6" s="215" t="s">
        <v>3</v>
      </c>
      <c r="C6" s="215" t="s">
        <v>138</v>
      </c>
      <c r="D6" s="215" t="s">
        <v>139</v>
      </c>
      <c r="E6" s="216" t="s">
        <v>140</v>
      </c>
    </row>
    <row r="7" spans="1:5" x14ac:dyDescent="0.25">
      <c r="A7" s="209" t="str">
        <f>INSUMOS!B29</f>
        <v>CARRETA BUGGIE</v>
      </c>
      <c r="B7" s="210" t="str">
        <f>INSUMOS!C29</f>
        <v>Un</v>
      </c>
      <c r="C7" s="211">
        <v>1</v>
      </c>
      <c r="D7" s="217">
        <f>INSUMOS!D29</f>
        <v>176958.05</v>
      </c>
      <c r="E7" s="212">
        <f>ROUND(C7*D7, 2)</f>
        <v>176958.05</v>
      </c>
    </row>
    <row r="8" spans="1:5" x14ac:dyDescent="0.25">
      <c r="A8" s="209" t="str">
        <f>INSUMOS!B70</f>
        <v>PALA REDONDA CON CABO</v>
      </c>
      <c r="B8" s="210" t="str">
        <f>INSUMOS!C70</f>
        <v>Un</v>
      </c>
      <c r="C8" s="211">
        <v>1</v>
      </c>
      <c r="D8" s="217">
        <f>INSUMOS!D70</f>
        <v>34127.379999999997</v>
      </c>
      <c r="E8" s="212">
        <f>ROUND(C8*D8, 2)</f>
        <v>34127.379999999997</v>
      </c>
    </row>
    <row r="9" spans="1:5" x14ac:dyDescent="0.25">
      <c r="A9" s="209" t="str">
        <f>INSUMOS!B17</f>
        <v>BALDE CONSTRUCCIÓN</v>
      </c>
      <c r="B9" s="210" t="str">
        <f>INSUMOS!C17</f>
        <v>Un</v>
      </c>
      <c r="C9" s="211">
        <v>2</v>
      </c>
      <c r="D9" s="217">
        <f>INSUMOS!D17</f>
        <v>4847.2299999999996</v>
      </c>
      <c r="E9" s="212">
        <f>ROUND(C9*D9, 2)</f>
        <v>9694.4599999999991</v>
      </c>
    </row>
    <row r="10" spans="1:5" x14ac:dyDescent="0.25">
      <c r="A10" s="209"/>
      <c r="D10" s="218" t="s">
        <v>141</v>
      </c>
      <c r="E10" s="219">
        <f>SUM(E6:E9)</f>
        <v>220779.88999999998</v>
      </c>
    </row>
    <row r="11" spans="1:5" x14ac:dyDescent="0.25">
      <c r="A11" s="209"/>
      <c r="E11" s="212"/>
    </row>
    <row r="12" spans="1:5" x14ac:dyDescent="0.25">
      <c r="A12" s="209"/>
      <c r="D12" s="220" t="s">
        <v>142</v>
      </c>
      <c r="E12" s="221">
        <f>ROUND(SUM(E5:E10)/2, 2)</f>
        <v>220779.89</v>
      </c>
    </row>
    <row r="13" spans="1:5" x14ac:dyDescent="0.25">
      <c r="A13" s="209"/>
      <c r="E13" s="212"/>
    </row>
    <row r="14" spans="1:5" x14ac:dyDescent="0.25">
      <c r="A14" s="204" t="s">
        <v>143</v>
      </c>
      <c r="B14" s="205"/>
      <c r="C14" s="206"/>
      <c r="D14" s="206"/>
      <c r="E14" s="207" t="s">
        <v>136</v>
      </c>
    </row>
    <row r="15" spans="1:5" x14ac:dyDescent="0.25">
      <c r="A15" s="209"/>
      <c r="E15" s="212"/>
    </row>
    <row r="16" spans="1:5" x14ac:dyDescent="0.25">
      <c r="A16" s="213" t="s">
        <v>137</v>
      </c>
      <c r="E16" s="212"/>
    </row>
    <row r="17" spans="1:5" x14ac:dyDescent="0.25">
      <c r="A17" s="214" t="s">
        <v>2</v>
      </c>
      <c r="B17" s="215" t="s">
        <v>3</v>
      </c>
      <c r="C17" s="215" t="s">
        <v>138</v>
      </c>
      <c r="D17" s="215" t="s">
        <v>139</v>
      </c>
      <c r="E17" s="216" t="s">
        <v>140</v>
      </c>
    </row>
    <row r="18" spans="1:5" x14ac:dyDescent="0.25">
      <c r="A18" s="209" t="str">
        <f>INSUMOS!B29</f>
        <v>CARRETA BUGGIE</v>
      </c>
      <c r="B18" s="210" t="str">
        <f>INSUMOS!C29</f>
        <v>Un</v>
      </c>
      <c r="C18" s="211">
        <v>1</v>
      </c>
      <c r="D18" s="217">
        <f>INSUMOS!D29</f>
        <v>176958.05</v>
      </c>
      <c r="E18" s="212">
        <f>ROUND(C18*D18, 2)</f>
        <v>176958.05</v>
      </c>
    </row>
    <row r="19" spans="1:5" x14ac:dyDescent="0.25">
      <c r="A19" s="209" t="str">
        <f>INSUMOS!B70</f>
        <v>PALA REDONDA CON CABO</v>
      </c>
      <c r="B19" s="210" t="str">
        <f>INSUMOS!C70</f>
        <v>Un</v>
      </c>
      <c r="C19" s="211">
        <v>1</v>
      </c>
      <c r="D19" s="217">
        <f>INSUMOS!D70</f>
        <v>34127.379999999997</v>
      </c>
      <c r="E19" s="212">
        <f>ROUND(C19*D19, 2)</f>
        <v>34127.379999999997</v>
      </c>
    </row>
    <row r="20" spans="1:5" x14ac:dyDescent="0.25">
      <c r="A20" s="209" t="str">
        <f>INSUMOS!B100</f>
        <v>ZAPAPICO</v>
      </c>
      <c r="B20" s="210" t="str">
        <f>INSUMOS!C100</f>
        <v>Un</v>
      </c>
      <c r="C20" s="211">
        <v>1</v>
      </c>
      <c r="D20" s="217">
        <f>INSUMOS!D100</f>
        <v>70640.95</v>
      </c>
      <c r="E20" s="212">
        <f>ROUND(C20*D20, 2)</f>
        <v>70640.95</v>
      </c>
    </row>
    <row r="21" spans="1:5" x14ac:dyDescent="0.25">
      <c r="A21" s="209"/>
      <c r="D21" s="218" t="s">
        <v>141</v>
      </c>
      <c r="E21" s="219">
        <f>SUM(E17:E20)</f>
        <v>281726.38</v>
      </c>
    </row>
    <row r="22" spans="1:5" x14ac:dyDescent="0.25">
      <c r="A22" s="209"/>
      <c r="E22" s="212"/>
    </row>
    <row r="23" spans="1:5" x14ac:dyDescent="0.25">
      <c r="A23" s="209"/>
      <c r="D23" s="220" t="s">
        <v>142</v>
      </c>
      <c r="E23" s="221">
        <f>ROUND(SUM(E16:E21)/2, 2)</f>
        <v>281726.38</v>
      </c>
    </row>
    <row r="24" spans="1:5" x14ac:dyDescent="0.25">
      <c r="A24" s="209"/>
      <c r="E24" s="212"/>
    </row>
    <row r="25" spans="1:5" x14ac:dyDescent="0.25">
      <c r="A25" s="204" t="s">
        <v>144</v>
      </c>
      <c r="B25" s="205"/>
      <c r="C25" s="206"/>
      <c r="D25" s="206"/>
      <c r="E25" s="207" t="s">
        <v>136</v>
      </c>
    </row>
    <row r="26" spans="1:5" x14ac:dyDescent="0.25">
      <c r="A26" s="209"/>
      <c r="E26" s="212"/>
    </row>
    <row r="27" spans="1:5" x14ac:dyDescent="0.25">
      <c r="A27" s="213" t="s">
        <v>137</v>
      </c>
      <c r="E27" s="212"/>
    </row>
    <row r="28" spans="1:5" x14ac:dyDescent="0.25">
      <c r="A28" s="214" t="s">
        <v>2</v>
      </c>
      <c r="B28" s="215" t="s">
        <v>3</v>
      </c>
      <c r="C28" s="215" t="s">
        <v>138</v>
      </c>
      <c r="D28" s="215" t="s">
        <v>139</v>
      </c>
      <c r="E28" s="216" t="s">
        <v>140</v>
      </c>
    </row>
    <row r="29" spans="1:5" x14ac:dyDescent="0.25">
      <c r="A29" s="209" t="str">
        <f>INSUMOS!B9</f>
        <v>ALMADANA 4 lb</v>
      </c>
      <c r="B29" s="210" t="str">
        <f>INSUMOS!C9</f>
        <v>Un</v>
      </c>
      <c r="C29" s="211">
        <v>1</v>
      </c>
      <c r="D29" s="217">
        <f>INSUMOS!D9</f>
        <v>47176.65</v>
      </c>
      <c r="E29" s="212">
        <f t="shared" ref="E29:E39" si="0">ROUND(C29*D29, 2)</f>
        <v>47176.65</v>
      </c>
    </row>
    <row r="30" spans="1:5" x14ac:dyDescent="0.25">
      <c r="A30" s="209" t="str">
        <f>INSUMOS!B34</f>
        <v>CINCEL 3/4" ACERO TEMPLADO</v>
      </c>
      <c r="B30" s="210" t="str">
        <f>INSUMOS!C34</f>
        <v>Un</v>
      </c>
      <c r="C30" s="211">
        <v>1</v>
      </c>
      <c r="D30" s="217">
        <f>INSUMOS!D34</f>
        <v>26544.43</v>
      </c>
      <c r="E30" s="212">
        <f t="shared" si="0"/>
        <v>26544.43</v>
      </c>
    </row>
    <row r="31" spans="1:5" x14ac:dyDescent="0.25">
      <c r="A31" s="209" t="str">
        <f>INSUMOS!B71</f>
        <v>PALUSTRE</v>
      </c>
      <c r="B31" s="210" t="str">
        <f>INSUMOS!C71</f>
        <v>Un</v>
      </c>
      <c r="C31" s="211">
        <v>1</v>
      </c>
      <c r="D31" s="217">
        <f>INSUMOS!D71</f>
        <v>11376.48</v>
      </c>
      <c r="E31" s="212">
        <f t="shared" si="0"/>
        <v>11376.48</v>
      </c>
    </row>
    <row r="32" spans="1:5" x14ac:dyDescent="0.25">
      <c r="A32" s="209" t="str">
        <f>INSUMOS!B37</f>
        <v>CINTA MÉTRICA x 5 m</v>
      </c>
      <c r="B32" s="210" t="str">
        <f>INSUMOS!C37</f>
        <v>Un</v>
      </c>
      <c r="C32" s="211">
        <v>1</v>
      </c>
      <c r="D32" s="217">
        <f>INSUMOS!D37</f>
        <v>17358.38</v>
      </c>
      <c r="E32" s="212">
        <f t="shared" si="0"/>
        <v>17358.38</v>
      </c>
    </row>
    <row r="33" spans="1:5" x14ac:dyDescent="0.25">
      <c r="A33" s="209" t="str">
        <f>INSUMOS!B68</f>
        <v>NIVEL DE BURBUJA</v>
      </c>
      <c r="B33" s="210" t="str">
        <f>INSUMOS!C68</f>
        <v>Un</v>
      </c>
      <c r="C33" s="211">
        <v>1</v>
      </c>
      <c r="D33" s="217">
        <f>INSUMOS!D68</f>
        <v>40206.65</v>
      </c>
      <c r="E33" s="212">
        <f t="shared" si="0"/>
        <v>40206.65</v>
      </c>
    </row>
    <row r="34" spans="1:5" x14ac:dyDescent="0.25">
      <c r="A34" s="209" t="str">
        <f>INSUMOS!B64</f>
        <v>MANGUERA DE NIVEL x 10 m</v>
      </c>
      <c r="B34" s="210" t="str">
        <f>INSUMOS!C64</f>
        <v>Un</v>
      </c>
      <c r="C34" s="211">
        <v>1</v>
      </c>
      <c r="D34" s="217">
        <f>INSUMOS!D64</f>
        <v>4473.1000000000004</v>
      </c>
      <c r="E34" s="212">
        <f t="shared" si="0"/>
        <v>4473.1000000000004</v>
      </c>
    </row>
    <row r="35" spans="1:5" x14ac:dyDescent="0.25">
      <c r="A35" s="209" t="str">
        <f>INSUMOS!B77</f>
        <v>PLOMADA</v>
      </c>
      <c r="B35" s="210" t="str">
        <f>INSUMOS!C77</f>
        <v>Un</v>
      </c>
      <c r="C35" s="211">
        <v>1</v>
      </c>
      <c r="D35" s="217">
        <f>INSUMOS!D77</f>
        <v>16427.68</v>
      </c>
      <c r="E35" s="212">
        <f t="shared" si="0"/>
        <v>16427.68</v>
      </c>
    </row>
    <row r="36" spans="1:5" x14ac:dyDescent="0.25">
      <c r="A36" s="209" t="str">
        <f>INSUMOS!B66</f>
        <v>MARCO SEGUETA FIJO</v>
      </c>
      <c r="B36" s="210" t="str">
        <f>INSUMOS!C66</f>
        <v>Un</v>
      </c>
      <c r="C36" s="211">
        <v>1</v>
      </c>
      <c r="D36" s="217">
        <f>INSUMOS!D66</f>
        <v>18507.400000000001</v>
      </c>
      <c r="E36" s="212">
        <f t="shared" si="0"/>
        <v>18507.400000000001</v>
      </c>
    </row>
    <row r="37" spans="1:5" x14ac:dyDescent="0.25">
      <c r="A37" s="209" t="str">
        <f>INSUMOS!B86</f>
        <v>SERRUCHO</v>
      </c>
      <c r="B37" s="210" t="str">
        <f>INSUMOS!C86</f>
        <v>Un</v>
      </c>
      <c r="C37" s="211">
        <v>1</v>
      </c>
      <c r="D37" s="217">
        <f>INSUMOS!D86</f>
        <v>34001.300000000003</v>
      </c>
      <c r="E37" s="212">
        <f t="shared" si="0"/>
        <v>34001.300000000003</v>
      </c>
    </row>
    <row r="38" spans="1:5" x14ac:dyDescent="0.25">
      <c r="A38" s="209" t="str">
        <f>INSUMOS!B67</f>
        <v>MARTILLO</v>
      </c>
      <c r="B38" s="210" t="str">
        <f>INSUMOS!C67</f>
        <v>Un</v>
      </c>
      <c r="C38" s="211">
        <v>1</v>
      </c>
      <c r="D38" s="217">
        <f>INSUMOS!D67</f>
        <v>32862.53</v>
      </c>
      <c r="E38" s="212">
        <f t="shared" si="0"/>
        <v>32862.53</v>
      </c>
    </row>
    <row r="39" spans="1:5" x14ac:dyDescent="0.25">
      <c r="A39" s="209" t="str">
        <f>INSUMOS!B57</f>
        <v>LIMA PLANA PARA USO GENERAL CON MANGO 8"</v>
      </c>
      <c r="B39" s="210" t="str">
        <f>INSUMOS!C57</f>
        <v>Un</v>
      </c>
      <c r="C39" s="211">
        <v>1</v>
      </c>
      <c r="D39" s="217">
        <f>INSUMOS!D57</f>
        <v>20323.7</v>
      </c>
      <c r="E39" s="212">
        <f t="shared" si="0"/>
        <v>20323.7</v>
      </c>
    </row>
    <row r="40" spans="1:5" x14ac:dyDescent="0.25">
      <c r="A40" s="209"/>
      <c r="D40" s="218" t="s">
        <v>141</v>
      </c>
      <c r="E40" s="219">
        <f>SUM(E28:E39)</f>
        <v>269258.3</v>
      </c>
    </row>
    <row r="41" spans="1:5" x14ac:dyDescent="0.25">
      <c r="A41" s="209"/>
      <c r="E41" s="212"/>
    </row>
    <row r="42" spans="1:5" x14ac:dyDescent="0.25">
      <c r="A42" s="209"/>
      <c r="D42" s="220" t="s">
        <v>142</v>
      </c>
      <c r="E42" s="221">
        <f>ROUND(SUM(E27:E40)/2, 2)</f>
        <v>269258.3</v>
      </c>
    </row>
    <row r="43" spans="1:5" x14ac:dyDescent="0.25">
      <c r="A43" s="209"/>
      <c r="D43" s="220"/>
      <c r="E43" s="221"/>
    </row>
    <row r="44" spans="1:5" x14ac:dyDescent="0.25">
      <c r="A44" s="480" t="s">
        <v>407</v>
      </c>
      <c r="B44" s="481"/>
      <c r="D44" s="220"/>
      <c r="E44" s="221"/>
    </row>
    <row r="45" spans="1:5" x14ac:dyDescent="0.25">
      <c r="A45" s="482" t="s">
        <v>408</v>
      </c>
      <c r="B45" s="483"/>
      <c r="D45" s="220"/>
      <c r="E45" s="221"/>
    </row>
    <row r="46" spans="1:5" ht="12.6" thickBot="1" x14ac:dyDescent="0.3">
      <c r="A46" s="222"/>
      <c r="B46" s="223"/>
      <c r="C46" s="224"/>
      <c r="D46" s="224"/>
      <c r="E46" s="225"/>
    </row>
    <row r="47" spans="1:5" x14ac:dyDescent="0.25">
      <c r="A47" s="226" t="s">
        <v>145</v>
      </c>
      <c r="B47" s="227"/>
      <c r="C47" s="228"/>
      <c r="D47" s="228"/>
      <c r="E47" s="229" t="s">
        <v>136</v>
      </c>
    </row>
    <row r="48" spans="1:5" x14ac:dyDescent="0.25">
      <c r="A48" s="209"/>
      <c r="E48" s="212"/>
    </row>
    <row r="49" spans="1:5" x14ac:dyDescent="0.25">
      <c r="A49" s="213" t="s">
        <v>137</v>
      </c>
      <c r="E49" s="212"/>
    </row>
    <row r="50" spans="1:5" x14ac:dyDescent="0.25">
      <c r="A50" s="214" t="s">
        <v>2</v>
      </c>
      <c r="B50" s="215" t="s">
        <v>3</v>
      </c>
      <c r="C50" s="215" t="s">
        <v>138</v>
      </c>
      <c r="D50" s="215" t="s">
        <v>139</v>
      </c>
      <c r="E50" s="216" t="s">
        <v>140</v>
      </c>
    </row>
    <row r="51" spans="1:5" x14ac:dyDescent="0.25">
      <c r="A51" s="209" t="str">
        <f>INSUMOS!B37</f>
        <v>CINTA MÉTRICA x 5 m</v>
      </c>
      <c r="B51" s="210" t="str">
        <f>INSUMOS!C37</f>
        <v>Un</v>
      </c>
      <c r="C51" s="211">
        <v>1</v>
      </c>
      <c r="D51" s="217">
        <f>INSUMOS!D37</f>
        <v>17358.38</v>
      </c>
      <c r="E51" s="212">
        <f t="shared" ref="E51:E56" si="1">ROUND(C51*D51, 2)</f>
        <v>17358.38</v>
      </c>
    </row>
    <row r="52" spans="1:5" x14ac:dyDescent="0.25">
      <c r="A52" s="209" t="str">
        <f>INSUMOS!B66</f>
        <v>MARCO SEGUETA FIJO</v>
      </c>
      <c r="B52" s="210" t="str">
        <f>INSUMOS!C66</f>
        <v>Un</v>
      </c>
      <c r="C52" s="211">
        <v>1</v>
      </c>
      <c r="D52" s="217">
        <f>INSUMOS!D66</f>
        <v>18507.400000000001</v>
      </c>
      <c r="E52" s="212">
        <f t="shared" si="1"/>
        <v>18507.400000000001</v>
      </c>
    </row>
    <row r="53" spans="1:5" x14ac:dyDescent="0.25">
      <c r="A53" s="209" t="str">
        <f>INSUMOS!B45</f>
        <v>DOBLADORA DE ESTRIBOS MANUAL</v>
      </c>
      <c r="B53" s="210" t="str">
        <f>INSUMOS!C45</f>
        <v>Un</v>
      </c>
      <c r="C53" s="211">
        <v>1</v>
      </c>
      <c r="D53" s="217">
        <f>INSUMOS!D45</f>
        <v>139810</v>
      </c>
      <c r="E53" s="212">
        <f t="shared" si="1"/>
        <v>139810</v>
      </c>
    </row>
    <row r="54" spans="1:5" x14ac:dyDescent="0.25">
      <c r="A54" s="209" t="str">
        <f>INSUMOS!B99</f>
        <v>YUNQUE</v>
      </c>
      <c r="B54" s="210" t="str">
        <f>INSUMOS!C99</f>
        <v>Un</v>
      </c>
      <c r="C54" s="211">
        <v>1</v>
      </c>
      <c r="D54" s="217">
        <f>INSUMOS!D99</f>
        <v>85743.3</v>
      </c>
      <c r="E54" s="212">
        <f t="shared" si="1"/>
        <v>85743.3</v>
      </c>
    </row>
    <row r="55" spans="1:5" x14ac:dyDescent="0.25">
      <c r="A55" s="209" t="str">
        <f>INSUMOS!B10</f>
        <v>AMARRADOR DE VARILLA</v>
      </c>
      <c r="B55" s="210" t="str">
        <f>INSUMOS!C10</f>
        <v>Un</v>
      </c>
      <c r="C55" s="211">
        <v>2</v>
      </c>
      <c r="D55" s="217">
        <f>INSUMOS!D10</f>
        <v>14911.7</v>
      </c>
      <c r="E55" s="212">
        <f t="shared" si="1"/>
        <v>29823.4</v>
      </c>
    </row>
    <row r="56" spans="1:5" x14ac:dyDescent="0.25">
      <c r="A56" s="209" t="str">
        <f>INSUMOS!B32</f>
        <v>CEPILLO DE ALAMBRE</v>
      </c>
      <c r="B56" s="210" t="str">
        <f>INSUMOS!C32</f>
        <v>Un</v>
      </c>
      <c r="C56" s="211">
        <v>2</v>
      </c>
      <c r="D56" s="217">
        <f>INSUMOS!D32</f>
        <v>25028.45</v>
      </c>
      <c r="E56" s="212">
        <f t="shared" si="1"/>
        <v>50056.9</v>
      </c>
    </row>
    <row r="57" spans="1:5" x14ac:dyDescent="0.25">
      <c r="A57" s="209"/>
      <c r="D57" s="218" t="s">
        <v>141</v>
      </c>
      <c r="E57" s="219">
        <f>SUM(E50:E56)</f>
        <v>341299.38000000006</v>
      </c>
    </row>
    <row r="58" spans="1:5" x14ac:dyDescent="0.25">
      <c r="A58" s="209"/>
      <c r="E58" s="212"/>
    </row>
    <row r="59" spans="1:5" x14ac:dyDescent="0.25">
      <c r="A59" s="209"/>
      <c r="D59" s="220" t="s">
        <v>142</v>
      </c>
      <c r="E59" s="221">
        <f>ROUND(SUM(E49:E57)/2, 2)</f>
        <v>341299.38</v>
      </c>
    </row>
    <row r="60" spans="1:5" x14ac:dyDescent="0.25">
      <c r="A60" s="209"/>
      <c r="E60" s="212"/>
    </row>
    <row r="61" spans="1:5" x14ac:dyDescent="0.25">
      <c r="A61" s="209"/>
      <c r="E61" s="212"/>
    </row>
    <row r="62" spans="1:5" x14ac:dyDescent="0.25">
      <c r="A62" s="204" t="s">
        <v>146</v>
      </c>
      <c r="B62" s="205"/>
      <c r="C62" s="206"/>
      <c r="D62" s="206"/>
      <c r="E62" s="207" t="s">
        <v>136</v>
      </c>
    </row>
    <row r="63" spans="1:5" x14ac:dyDescent="0.25">
      <c r="A63" s="209"/>
      <c r="E63" s="212"/>
    </row>
    <row r="64" spans="1:5" x14ac:dyDescent="0.25">
      <c r="A64" s="213" t="s">
        <v>137</v>
      </c>
      <c r="E64" s="212"/>
    </row>
    <row r="65" spans="1:5" x14ac:dyDescent="0.25">
      <c r="A65" s="214" t="s">
        <v>2</v>
      </c>
      <c r="B65" s="215" t="s">
        <v>3</v>
      </c>
      <c r="C65" s="215" t="s">
        <v>138</v>
      </c>
      <c r="D65" s="215" t="s">
        <v>139</v>
      </c>
      <c r="E65" s="216" t="s">
        <v>140</v>
      </c>
    </row>
    <row r="66" spans="1:5" x14ac:dyDescent="0.25">
      <c r="A66" s="209" t="str">
        <f>INSUMOS!B48</f>
        <v>ESPÁTULA DE METAL 4"</v>
      </c>
      <c r="B66" s="210" t="str">
        <f>INSUMOS!C48</f>
        <v>Un</v>
      </c>
      <c r="C66" s="211">
        <v>1</v>
      </c>
      <c r="D66" s="217">
        <f>INSUMOS!D48</f>
        <v>18409</v>
      </c>
      <c r="E66" s="212">
        <f t="shared" ref="E66:E73" si="2">ROUND(C66*D66, 2)</f>
        <v>18409</v>
      </c>
    </row>
    <row r="67" spans="1:5" x14ac:dyDescent="0.25">
      <c r="A67" s="209" t="str">
        <f>INSUMOS!B60</f>
        <v>LLANA METÁLICA LISA MANGO MADERA 11" x 5 "</v>
      </c>
      <c r="B67" s="210" t="str">
        <f>INSUMOS!C60</f>
        <v>Un</v>
      </c>
      <c r="C67" s="211">
        <v>1</v>
      </c>
      <c r="D67" s="217">
        <f>INSUMOS!D60</f>
        <v>16061.75</v>
      </c>
      <c r="E67" s="212">
        <f t="shared" si="2"/>
        <v>16061.75</v>
      </c>
    </row>
    <row r="68" spans="1:5" x14ac:dyDescent="0.25">
      <c r="A68" s="209" t="str">
        <f>INSUMOS!B18</f>
        <v>BANDEJA PLÁSTICA PARA PINTURA</v>
      </c>
      <c r="B68" s="210" t="str">
        <f>INSUMOS!C18</f>
        <v>Un</v>
      </c>
      <c r="C68" s="211">
        <v>1</v>
      </c>
      <c r="D68" s="217">
        <f>INSUMOS!D18</f>
        <v>11509.73</v>
      </c>
      <c r="E68" s="212">
        <f t="shared" si="2"/>
        <v>11509.73</v>
      </c>
    </row>
    <row r="69" spans="1:5" x14ac:dyDescent="0.25">
      <c r="A69" s="209" t="str">
        <f>INSUMOS!B21</f>
        <v>BROCHA 2"</v>
      </c>
      <c r="B69" s="210" t="str">
        <f>INSUMOS!C21</f>
        <v>Un</v>
      </c>
      <c r="C69" s="211">
        <v>1</v>
      </c>
      <c r="D69" s="217">
        <f>INSUMOS!D21</f>
        <v>8900</v>
      </c>
      <c r="E69" s="212">
        <f t="shared" si="2"/>
        <v>8900</v>
      </c>
    </row>
    <row r="70" spans="1:5" x14ac:dyDescent="0.25">
      <c r="A70" s="209" t="str">
        <f>INSUMOS!B22</f>
        <v>BROCHA 4"</v>
      </c>
      <c r="B70" s="210" t="str">
        <f>INSUMOS!C22</f>
        <v>Un</v>
      </c>
      <c r="C70" s="211">
        <v>1</v>
      </c>
      <c r="D70" s="217">
        <f>INSUMOS!D22</f>
        <v>14678</v>
      </c>
      <c r="E70" s="212">
        <f t="shared" si="2"/>
        <v>14678</v>
      </c>
    </row>
    <row r="71" spans="1:5" x14ac:dyDescent="0.25">
      <c r="A71" s="209" t="str">
        <f>INSUMOS!B83</f>
        <v>RODILLO FELPA PARA PINTURA</v>
      </c>
      <c r="B71" s="210" t="str">
        <f>INSUMOS!C83</f>
        <v>Un</v>
      </c>
      <c r="C71" s="211">
        <v>1</v>
      </c>
      <c r="D71" s="217">
        <f>INSUMOS!D83</f>
        <v>13346.53</v>
      </c>
      <c r="E71" s="212">
        <f t="shared" si="2"/>
        <v>13346.53</v>
      </c>
    </row>
    <row r="72" spans="1:5" x14ac:dyDescent="0.25">
      <c r="A72" s="209" t="str">
        <f>INSUMOS!B7</f>
        <v>ALARGADOR RODILLO PINTURA</v>
      </c>
      <c r="B72" s="210" t="str">
        <f>INSUMOS!C7</f>
        <v>Un</v>
      </c>
      <c r="C72" s="211">
        <v>1</v>
      </c>
      <c r="D72" s="217">
        <f>INSUMOS!D7</f>
        <v>52692.18</v>
      </c>
      <c r="E72" s="212">
        <f t="shared" si="2"/>
        <v>52692.18</v>
      </c>
    </row>
    <row r="73" spans="1:5" x14ac:dyDescent="0.25">
      <c r="A73" s="209" t="str">
        <f>INSUMOS!B37</f>
        <v>CINTA MÉTRICA x 5 m</v>
      </c>
      <c r="B73" s="210" t="str">
        <f>INSUMOS!C37</f>
        <v>Un</v>
      </c>
      <c r="C73" s="211">
        <v>1</v>
      </c>
      <c r="D73" s="217">
        <f>INSUMOS!D37</f>
        <v>17358.38</v>
      </c>
      <c r="E73" s="212">
        <f t="shared" si="2"/>
        <v>17358.38</v>
      </c>
    </row>
    <row r="74" spans="1:5" x14ac:dyDescent="0.25">
      <c r="A74" s="209"/>
      <c r="D74" s="218" t="s">
        <v>141</v>
      </c>
      <c r="E74" s="219">
        <f>SUM(E65:E73)</f>
        <v>152955.57</v>
      </c>
    </row>
    <row r="75" spans="1:5" x14ac:dyDescent="0.25">
      <c r="A75" s="209"/>
      <c r="E75" s="212"/>
    </row>
    <row r="76" spans="1:5" x14ac:dyDescent="0.25">
      <c r="A76" s="209"/>
      <c r="D76" s="220" t="s">
        <v>142</v>
      </c>
      <c r="E76" s="221">
        <f>ROUND(SUM(E64:E74)/2, 2)</f>
        <v>152955.57</v>
      </c>
    </row>
    <row r="77" spans="1:5" x14ac:dyDescent="0.25">
      <c r="A77" s="209"/>
      <c r="E77" s="212"/>
    </row>
    <row r="78" spans="1:5" x14ac:dyDescent="0.25">
      <c r="A78" s="204" t="s">
        <v>147</v>
      </c>
      <c r="B78" s="205"/>
      <c r="C78" s="206"/>
      <c r="D78" s="206"/>
      <c r="E78" s="207" t="s">
        <v>136</v>
      </c>
    </row>
    <row r="79" spans="1:5" x14ac:dyDescent="0.25">
      <c r="A79" s="209"/>
      <c r="E79" s="212"/>
    </row>
    <row r="80" spans="1:5" x14ac:dyDescent="0.25">
      <c r="A80" s="213" t="s">
        <v>148</v>
      </c>
      <c r="E80" s="212"/>
    </row>
    <row r="81" spans="1:5" x14ac:dyDescent="0.25">
      <c r="A81" s="209" t="str">
        <f>INSUMOS!B72</f>
        <v>PANTALÓN DE TRABAJO</v>
      </c>
      <c r="B81" s="210" t="str">
        <f>INSUMOS!C72</f>
        <v>Un</v>
      </c>
      <c r="C81" s="211">
        <v>1</v>
      </c>
      <c r="D81" s="217">
        <f>INSUMOS!D72</f>
        <v>47965.9</v>
      </c>
      <c r="E81" s="212">
        <f>ROUND(C81*D81, 2)</f>
        <v>47965.9</v>
      </c>
    </row>
    <row r="82" spans="1:5" x14ac:dyDescent="0.25">
      <c r="A82" s="209" t="str">
        <f>INSUMOS!B26</f>
        <v>CAMISA DE TRABAJO</v>
      </c>
      <c r="B82" s="210" t="str">
        <f>INSUMOS!C26</f>
        <v>Un</v>
      </c>
      <c r="C82" s="211">
        <v>1</v>
      </c>
      <c r="D82" s="217">
        <f>INSUMOS!D26</f>
        <v>20855.68</v>
      </c>
      <c r="E82" s="212">
        <f>ROUND(C82*D82, 2)</f>
        <v>20855.68</v>
      </c>
    </row>
    <row r="83" spans="1:5" x14ac:dyDescent="0.25">
      <c r="A83" s="209"/>
      <c r="D83" s="218" t="s">
        <v>141</v>
      </c>
      <c r="E83" s="219">
        <f>SUM(E81:E82)</f>
        <v>68821.58</v>
      </c>
    </row>
    <row r="84" spans="1:5" x14ac:dyDescent="0.25">
      <c r="A84" s="213" t="s">
        <v>149</v>
      </c>
      <c r="E84" s="212"/>
    </row>
    <row r="85" spans="1:5" x14ac:dyDescent="0.25">
      <c r="A85" s="209" t="str">
        <f>INSUMOS!B20</f>
        <v>BOTAS DE SEGURIDAD</v>
      </c>
      <c r="B85" s="210" t="str">
        <f>INSUMOS!C20</f>
        <v>Par</v>
      </c>
      <c r="C85" s="211">
        <v>1</v>
      </c>
      <c r="D85" s="217">
        <f>INSUMOS!D20</f>
        <v>84948.93</v>
      </c>
      <c r="E85" s="212">
        <f>ROUND(C85*D85, 2)</f>
        <v>84948.93</v>
      </c>
    </row>
    <row r="86" spans="1:5" x14ac:dyDescent="0.25">
      <c r="A86" s="209"/>
      <c r="D86" s="218" t="s">
        <v>141</v>
      </c>
      <c r="E86" s="219">
        <f>SUM(E85:E85)</f>
        <v>84948.93</v>
      </c>
    </row>
    <row r="87" spans="1:5" x14ac:dyDescent="0.25">
      <c r="A87" s="209"/>
      <c r="E87" s="212"/>
    </row>
    <row r="88" spans="1:5" x14ac:dyDescent="0.25">
      <c r="A88" s="209"/>
      <c r="D88" s="220" t="s">
        <v>142</v>
      </c>
      <c r="E88" s="221">
        <f>ROUND(SUM(E80:E86)/2, 2)</f>
        <v>153770.51</v>
      </c>
    </row>
    <row r="89" spans="1:5" x14ac:dyDescent="0.25">
      <c r="A89" s="209"/>
      <c r="D89" s="220"/>
      <c r="E89" s="221"/>
    </row>
    <row r="90" spans="1:5" x14ac:dyDescent="0.25">
      <c r="A90" s="480" t="s">
        <v>407</v>
      </c>
      <c r="B90" s="481"/>
      <c r="D90" s="220"/>
      <c r="E90" s="221"/>
    </row>
    <row r="91" spans="1:5" x14ac:dyDescent="0.25">
      <c r="A91" s="482" t="s">
        <v>408</v>
      </c>
      <c r="B91" s="483"/>
      <c r="D91" s="220"/>
      <c r="E91" s="221"/>
    </row>
    <row r="92" spans="1:5" ht="12.6" thickBot="1" x14ac:dyDescent="0.3">
      <c r="A92" s="222"/>
      <c r="B92" s="223"/>
      <c r="C92" s="224"/>
      <c r="D92" s="224"/>
      <c r="E92" s="225"/>
    </row>
    <row r="93" spans="1:5" x14ac:dyDescent="0.25">
      <c r="A93" s="226" t="s">
        <v>150</v>
      </c>
      <c r="B93" s="227"/>
      <c r="C93" s="228"/>
      <c r="D93" s="228"/>
      <c r="E93" s="229" t="s">
        <v>136</v>
      </c>
    </row>
    <row r="94" spans="1:5" x14ac:dyDescent="0.25">
      <c r="A94" s="209"/>
      <c r="E94" s="212"/>
    </row>
    <row r="95" spans="1:5" x14ac:dyDescent="0.25">
      <c r="A95" s="213" t="s">
        <v>151</v>
      </c>
      <c r="E95" s="212"/>
    </row>
    <row r="96" spans="1:5" x14ac:dyDescent="0.25">
      <c r="A96" s="209" t="str">
        <f>INSUMOS!B33</f>
        <v>CHALECO REFLECTIVO</v>
      </c>
      <c r="B96" s="210" t="str">
        <f>INSUMOS!C33</f>
        <v>Un</v>
      </c>
      <c r="C96" s="211">
        <v>1</v>
      </c>
      <c r="D96" s="217">
        <f>INSUMOS!D33</f>
        <v>26954.43</v>
      </c>
      <c r="E96" s="212">
        <f t="shared" ref="E96:E101" si="3">ROUND(C96*D96, 2)</f>
        <v>26954.43</v>
      </c>
    </row>
    <row r="97" spans="1:5" x14ac:dyDescent="0.25">
      <c r="A97" s="209" t="str">
        <f>INSUMOS!B30</f>
        <v>CASCO DE SEGURIDAD</v>
      </c>
      <c r="B97" s="210" t="str">
        <f>INSUMOS!C30</f>
        <v>Un</v>
      </c>
      <c r="C97" s="211">
        <v>1</v>
      </c>
      <c r="D97" s="217">
        <f>INSUMOS!D30</f>
        <v>32628.83</v>
      </c>
      <c r="E97" s="212">
        <f t="shared" si="3"/>
        <v>32628.83</v>
      </c>
    </row>
    <row r="98" spans="1:5" x14ac:dyDescent="0.25">
      <c r="A98" s="209" t="str">
        <f>INSUMOS!B90</f>
        <v>TAPABOCAS</v>
      </c>
      <c r="B98" s="210" t="str">
        <f>INSUMOS!C90</f>
        <v>Un</v>
      </c>
      <c r="C98" s="211">
        <v>1</v>
      </c>
      <c r="D98" s="217">
        <f>INSUMOS!D90</f>
        <v>337.23</v>
      </c>
      <c r="E98" s="212">
        <f t="shared" si="3"/>
        <v>337.23</v>
      </c>
    </row>
    <row r="99" spans="1:5" x14ac:dyDescent="0.25">
      <c r="A99" s="209" t="str">
        <f>INSUMOS!B91</f>
        <v>TAPÓN PARA OIDO</v>
      </c>
      <c r="B99" s="210" t="str">
        <f>INSUMOS!C91</f>
        <v>Un</v>
      </c>
      <c r="C99" s="211">
        <v>1</v>
      </c>
      <c r="D99" s="217">
        <f>INSUMOS!D91</f>
        <v>2023.35</v>
      </c>
      <c r="E99" s="212">
        <f t="shared" si="3"/>
        <v>2023.35</v>
      </c>
    </row>
    <row r="100" spans="1:5" x14ac:dyDescent="0.25">
      <c r="A100" s="209" t="str">
        <f>INSUMOS!B52</f>
        <v>GAFAS DE SEGURIDAD</v>
      </c>
      <c r="B100" s="210" t="str">
        <f>INSUMOS!C52</f>
        <v>Un</v>
      </c>
      <c r="C100" s="211">
        <v>1</v>
      </c>
      <c r="D100" s="217">
        <f>INSUMOS!D52</f>
        <v>6606.13</v>
      </c>
      <c r="E100" s="212">
        <f t="shared" si="3"/>
        <v>6606.13</v>
      </c>
    </row>
    <row r="101" spans="1:5" x14ac:dyDescent="0.25">
      <c r="A101" s="209" t="str">
        <f>INSUMOS!B54</f>
        <v>GUANTES VAQUETA</v>
      </c>
      <c r="B101" s="210" t="str">
        <f>INSUMOS!C54</f>
        <v>Par</v>
      </c>
      <c r="C101" s="211">
        <v>1</v>
      </c>
      <c r="D101" s="217">
        <f>INSUMOS!D54</f>
        <v>10453.98</v>
      </c>
      <c r="E101" s="212">
        <f t="shared" si="3"/>
        <v>10453.98</v>
      </c>
    </row>
    <row r="102" spans="1:5" x14ac:dyDescent="0.25">
      <c r="A102" s="209"/>
      <c r="D102" s="218" t="s">
        <v>141</v>
      </c>
      <c r="E102" s="219">
        <f>SUM(E96:E101)</f>
        <v>79003.95</v>
      </c>
    </row>
    <row r="103" spans="1:5" x14ac:dyDescent="0.25">
      <c r="A103" s="209"/>
      <c r="E103" s="212"/>
    </row>
    <row r="104" spans="1:5" x14ac:dyDescent="0.25">
      <c r="A104" s="209"/>
      <c r="D104" s="220" t="s">
        <v>142</v>
      </c>
      <c r="E104" s="221">
        <f>ROUND(SUM(E95:E102)/2, 2)</f>
        <v>79003.95</v>
      </c>
    </row>
    <row r="105" spans="1:5" x14ac:dyDescent="0.25">
      <c r="A105" s="209"/>
      <c r="E105" s="212"/>
    </row>
    <row r="106" spans="1:5" x14ac:dyDescent="0.25">
      <c r="A106" s="204" t="s">
        <v>152</v>
      </c>
      <c r="B106" s="205"/>
      <c r="C106" s="206"/>
      <c r="D106" s="206"/>
      <c r="E106" s="207" t="s">
        <v>153</v>
      </c>
    </row>
    <row r="107" spans="1:5" x14ac:dyDescent="0.25">
      <c r="A107" s="209"/>
      <c r="E107" s="212"/>
    </row>
    <row r="108" spans="1:5" x14ac:dyDescent="0.25">
      <c r="A108" s="209" t="str">
        <f>INSUMOS!B15</f>
        <v>AYUDANTE</v>
      </c>
      <c r="B108" s="210" t="str">
        <f>INSUMOS!C15</f>
        <v>Mes</v>
      </c>
      <c r="C108" s="211">
        <v>3.3333000000000002E-2</v>
      </c>
      <c r="D108" s="217">
        <f>INSUMOS!D15</f>
        <v>1750905</v>
      </c>
      <c r="E108" s="212">
        <f>ROUND(C108*D108, 2)</f>
        <v>58362.92</v>
      </c>
    </row>
    <row r="109" spans="1:5" x14ac:dyDescent="0.25">
      <c r="A109" s="209" t="str">
        <f>INSUMOS!B14</f>
        <v>AUXILIO DE TRANSPORTE</v>
      </c>
      <c r="B109" s="210" t="str">
        <f>INSUMOS!C14</f>
        <v>Mes</v>
      </c>
      <c r="C109" s="211">
        <v>3.3333000000000002E-2</v>
      </c>
      <c r="D109" s="217">
        <f>INSUMOS!D14</f>
        <v>249095</v>
      </c>
      <c r="E109" s="212">
        <f>ROUND(C109*D109, 2)</f>
        <v>8303.08</v>
      </c>
    </row>
    <row r="110" spans="1:5" x14ac:dyDescent="0.25">
      <c r="A110" s="209"/>
      <c r="D110" s="218" t="s">
        <v>141</v>
      </c>
      <c r="E110" s="219">
        <f>SUM(E108:E109)</f>
        <v>66666</v>
      </c>
    </row>
    <row r="111" spans="1:5" x14ac:dyDescent="0.25">
      <c r="A111" s="213" t="s">
        <v>154</v>
      </c>
      <c r="E111" s="212"/>
    </row>
    <row r="112" spans="1:5" x14ac:dyDescent="0.25">
      <c r="A112" s="209" t="s">
        <v>155</v>
      </c>
      <c r="B112" s="210" t="s">
        <v>156</v>
      </c>
      <c r="C112" s="211">
        <v>12.5</v>
      </c>
      <c r="D112" s="217">
        <f>E108</f>
        <v>58362.92</v>
      </c>
      <c r="E112" s="212">
        <f>ROUND(C112*D112/100, 2)</f>
        <v>7295.37</v>
      </c>
    </row>
    <row r="113" spans="1:5" x14ac:dyDescent="0.25">
      <c r="A113" s="209" t="s">
        <v>157</v>
      </c>
      <c r="B113" s="210" t="s">
        <v>156</v>
      </c>
      <c r="C113" s="211">
        <v>16</v>
      </c>
      <c r="D113" s="217">
        <f>E108</f>
        <v>58362.92</v>
      </c>
      <c r="E113" s="212">
        <f>ROUND(C113*D113/100, 2)</f>
        <v>9338.07</v>
      </c>
    </row>
    <row r="114" spans="1:5" x14ac:dyDescent="0.25">
      <c r="A114" s="209" t="s">
        <v>158</v>
      </c>
      <c r="B114" s="210" t="s">
        <v>156</v>
      </c>
      <c r="C114" s="211">
        <v>6.96</v>
      </c>
      <c r="D114" s="217">
        <f>E108</f>
        <v>58362.92</v>
      </c>
      <c r="E114" s="212">
        <f>ROUND(C114*D114/100, 2)</f>
        <v>4062.06</v>
      </c>
    </row>
    <row r="115" spans="1:5" x14ac:dyDescent="0.25">
      <c r="A115" s="209"/>
      <c r="D115" s="218" t="s">
        <v>141</v>
      </c>
      <c r="E115" s="219">
        <f>SUM(E112:E114)</f>
        <v>20695.5</v>
      </c>
    </row>
    <row r="116" spans="1:5" x14ac:dyDescent="0.25">
      <c r="A116" s="213" t="s">
        <v>159</v>
      </c>
      <c r="E116" s="212"/>
    </row>
    <row r="117" spans="1:5" x14ac:dyDescent="0.25">
      <c r="A117" s="209" t="s">
        <v>160</v>
      </c>
      <c r="B117" s="210" t="s">
        <v>161</v>
      </c>
      <c r="C117" s="211">
        <v>8.3332999999999995</v>
      </c>
      <c r="D117" s="217">
        <f>E108+E109</f>
        <v>66666</v>
      </c>
      <c r="E117" s="212">
        <f>ROUND(C117*D117/100, 2)</f>
        <v>5555.48</v>
      </c>
    </row>
    <row r="118" spans="1:5" x14ac:dyDescent="0.25">
      <c r="A118" s="209" t="s">
        <v>162</v>
      </c>
      <c r="B118" s="210" t="s">
        <v>161</v>
      </c>
      <c r="C118" s="211">
        <v>3.3300000000000003E-2</v>
      </c>
      <c r="D118" s="217">
        <f>E117</f>
        <v>5555.48</v>
      </c>
      <c r="E118" s="212">
        <f>ROUND(C118*D118/100, 2)</f>
        <v>1.85</v>
      </c>
    </row>
    <row r="119" spans="1:5" x14ac:dyDescent="0.25">
      <c r="A119" s="209" t="s">
        <v>163</v>
      </c>
      <c r="B119" s="210" t="s">
        <v>161</v>
      </c>
      <c r="C119" s="211">
        <v>4.1666999999999996</v>
      </c>
      <c r="D119" s="217">
        <f>E108</f>
        <v>58362.92</v>
      </c>
      <c r="E119" s="212">
        <f>ROUND(C119*D119/100, 2)</f>
        <v>2431.81</v>
      </c>
    </row>
    <row r="120" spans="1:5" x14ac:dyDescent="0.25">
      <c r="A120" s="209" t="s">
        <v>164</v>
      </c>
      <c r="B120" s="210" t="s">
        <v>161</v>
      </c>
      <c r="C120" s="211">
        <v>8.3332999999999995</v>
      </c>
      <c r="D120" s="217">
        <f>E108+E109</f>
        <v>66666</v>
      </c>
      <c r="E120" s="212">
        <f>ROUND(C120*D120/100, 2)</f>
        <v>5555.48</v>
      </c>
    </row>
    <row r="121" spans="1:5" x14ac:dyDescent="0.25">
      <c r="A121" s="209"/>
      <c r="D121" s="218" t="s">
        <v>141</v>
      </c>
      <c r="E121" s="219">
        <f>SUM(E117:E120)</f>
        <v>13544.619999999999</v>
      </c>
    </row>
    <row r="122" spans="1:5" x14ac:dyDescent="0.25">
      <c r="A122" s="213" t="s">
        <v>165</v>
      </c>
      <c r="E122" s="212"/>
    </row>
    <row r="123" spans="1:5" x14ac:dyDescent="0.25">
      <c r="A123" s="209" t="s">
        <v>166</v>
      </c>
      <c r="B123" s="210" t="s">
        <v>156</v>
      </c>
      <c r="C123" s="211">
        <v>4</v>
      </c>
      <c r="D123" s="217">
        <f>E108</f>
        <v>58362.92</v>
      </c>
      <c r="E123" s="212">
        <f>ROUND(C123*D123/100, 2)</f>
        <v>2334.52</v>
      </c>
    </row>
    <row r="124" spans="1:5" x14ac:dyDescent="0.25">
      <c r="A124" s="209" t="s">
        <v>167</v>
      </c>
      <c r="B124" s="210" t="s">
        <v>156</v>
      </c>
      <c r="C124" s="211">
        <v>3</v>
      </c>
      <c r="D124" s="217">
        <f>E108</f>
        <v>58362.92</v>
      </c>
      <c r="E124" s="212">
        <f>ROUND(C124*D124/100, 2)</f>
        <v>1750.89</v>
      </c>
    </row>
    <row r="125" spans="1:5" x14ac:dyDescent="0.25">
      <c r="A125" s="209" t="s">
        <v>168</v>
      </c>
      <c r="B125" s="210" t="s">
        <v>156</v>
      </c>
      <c r="C125" s="211">
        <v>2</v>
      </c>
      <c r="D125" s="217">
        <f>E108</f>
        <v>58362.92</v>
      </c>
      <c r="E125" s="212">
        <f>ROUND(C125*D125/100, 2)</f>
        <v>1167.26</v>
      </c>
    </row>
    <row r="126" spans="1:5" ht="24" x14ac:dyDescent="0.25">
      <c r="A126" s="209" t="s">
        <v>169</v>
      </c>
      <c r="B126" s="210" t="s">
        <v>156</v>
      </c>
      <c r="C126" s="211">
        <v>2.5</v>
      </c>
      <c r="D126" s="217">
        <f>E108</f>
        <v>58362.92</v>
      </c>
      <c r="E126" s="212">
        <f>ROUND(C126*D126/100, 2)</f>
        <v>1459.07</v>
      </c>
    </row>
    <row r="127" spans="1:5" x14ac:dyDescent="0.25">
      <c r="A127" s="209"/>
      <c r="D127" s="218" t="s">
        <v>141</v>
      </c>
      <c r="E127" s="219">
        <f>SUM(E123:E126)</f>
        <v>6711.74</v>
      </c>
    </row>
    <row r="128" spans="1:5" x14ac:dyDescent="0.25">
      <c r="A128" s="213" t="s">
        <v>170</v>
      </c>
      <c r="E128" s="212"/>
    </row>
    <row r="129" spans="1:5" x14ac:dyDescent="0.25">
      <c r="A129" s="214" t="s">
        <v>2</v>
      </c>
      <c r="B129" s="215" t="s">
        <v>3</v>
      </c>
      <c r="C129" s="215" t="s">
        <v>171</v>
      </c>
      <c r="D129" s="215" t="s">
        <v>172</v>
      </c>
      <c r="E129" s="216" t="s">
        <v>140</v>
      </c>
    </row>
    <row r="130" spans="1:5" x14ac:dyDescent="0.25">
      <c r="A130" s="209" t="s">
        <v>147</v>
      </c>
      <c r="B130" s="210" t="s">
        <v>12</v>
      </c>
      <c r="C130" s="211">
        <v>8.3330000000000001E-3</v>
      </c>
      <c r="D130" s="217">
        <f>E88</f>
        <v>153770.51</v>
      </c>
      <c r="E130" s="212">
        <f>ROUND(C130*D130, 2)</f>
        <v>1281.3699999999999</v>
      </c>
    </row>
    <row r="131" spans="1:5" x14ac:dyDescent="0.25">
      <c r="A131" s="209" t="s">
        <v>150</v>
      </c>
      <c r="B131" s="210" t="s">
        <v>12</v>
      </c>
      <c r="C131" s="211">
        <v>8.3330000000000001E-3</v>
      </c>
      <c r="D131" s="217">
        <f>E104</f>
        <v>79003.95</v>
      </c>
      <c r="E131" s="212">
        <f>ROUND(C131*D131, 2)</f>
        <v>658.34</v>
      </c>
    </row>
    <row r="132" spans="1:5" x14ac:dyDescent="0.25">
      <c r="A132" s="209"/>
      <c r="D132" s="218" t="s">
        <v>141</v>
      </c>
      <c r="E132" s="219">
        <f>SUM(E129:E131)</f>
        <v>1939.71</v>
      </c>
    </row>
    <row r="133" spans="1:5" x14ac:dyDescent="0.25">
      <c r="A133" s="209"/>
      <c r="E133" s="212"/>
    </row>
    <row r="134" spans="1:5" x14ac:dyDescent="0.25">
      <c r="A134" s="209"/>
      <c r="D134" s="220" t="s">
        <v>142</v>
      </c>
      <c r="E134" s="221">
        <f>ROUND(SUM(E108:E132)/2, 2)</f>
        <v>109557.57</v>
      </c>
    </row>
    <row r="135" spans="1:5" x14ac:dyDescent="0.25">
      <c r="A135" s="209"/>
      <c r="E135" s="212"/>
    </row>
    <row r="136" spans="1:5" x14ac:dyDescent="0.25">
      <c r="A136" s="209"/>
      <c r="D136" s="232" t="s">
        <v>173</v>
      </c>
      <c r="E136" s="233">
        <f>E134/E108-1</f>
        <v>0.87717766691591192</v>
      </c>
    </row>
    <row r="137" spans="1:5" x14ac:dyDescent="0.25">
      <c r="A137" s="209"/>
      <c r="D137" s="232"/>
      <c r="E137" s="233"/>
    </row>
    <row r="138" spans="1:5" x14ac:dyDescent="0.25">
      <c r="A138" s="480" t="s">
        <v>407</v>
      </c>
      <c r="B138" s="481"/>
      <c r="D138" s="232"/>
      <c r="E138" s="233"/>
    </row>
    <row r="139" spans="1:5" x14ac:dyDescent="0.25">
      <c r="A139" s="482" t="s">
        <v>408</v>
      </c>
      <c r="B139" s="483"/>
      <c r="E139" s="212"/>
    </row>
    <row r="140" spans="1:5" ht="12.6" thickBot="1" x14ac:dyDescent="0.3">
      <c r="A140" s="222"/>
      <c r="B140" s="223"/>
      <c r="C140" s="224"/>
      <c r="D140" s="224"/>
      <c r="E140" s="225"/>
    </row>
    <row r="141" spans="1:5" x14ac:dyDescent="0.25">
      <c r="A141" s="226" t="s">
        <v>174</v>
      </c>
      <c r="B141" s="227"/>
      <c r="C141" s="228"/>
      <c r="D141" s="228"/>
      <c r="E141" s="229" t="s">
        <v>153</v>
      </c>
    </row>
    <row r="142" spans="1:5" x14ac:dyDescent="0.25">
      <c r="A142" s="209"/>
      <c r="E142" s="212"/>
    </row>
    <row r="143" spans="1:5" x14ac:dyDescent="0.25">
      <c r="A143" s="209" t="str">
        <f>INSUMOS!B16</f>
        <v>AYUDANTE PRÁCTICO</v>
      </c>
      <c r="B143" s="210" t="str">
        <f>INSUMOS!C16</f>
        <v>Mes</v>
      </c>
      <c r="C143" s="211">
        <v>3.3333000000000002E-2</v>
      </c>
      <c r="D143" s="217">
        <f>INSUMOS!D16</f>
        <v>1107527</v>
      </c>
      <c r="E143" s="212">
        <f>ROUND(C143*D143, 2)</f>
        <v>36917.199999999997</v>
      </c>
    </row>
    <row r="144" spans="1:5" x14ac:dyDescent="0.25">
      <c r="A144" s="209" t="str">
        <f>INSUMOS!B14</f>
        <v>AUXILIO DE TRANSPORTE</v>
      </c>
      <c r="B144" s="210" t="str">
        <f>INSUMOS!C14</f>
        <v>Mes</v>
      </c>
      <c r="C144" s="211">
        <v>3.3333000000000002E-2</v>
      </c>
      <c r="D144" s="217">
        <f>INSUMOS!D14</f>
        <v>249095</v>
      </c>
      <c r="E144" s="212">
        <f>ROUND(C144*D144, 2)</f>
        <v>8303.08</v>
      </c>
    </row>
    <row r="145" spans="1:5" x14ac:dyDescent="0.25">
      <c r="A145" s="209"/>
      <c r="D145" s="218" t="s">
        <v>141</v>
      </c>
      <c r="E145" s="219">
        <f>SUM(E143:E144)</f>
        <v>45220.28</v>
      </c>
    </row>
    <row r="146" spans="1:5" x14ac:dyDescent="0.25">
      <c r="A146" s="213" t="s">
        <v>154</v>
      </c>
      <c r="E146" s="212"/>
    </row>
    <row r="147" spans="1:5" x14ac:dyDescent="0.25">
      <c r="A147" s="209" t="s">
        <v>155</v>
      </c>
      <c r="B147" s="210" t="s">
        <v>156</v>
      </c>
      <c r="C147" s="211">
        <v>12.5</v>
      </c>
      <c r="D147" s="217">
        <f>E143</f>
        <v>36917.199999999997</v>
      </c>
      <c r="E147" s="212">
        <f>ROUND(C147*D147/100, 2)</f>
        <v>4614.6499999999996</v>
      </c>
    </row>
    <row r="148" spans="1:5" x14ac:dyDescent="0.25">
      <c r="A148" s="209" t="s">
        <v>157</v>
      </c>
      <c r="B148" s="210" t="s">
        <v>156</v>
      </c>
      <c r="C148" s="211">
        <v>16</v>
      </c>
      <c r="D148" s="217">
        <f>E143</f>
        <v>36917.199999999997</v>
      </c>
      <c r="E148" s="212">
        <f>ROUND(C148*D148/100, 2)</f>
        <v>5906.75</v>
      </c>
    </row>
    <row r="149" spans="1:5" x14ac:dyDescent="0.25">
      <c r="A149" s="209" t="s">
        <v>158</v>
      </c>
      <c r="B149" s="210" t="s">
        <v>156</v>
      </c>
      <c r="C149" s="211">
        <v>6.96</v>
      </c>
      <c r="D149" s="217">
        <f>E143</f>
        <v>36917.199999999997</v>
      </c>
      <c r="E149" s="212">
        <f>ROUND(C149*D149/100, 2)</f>
        <v>2569.44</v>
      </c>
    </row>
    <row r="150" spans="1:5" x14ac:dyDescent="0.25">
      <c r="A150" s="209"/>
      <c r="D150" s="218" t="s">
        <v>141</v>
      </c>
      <c r="E150" s="219">
        <f>SUM(E147:E149)</f>
        <v>13090.84</v>
      </c>
    </row>
    <row r="151" spans="1:5" x14ac:dyDescent="0.25">
      <c r="A151" s="213" t="s">
        <v>159</v>
      </c>
      <c r="E151" s="212"/>
    </row>
    <row r="152" spans="1:5" x14ac:dyDescent="0.25">
      <c r="A152" s="209" t="s">
        <v>160</v>
      </c>
      <c r="B152" s="210" t="s">
        <v>161</v>
      </c>
      <c r="C152" s="211">
        <v>8.3332999999999995</v>
      </c>
      <c r="D152" s="217">
        <f>E143+E144</f>
        <v>45220.28</v>
      </c>
      <c r="E152" s="212">
        <f>ROUND(C152*D152/100, 2)</f>
        <v>3768.34</v>
      </c>
    </row>
    <row r="153" spans="1:5" x14ac:dyDescent="0.25">
      <c r="A153" s="209" t="s">
        <v>162</v>
      </c>
      <c r="B153" s="210" t="s">
        <v>161</v>
      </c>
      <c r="C153" s="211">
        <v>3.3300000000000003E-2</v>
      </c>
      <c r="D153" s="217">
        <f>E152</f>
        <v>3768.34</v>
      </c>
      <c r="E153" s="212">
        <f>ROUND(C153*D153/100, 2)</f>
        <v>1.25</v>
      </c>
    </row>
    <row r="154" spans="1:5" x14ac:dyDescent="0.25">
      <c r="A154" s="209" t="s">
        <v>163</v>
      </c>
      <c r="B154" s="210" t="s">
        <v>161</v>
      </c>
      <c r="C154" s="211">
        <v>4.1666999999999996</v>
      </c>
      <c r="D154" s="217">
        <f>E143</f>
        <v>36917.199999999997</v>
      </c>
      <c r="E154" s="212">
        <f>ROUND(C154*D154/100, 2)</f>
        <v>1538.23</v>
      </c>
    </row>
    <row r="155" spans="1:5" x14ac:dyDescent="0.25">
      <c r="A155" s="209" t="s">
        <v>164</v>
      </c>
      <c r="B155" s="210" t="s">
        <v>161</v>
      </c>
      <c r="C155" s="211">
        <v>8.3332999999999995</v>
      </c>
      <c r="D155" s="217">
        <f>E143+E144</f>
        <v>45220.28</v>
      </c>
      <c r="E155" s="212">
        <f>ROUND(C155*D155/100, 2)</f>
        <v>3768.34</v>
      </c>
    </row>
    <row r="156" spans="1:5" x14ac:dyDescent="0.25">
      <c r="A156" s="209"/>
      <c r="D156" s="218" t="s">
        <v>141</v>
      </c>
      <c r="E156" s="219">
        <f>SUM(E152:E155)</f>
        <v>9076.16</v>
      </c>
    </row>
    <row r="157" spans="1:5" x14ac:dyDescent="0.25">
      <c r="A157" s="213" t="s">
        <v>165</v>
      </c>
      <c r="E157" s="212"/>
    </row>
    <row r="158" spans="1:5" x14ac:dyDescent="0.25">
      <c r="A158" s="209" t="s">
        <v>166</v>
      </c>
      <c r="B158" s="210" t="s">
        <v>156</v>
      </c>
      <c r="C158" s="211">
        <v>4</v>
      </c>
      <c r="D158" s="217">
        <f>E143</f>
        <v>36917.199999999997</v>
      </c>
      <c r="E158" s="212">
        <f>ROUND(C158*D158/100, 2)</f>
        <v>1476.69</v>
      </c>
    </row>
    <row r="159" spans="1:5" x14ac:dyDescent="0.25">
      <c r="A159" s="209" t="s">
        <v>167</v>
      </c>
      <c r="B159" s="210" t="s">
        <v>156</v>
      </c>
      <c r="C159" s="211">
        <v>3</v>
      </c>
      <c r="D159" s="217">
        <f>E143</f>
        <v>36917.199999999997</v>
      </c>
      <c r="E159" s="212">
        <f>ROUND(C159*D159/100, 2)</f>
        <v>1107.52</v>
      </c>
    </row>
    <row r="160" spans="1:5" x14ac:dyDescent="0.25">
      <c r="A160" s="209" t="s">
        <v>168</v>
      </c>
      <c r="B160" s="210" t="s">
        <v>156</v>
      </c>
      <c r="C160" s="211">
        <v>2</v>
      </c>
      <c r="D160" s="217">
        <f>E143</f>
        <v>36917.199999999997</v>
      </c>
      <c r="E160" s="212">
        <f>ROUND(C160*D160/100, 2)</f>
        <v>738.34</v>
      </c>
    </row>
    <row r="161" spans="1:5" ht="24" x14ac:dyDescent="0.25">
      <c r="A161" s="209" t="s">
        <v>169</v>
      </c>
      <c r="B161" s="210" t="s">
        <v>156</v>
      </c>
      <c r="C161" s="211">
        <v>2.5</v>
      </c>
      <c r="D161" s="217">
        <f>E143</f>
        <v>36917.199999999997</v>
      </c>
      <c r="E161" s="212">
        <f>ROUND(C161*D161/100, 2)</f>
        <v>922.93</v>
      </c>
    </row>
    <row r="162" spans="1:5" x14ac:dyDescent="0.25">
      <c r="A162" s="209"/>
      <c r="D162" s="218" t="s">
        <v>141</v>
      </c>
      <c r="E162" s="219">
        <f>SUM(E158:E161)</f>
        <v>4245.4800000000005</v>
      </c>
    </row>
    <row r="163" spans="1:5" x14ac:dyDescent="0.25">
      <c r="A163" s="213" t="s">
        <v>170</v>
      </c>
      <c r="E163" s="212"/>
    </row>
    <row r="164" spans="1:5" x14ac:dyDescent="0.25">
      <c r="A164" s="214" t="s">
        <v>2</v>
      </c>
      <c r="B164" s="215" t="s">
        <v>3</v>
      </c>
      <c r="C164" s="215" t="s">
        <v>171</v>
      </c>
      <c r="D164" s="215" t="s">
        <v>172</v>
      </c>
      <c r="E164" s="216" t="s">
        <v>140</v>
      </c>
    </row>
    <row r="165" spans="1:5" x14ac:dyDescent="0.25">
      <c r="A165" s="209" t="s">
        <v>147</v>
      </c>
      <c r="B165" s="210" t="s">
        <v>12</v>
      </c>
      <c r="C165" s="211">
        <v>8.3330000000000001E-3</v>
      </c>
      <c r="D165" s="217">
        <f>E88</f>
        <v>153770.51</v>
      </c>
      <c r="E165" s="212">
        <f>ROUND(C165*D165, 2)</f>
        <v>1281.3699999999999</v>
      </c>
    </row>
    <row r="166" spans="1:5" x14ac:dyDescent="0.25">
      <c r="A166" s="209" t="s">
        <v>150</v>
      </c>
      <c r="B166" s="210" t="s">
        <v>12</v>
      </c>
      <c r="C166" s="211">
        <v>8.3330000000000001E-3</v>
      </c>
      <c r="D166" s="217">
        <f>E104</f>
        <v>79003.95</v>
      </c>
      <c r="E166" s="212">
        <f>ROUND(C166*D166, 2)</f>
        <v>658.34</v>
      </c>
    </row>
    <row r="167" spans="1:5" x14ac:dyDescent="0.25">
      <c r="A167" s="209"/>
      <c r="D167" s="218" t="s">
        <v>141</v>
      </c>
      <c r="E167" s="219">
        <f>SUM(E164:E166)</f>
        <v>1939.71</v>
      </c>
    </row>
    <row r="168" spans="1:5" x14ac:dyDescent="0.25">
      <c r="A168" s="209"/>
      <c r="E168" s="212"/>
    </row>
    <row r="169" spans="1:5" x14ac:dyDescent="0.25">
      <c r="A169" s="209"/>
      <c r="D169" s="220" t="s">
        <v>142</v>
      </c>
      <c r="E169" s="221">
        <f>ROUND(SUM(E143:E167)/2, 2)</f>
        <v>73572.47</v>
      </c>
    </row>
    <row r="170" spans="1:5" x14ac:dyDescent="0.25">
      <c r="A170" s="209"/>
      <c r="E170" s="212"/>
    </row>
    <row r="171" spans="1:5" x14ac:dyDescent="0.25">
      <c r="A171" s="209"/>
      <c r="D171" s="232" t="s">
        <v>173</v>
      </c>
      <c r="E171" s="233">
        <f>E169/E143-1</f>
        <v>0.99290493320186823</v>
      </c>
    </row>
    <row r="172" spans="1:5" x14ac:dyDescent="0.25">
      <c r="A172" s="209"/>
      <c r="D172" s="232"/>
      <c r="E172" s="233"/>
    </row>
    <row r="173" spans="1:5" x14ac:dyDescent="0.25">
      <c r="A173" s="480" t="s">
        <v>407</v>
      </c>
      <c r="B173" s="481"/>
      <c r="D173" s="232"/>
      <c r="E173" s="233"/>
    </row>
    <row r="174" spans="1:5" x14ac:dyDescent="0.25">
      <c r="A174" s="482" t="s">
        <v>408</v>
      </c>
      <c r="B174" s="483"/>
      <c r="E174" s="212"/>
    </row>
    <row r="175" spans="1:5" ht="12.6" thickBot="1" x14ac:dyDescent="0.3">
      <c r="A175" s="222"/>
      <c r="B175" s="223"/>
      <c r="C175" s="224"/>
      <c r="D175" s="224"/>
      <c r="E175" s="225"/>
    </row>
    <row r="176" spans="1:5" x14ac:dyDescent="0.25">
      <c r="A176" s="226" t="s">
        <v>175</v>
      </c>
      <c r="B176" s="227"/>
      <c r="C176" s="228"/>
      <c r="D176" s="228"/>
      <c r="E176" s="229" t="s">
        <v>153</v>
      </c>
    </row>
    <row r="177" spans="1:5" x14ac:dyDescent="0.25">
      <c r="A177" s="209"/>
      <c r="E177" s="212"/>
    </row>
    <row r="178" spans="1:5" x14ac:dyDescent="0.25">
      <c r="A178" s="209" t="str">
        <f>INSUMOS!B23</f>
        <v>CADENERO</v>
      </c>
      <c r="B178" s="210" t="str">
        <f>INSUMOS!C23</f>
        <v>Mes</v>
      </c>
      <c r="C178" s="211">
        <v>3.3333000000000002E-2</v>
      </c>
      <c r="D178" s="217">
        <f>INSUMOS!D23</f>
        <v>1750905</v>
      </c>
      <c r="E178" s="212">
        <f>ROUND(C178*D178, 2)</f>
        <v>58362.92</v>
      </c>
    </row>
    <row r="179" spans="1:5" x14ac:dyDescent="0.25">
      <c r="A179" s="209" t="str">
        <f>INSUMOS!B14</f>
        <v>AUXILIO DE TRANSPORTE</v>
      </c>
      <c r="B179" s="210" t="str">
        <f>INSUMOS!C14</f>
        <v>Mes</v>
      </c>
      <c r="C179" s="211">
        <v>3.3333000000000002E-2</v>
      </c>
      <c r="D179" s="217">
        <f>INSUMOS!D14</f>
        <v>249095</v>
      </c>
      <c r="E179" s="212">
        <f>ROUND(C179*D179, 2)</f>
        <v>8303.08</v>
      </c>
    </row>
    <row r="180" spans="1:5" x14ac:dyDescent="0.25">
      <c r="A180" s="209"/>
      <c r="D180" s="218" t="s">
        <v>141</v>
      </c>
      <c r="E180" s="219">
        <f>SUM(E178:E179)</f>
        <v>66666</v>
      </c>
    </row>
    <row r="181" spans="1:5" x14ac:dyDescent="0.25">
      <c r="A181" s="213" t="s">
        <v>154</v>
      </c>
      <c r="E181" s="212"/>
    </row>
    <row r="182" spans="1:5" x14ac:dyDescent="0.25">
      <c r="A182" s="209" t="s">
        <v>155</v>
      </c>
      <c r="B182" s="210" t="s">
        <v>156</v>
      </c>
      <c r="C182" s="211">
        <v>12.5</v>
      </c>
      <c r="D182" s="217">
        <f>E178</f>
        <v>58362.92</v>
      </c>
      <c r="E182" s="212">
        <f>ROUND(C182*D182/100, 2)</f>
        <v>7295.37</v>
      </c>
    </row>
    <row r="183" spans="1:5" x14ac:dyDescent="0.25">
      <c r="A183" s="209" t="s">
        <v>157</v>
      </c>
      <c r="B183" s="210" t="s">
        <v>156</v>
      </c>
      <c r="C183" s="211">
        <v>16</v>
      </c>
      <c r="D183" s="217">
        <f>E178</f>
        <v>58362.92</v>
      </c>
      <c r="E183" s="212">
        <f>ROUND(C183*D183/100, 2)</f>
        <v>9338.07</v>
      </c>
    </row>
    <row r="184" spans="1:5" x14ac:dyDescent="0.25">
      <c r="A184" s="209" t="s">
        <v>158</v>
      </c>
      <c r="B184" s="210" t="s">
        <v>156</v>
      </c>
      <c r="C184" s="211">
        <v>6.96</v>
      </c>
      <c r="D184" s="217">
        <f>E178</f>
        <v>58362.92</v>
      </c>
      <c r="E184" s="212">
        <f>ROUND(C184*D184/100, 2)</f>
        <v>4062.06</v>
      </c>
    </row>
    <row r="185" spans="1:5" x14ac:dyDescent="0.25">
      <c r="A185" s="209"/>
      <c r="D185" s="218" t="s">
        <v>141</v>
      </c>
      <c r="E185" s="219">
        <f>SUM(E182:E184)</f>
        <v>20695.5</v>
      </c>
    </row>
    <row r="186" spans="1:5" x14ac:dyDescent="0.25">
      <c r="A186" s="213" t="s">
        <v>159</v>
      </c>
      <c r="E186" s="212"/>
    </row>
    <row r="187" spans="1:5" x14ac:dyDescent="0.25">
      <c r="A187" s="209" t="s">
        <v>160</v>
      </c>
      <c r="B187" s="210" t="s">
        <v>161</v>
      </c>
      <c r="C187" s="211">
        <v>8.3332999999999995</v>
      </c>
      <c r="D187" s="217">
        <f>E178+E179</f>
        <v>66666</v>
      </c>
      <c r="E187" s="212">
        <f>ROUND(C187*D187/100, 2)</f>
        <v>5555.48</v>
      </c>
    </row>
    <row r="188" spans="1:5" x14ac:dyDescent="0.25">
      <c r="A188" s="209" t="s">
        <v>162</v>
      </c>
      <c r="B188" s="210" t="s">
        <v>161</v>
      </c>
      <c r="C188" s="211">
        <v>3.3300000000000003E-2</v>
      </c>
      <c r="D188" s="217">
        <f>E187</f>
        <v>5555.48</v>
      </c>
      <c r="E188" s="212">
        <f>ROUND(C188*D188/100, 2)</f>
        <v>1.85</v>
      </c>
    </row>
    <row r="189" spans="1:5" x14ac:dyDescent="0.25">
      <c r="A189" s="209" t="s">
        <v>163</v>
      </c>
      <c r="B189" s="210" t="s">
        <v>161</v>
      </c>
      <c r="C189" s="211">
        <v>4.1666999999999996</v>
      </c>
      <c r="D189" s="217">
        <f>E178</f>
        <v>58362.92</v>
      </c>
      <c r="E189" s="212">
        <f>ROUND(C189*D189/100, 2)</f>
        <v>2431.81</v>
      </c>
    </row>
    <row r="190" spans="1:5" x14ac:dyDescent="0.25">
      <c r="A190" s="209" t="s">
        <v>164</v>
      </c>
      <c r="B190" s="210" t="s">
        <v>161</v>
      </c>
      <c r="C190" s="211">
        <v>8.3332999999999995</v>
      </c>
      <c r="D190" s="217">
        <f>E178+E179</f>
        <v>66666</v>
      </c>
      <c r="E190" s="212">
        <f>ROUND(C190*D190/100, 2)</f>
        <v>5555.48</v>
      </c>
    </row>
    <row r="191" spans="1:5" x14ac:dyDescent="0.25">
      <c r="A191" s="209"/>
      <c r="D191" s="218" t="s">
        <v>141</v>
      </c>
      <c r="E191" s="219">
        <f>SUM(E187:E190)</f>
        <v>13544.619999999999</v>
      </c>
    </row>
    <row r="192" spans="1:5" x14ac:dyDescent="0.25">
      <c r="A192" s="213" t="s">
        <v>165</v>
      </c>
      <c r="E192" s="212"/>
    </row>
    <row r="193" spans="1:5" x14ac:dyDescent="0.25">
      <c r="A193" s="209" t="s">
        <v>166</v>
      </c>
      <c r="B193" s="210" t="s">
        <v>156</v>
      </c>
      <c r="C193" s="211">
        <v>4</v>
      </c>
      <c r="D193" s="217">
        <f>E178</f>
        <v>58362.92</v>
      </c>
      <c r="E193" s="212">
        <f>ROUND(C193*D193/100, 2)</f>
        <v>2334.52</v>
      </c>
    </row>
    <row r="194" spans="1:5" x14ac:dyDescent="0.25">
      <c r="A194" s="209" t="s">
        <v>167</v>
      </c>
      <c r="B194" s="210" t="s">
        <v>156</v>
      </c>
      <c r="C194" s="211">
        <v>3</v>
      </c>
      <c r="D194" s="217">
        <f>E178</f>
        <v>58362.92</v>
      </c>
      <c r="E194" s="212">
        <f>ROUND(C194*D194/100, 2)</f>
        <v>1750.89</v>
      </c>
    </row>
    <row r="195" spans="1:5" x14ac:dyDescent="0.25">
      <c r="A195" s="209" t="s">
        <v>168</v>
      </c>
      <c r="B195" s="210" t="s">
        <v>156</v>
      </c>
      <c r="C195" s="211">
        <v>2</v>
      </c>
      <c r="D195" s="217">
        <f>E178</f>
        <v>58362.92</v>
      </c>
      <c r="E195" s="212">
        <f>ROUND(C195*D195/100, 2)</f>
        <v>1167.26</v>
      </c>
    </row>
    <row r="196" spans="1:5" x14ac:dyDescent="0.25">
      <c r="A196" s="209"/>
      <c r="D196" s="218" t="s">
        <v>141</v>
      </c>
      <c r="E196" s="219">
        <f>SUM(E193:E195)</f>
        <v>5252.67</v>
      </c>
    </row>
    <row r="197" spans="1:5" x14ac:dyDescent="0.25">
      <c r="A197" s="213" t="s">
        <v>170</v>
      </c>
      <c r="E197" s="212"/>
    </row>
    <row r="198" spans="1:5" x14ac:dyDescent="0.25">
      <c r="A198" s="214" t="s">
        <v>2</v>
      </c>
      <c r="B198" s="215" t="s">
        <v>3</v>
      </c>
      <c r="C198" s="215" t="s">
        <v>171</v>
      </c>
      <c r="D198" s="215" t="s">
        <v>172</v>
      </c>
      <c r="E198" s="216" t="s">
        <v>140</v>
      </c>
    </row>
    <row r="199" spans="1:5" x14ac:dyDescent="0.25">
      <c r="A199" s="209" t="s">
        <v>147</v>
      </c>
      <c r="B199" s="210" t="s">
        <v>12</v>
      </c>
      <c r="C199" s="211">
        <v>8.3330000000000001E-3</v>
      </c>
      <c r="D199" s="217">
        <f>E88</f>
        <v>153770.51</v>
      </c>
      <c r="E199" s="212">
        <f>ROUND(C199*D199, 2)</f>
        <v>1281.3699999999999</v>
      </c>
    </row>
    <row r="200" spans="1:5" x14ac:dyDescent="0.25">
      <c r="A200" s="209" t="s">
        <v>150</v>
      </c>
      <c r="B200" s="210" t="s">
        <v>12</v>
      </c>
      <c r="C200" s="211">
        <v>8.3330000000000001E-3</v>
      </c>
      <c r="D200" s="217">
        <f>E104</f>
        <v>79003.95</v>
      </c>
      <c r="E200" s="212">
        <f>ROUND(C200*D200, 2)</f>
        <v>658.34</v>
      </c>
    </row>
    <row r="201" spans="1:5" x14ac:dyDescent="0.25">
      <c r="A201" s="209"/>
      <c r="D201" s="218" t="s">
        <v>141</v>
      </c>
      <c r="E201" s="219">
        <f>SUM(E198:E200)</f>
        <v>1939.71</v>
      </c>
    </row>
    <row r="202" spans="1:5" x14ac:dyDescent="0.25">
      <c r="A202" s="209"/>
      <c r="E202" s="212"/>
    </row>
    <row r="203" spans="1:5" x14ac:dyDescent="0.25">
      <c r="A203" s="209"/>
      <c r="D203" s="220" t="s">
        <v>142</v>
      </c>
      <c r="E203" s="221">
        <f>ROUND(SUM(E178:E201)/2, 2)</f>
        <v>108098.5</v>
      </c>
    </row>
    <row r="204" spans="1:5" x14ac:dyDescent="0.25">
      <c r="A204" s="209"/>
      <c r="E204" s="212"/>
    </row>
    <row r="205" spans="1:5" x14ac:dyDescent="0.25">
      <c r="A205" s="209"/>
      <c r="D205" s="232" t="s">
        <v>173</v>
      </c>
      <c r="E205" s="233">
        <f>E203/E178-1</f>
        <v>0.85217771831841183</v>
      </c>
    </row>
    <row r="206" spans="1:5" x14ac:dyDescent="0.25">
      <c r="A206" s="209"/>
      <c r="D206" s="232"/>
      <c r="E206" s="233"/>
    </row>
    <row r="207" spans="1:5" x14ac:dyDescent="0.25">
      <c r="A207" s="480" t="s">
        <v>407</v>
      </c>
      <c r="B207" s="481"/>
      <c r="D207" s="232"/>
      <c r="E207" s="233"/>
    </row>
    <row r="208" spans="1:5" x14ac:dyDescent="0.25">
      <c r="A208" s="482" t="s">
        <v>408</v>
      </c>
      <c r="B208" s="483"/>
      <c r="E208" s="212"/>
    </row>
    <row r="209" spans="1:5" ht="12.6" thickBot="1" x14ac:dyDescent="0.3">
      <c r="A209" s="222"/>
      <c r="B209" s="223"/>
      <c r="C209" s="224"/>
      <c r="D209" s="224"/>
      <c r="E209" s="225"/>
    </row>
    <row r="210" spans="1:5" x14ac:dyDescent="0.25">
      <c r="A210" s="226" t="s">
        <v>176</v>
      </c>
      <c r="B210" s="227"/>
      <c r="C210" s="228"/>
      <c r="D210" s="228"/>
      <c r="E210" s="229" t="s">
        <v>153</v>
      </c>
    </row>
    <row r="211" spans="1:5" x14ac:dyDescent="0.25">
      <c r="A211" s="209"/>
      <c r="E211" s="212"/>
    </row>
    <row r="212" spans="1:5" x14ac:dyDescent="0.25">
      <c r="A212" s="209" t="str">
        <f>INSUMOS!B69</f>
        <v>OFICIAL</v>
      </c>
      <c r="B212" s="210" t="str">
        <f>INSUMOS!C69</f>
        <v>Mes</v>
      </c>
      <c r="C212" s="211">
        <v>3.3333000000000002E-2</v>
      </c>
      <c r="D212" s="217">
        <f>INSUMOS!D69</f>
        <v>2100000</v>
      </c>
      <c r="E212" s="212">
        <f>ROUND(C212*D212, 2)</f>
        <v>69999.3</v>
      </c>
    </row>
    <row r="213" spans="1:5" x14ac:dyDescent="0.25">
      <c r="A213" s="209" t="str">
        <f>INSUMOS!B14</f>
        <v>AUXILIO DE TRANSPORTE</v>
      </c>
      <c r="B213" s="210" t="str">
        <f>INSUMOS!C14</f>
        <v>Mes</v>
      </c>
      <c r="C213" s="211">
        <v>3.3333000000000002E-2</v>
      </c>
      <c r="D213" s="217">
        <f>INSUMOS!D14</f>
        <v>249095</v>
      </c>
      <c r="E213" s="212">
        <f>ROUND(C213*D213, 2)</f>
        <v>8303.08</v>
      </c>
    </row>
    <row r="214" spans="1:5" x14ac:dyDescent="0.25">
      <c r="A214" s="209"/>
      <c r="D214" s="218" t="s">
        <v>141</v>
      </c>
      <c r="E214" s="219">
        <f>SUM(E212:E213)</f>
        <v>78302.38</v>
      </c>
    </row>
    <row r="215" spans="1:5" x14ac:dyDescent="0.25">
      <c r="A215" s="213" t="s">
        <v>154</v>
      </c>
      <c r="E215" s="212"/>
    </row>
    <row r="216" spans="1:5" x14ac:dyDescent="0.25">
      <c r="A216" s="209" t="s">
        <v>155</v>
      </c>
      <c r="B216" s="210" t="s">
        <v>156</v>
      </c>
      <c r="C216" s="211">
        <v>12.5</v>
      </c>
      <c r="D216" s="217">
        <f>E212</f>
        <v>69999.3</v>
      </c>
      <c r="E216" s="212">
        <f>ROUND(C216*D216/100, 2)</f>
        <v>8749.91</v>
      </c>
    </row>
    <row r="217" spans="1:5" x14ac:dyDescent="0.25">
      <c r="A217" s="209" t="s">
        <v>157</v>
      </c>
      <c r="B217" s="210" t="s">
        <v>156</v>
      </c>
      <c r="C217" s="211">
        <v>16</v>
      </c>
      <c r="D217" s="217">
        <f>E212</f>
        <v>69999.3</v>
      </c>
      <c r="E217" s="212">
        <f>ROUND(C217*D217/100, 2)</f>
        <v>11199.89</v>
      </c>
    </row>
    <row r="218" spans="1:5" x14ac:dyDescent="0.25">
      <c r="A218" s="209" t="s">
        <v>158</v>
      </c>
      <c r="B218" s="210" t="s">
        <v>156</v>
      </c>
      <c r="C218" s="211">
        <v>6.96</v>
      </c>
      <c r="D218" s="217">
        <f>E212</f>
        <v>69999.3</v>
      </c>
      <c r="E218" s="212">
        <f>ROUND(C218*D218/100, 2)</f>
        <v>4871.95</v>
      </c>
    </row>
    <row r="219" spans="1:5" x14ac:dyDescent="0.25">
      <c r="A219" s="209"/>
      <c r="D219" s="218" t="s">
        <v>141</v>
      </c>
      <c r="E219" s="219">
        <f>SUM(E216:E218)</f>
        <v>24821.75</v>
      </c>
    </row>
    <row r="220" spans="1:5" x14ac:dyDescent="0.25">
      <c r="A220" s="213" t="s">
        <v>159</v>
      </c>
      <c r="E220" s="212"/>
    </row>
    <row r="221" spans="1:5" x14ac:dyDescent="0.25">
      <c r="A221" s="209" t="s">
        <v>160</v>
      </c>
      <c r="B221" s="210" t="s">
        <v>161</v>
      </c>
      <c r="C221" s="211">
        <v>8.3332999999999995</v>
      </c>
      <c r="D221" s="217">
        <f>E212+E213</f>
        <v>78302.38</v>
      </c>
      <c r="E221" s="212">
        <f>ROUND(C221*D221/100, 2)</f>
        <v>6525.17</v>
      </c>
    </row>
    <row r="222" spans="1:5" x14ac:dyDescent="0.25">
      <c r="A222" s="209" t="s">
        <v>162</v>
      </c>
      <c r="B222" s="210" t="s">
        <v>161</v>
      </c>
      <c r="C222" s="211">
        <v>3.3300000000000003E-2</v>
      </c>
      <c r="D222" s="217">
        <f>E221</f>
        <v>6525.17</v>
      </c>
      <c r="E222" s="212">
        <f>ROUND(C222*D222/100, 2)</f>
        <v>2.17</v>
      </c>
    </row>
    <row r="223" spans="1:5" x14ac:dyDescent="0.25">
      <c r="A223" s="209" t="s">
        <v>163</v>
      </c>
      <c r="B223" s="210" t="s">
        <v>161</v>
      </c>
      <c r="C223" s="211">
        <v>4.1666999999999996</v>
      </c>
      <c r="D223" s="217">
        <f>E212</f>
        <v>69999.3</v>
      </c>
      <c r="E223" s="212">
        <f>ROUND(C223*D223/100, 2)</f>
        <v>2916.66</v>
      </c>
    </row>
    <row r="224" spans="1:5" x14ac:dyDescent="0.25">
      <c r="A224" s="209" t="s">
        <v>164</v>
      </c>
      <c r="B224" s="210" t="s">
        <v>161</v>
      </c>
      <c r="C224" s="211">
        <v>8.3332999999999995</v>
      </c>
      <c r="D224" s="217">
        <f>E212+E213</f>
        <v>78302.38</v>
      </c>
      <c r="E224" s="212">
        <f>ROUND(C224*D224/100, 2)</f>
        <v>6525.17</v>
      </c>
    </row>
    <row r="225" spans="1:5" x14ac:dyDescent="0.25">
      <c r="A225" s="209"/>
      <c r="D225" s="218" t="s">
        <v>141</v>
      </c>
      <c r="E225" s="219">
        <f>SUM(E221:E224)</f>
        <v>15969.17</v>
      </c>
    </row>
    <row r="226" spans="1:5" x14ac:dyDescent="0.25">
      <c r="A226" s="213" t="s">
        <v>165</v>
      </c>
      <c r="E226" s="212"/>
    </row>
    <row r="227" spans="1:5" x14ac:dyDescent="0.25">
      <c r="A227" s="209" t="s">
        <v>166</v>
      </c>
      <c r="B227" s="210" t="s">
        <v>156</v>
      </c>
      <c r="C227" s="211">
        <v>4</v>
      </c>
      <c r="D227" s="217">
        <f>E212</f>
        <v>69999.3</v>
      </c>
      <c r="E227" s="212">
        <f>ROUND(C227*D227/100, 2)</f>
        <v>2799.97</v>
      </c>
    </row>
    <row r="228" spans="1:5" x14ac:dyDescent="0.25">
      <c r="A228" s="209" t="s">
        <v>167</v>
      </c>
      <c r="B228" s="210" t="s">
        <v>156</v>
      </c>
      <c r="C228" s="211">
        <v>3</v>
      </c>
      <c r="D228" s="217">
        <f>E212</f>
        <v>69999.3</v>
      </c>
      <c r="E228" s="212">
        <f>ROUND(C228*D228/100, 2)</f>
        <v>2099.98</v>
      </c>
    </row>
    <row r="229" spans="1:5" x14ac:dyDescent="0.25">
      <c r="A229" s="209" t="s">
        <v>168</v>
      </c>
      <c r="B229" s="210" t="s">
        <v>156</v>
      </c>
      <c r="C229" s="211">
        <v>2</v>
      </c>
      <c r="D229" s="217">
        <f>E212</f>
        <v>69999.3</v>
      </c>
      <c r="E229" s="212">
        <f>ROUND(C229*D229/100, 2)</f>
        <v>1399.99</v>
      </c>
    </row>
    <row r="230" spans="1:5" ht="24" x14ac:dyDescent="0.25">
      <c r="A230" s="209" t="s">
        <v>169</v>
      </c>
      <c r="B230" s="210" t="s">
        <v>156</v>
      </c>
      <c r="C230" s="211">
        <v>2.5</v>
      </c>
      <c r="D230" s="217">
        <f>E212</f>
        <v>69999.3</v>
      </c>
      <c r="E230" s="212">
        <f>ROUND(C230*D230/100, 2)</f>
        <v>1749.98</v>
      </c>
    </row>
    <row r="231" spans="1:5" x14ac:dyDescent="0.25">
      <c r="A231" s="209"/>
      <c r="D231" s="218" t="s">
        <v>141</v>
      </c>
      <c r="E231" s="219">
        <f>SUM(E227:E230)</f>
        <v>8049.92</v>
      </c>
    </row>
    <row r="232" spans="1:5" x14ac:dyDescent="0.25">
      <c r="A232" s="213" t="s">
        <v>170</v>
      </c>
      <c r="E232" s="212"/>
    </row>
    <row r="233" spans="1:5" x14ac:dyDescent="0.25">
      <c r="A233" s="214" t="s">
        <v>2</v>
      </c>
      <c r="B233" s="215" t="s">
        <v>3</v>
      </c>
      <c r="C233" s="215" t="s">
        <v>171</v>
      </c>
      <c r="D233" s="215" t="s">
        <v>172</v>
      </c>
      <c r="E233" s="216" t="s">
        <v>140</v>
      </c>
    </row>
    <row r="234" spans="1:5" x14ac:dyDescent="0.25">
      <c r="A234" s="209" t="s">
        <v>147</v>
      </c>
      <c r="B234" s="210" t="s">
        <v>12</v>
      </c>
      <c r="C234" s="211">
        <v>8.3330000000000001E-3</v>
      </c>
      <c r="D234" s="217">
        <f>E88</f>
        <v>153770.51</v>
      </c>
      <c r="E234" s="212">
        <f>ROUND(C234*D234, 2)</f>
        <v>1281.3699999999999</v>
      </c>
    </row>
    <row r="235" spans="1:5" x14ac:dyDescent="0.25">
      <c r="A235" s="209" t="s">
        <v>150</v>
      </c>
      <c r="B235" s="210" t="s">
        <v>12</v>
      </c>
      <c r="C235" s="211">
        <v>8.3330000000000001E-3</v>
      </c>
      <c r="D235" s="217">
        <f>E104</f>
        <v>79003.95</v>
      </c>
      <c r="E235" s="212">
        <f>ROUND(C235*D235, 2)</f>
        <v>658.34</v>
      </c>
    </row>
    <row r="236" spans="1:5" x14ac:dyDescent="0.25">
      <c r="A236" s="209"/>
      <c r="D236" s="218" t="s">
        <v>141</v>
      </c>
      <c r="E236" s="219">
        <f>SUM(E233:E235)</f>
        <v>1939.71</v>
      </c>
    </row>
    <row r="237" spans="1:5" x14ac:dyDescent="0.25">
      <c r="A237" s="209"/>
      <c r="E237" s="212"/>
    </row>
    <row r="238" spans="1:5" x14ac:dyDescent="0.25">
      <c r="A238" s="209"/>
      <c r="D238" s="220" t="s">
        <v>142</v>
      </c>
      <c r="E238" s="221">
        <f>ROUND(SUM(E212:E236)/2, 2)</f>
        <v>129082.93</v>
      </c>
    </row>
    <row r="239" spans="1:5" x14ac:dyDescent="0.25">
      <c r="A239" s="209"/>
      <c r="E239" s="212"/>
    </row>
    <row r="240" spans="1:5" x14ac:dyDescent="0.25">
      <c r="A240" s="209"/>
      <c r="D240" s="232" t="s">
        <v>173</v>
      </c>
      <c r="E240" s="233">
        <f>E238/E212-1</f>
        <v>0.84406029774583446</v>
      </c>
    </row>
    <row r="241" spans="1:5" x14ac:dyDescent="0.25">
      <c r="A241" s="209"/>
      <c r="D241" s="232"/>
      <c r="E241" s="233"/>
    </row>
    <row r="242" spans="1:5" x14ac:dyDescent="0.25">
      <c r="A242" s="480" t="s">
        <v>407</v>
      </c>
      <c r="B242" s="481"/>
      <c r="D242" s="232"/>
      <c r="E242" s="233"/>
    </row>
    <row r="243" spans="1:5" x14ac:dyDescent="0.25">
      <c r="A243" s="482" t="s">
        <v>408</v>
      </c>
      <c r="B243" s="483"/>
      <c r="E243" s="212"/>
    </row>
    <row r="244" spans="1:5" ht="12.6" thickBot="1" x14ac:dyDescent="0.3">
      <c r="A244" s="222"/>
      <c r="B244" s="223"/>
      <c r="C244" s="224"/>
      <c r="D244" s="224"/>
      <c r="E244" s="225"/>
    </row>
    <row r="245" spans="1:5" x14ac:dyDescent="0.25">
      <c r="A245" s="226" t="s">
        <v>177</v>
      </c>
      <c r="B245" s="227"/>
      <c r="C245" s="228"/>
      <c r="D245" s="228"/>
      <c r="E245" s="229" t="s">
        <v>153</v>
      </c>
    </row>
    <row r="246" spans="1:5" x14ac:dyDescent="0.25">
      <c r="A246" s="209"/>
      <c r="E246" s="212"/>
    </row>
    <row r="247" spans="1:5" x14ac:dyDescent="0.25">
      <c r="A247" s="209" t="str">
        <f>INSUMOS!B73</f>
        <v>PINTOR</v>
      </c>
      <c r="B247" s="210" t="str">
        <f>INSUMOS!C73</f>
        <v>Mes</v>
      </c>
      <c r="C247" s="211">
        <v>3.3333000000000002E-2</v>
      </c>
      <c r="D247" s="217">
        <f>INSUMOS!D73</f>
        <v>1800000</v>
      </c>
      <c r="E247" s="212">
        <f>ROUND(C247*D247, 2)</f>
        <v>59999.4</v>
      </c>
    </row>
    <row r="248" spans="1:5" x14ac:dyDescent="0.25">
      <c r="A248" s="209" t="str">
        <f>INSUMOS!B14</f>
        <v>AUXILIO DE TRANSPORTE</v>
      </c>
      <c r="B248" s="210" t="str">
        <f>INSUMOS!C14</f>
        <v>Mes</v>
      </c>
      <c r="C248" s="211">
        <v>3.3333000000000002E-2</v>
      </c>
      <c r="D248" s="217">
        <f>INSUMOS!D14</f>
        <v>249095</v>
      </c>
      <c r="E248" s="212">
        <f>ROUND(C248*D248, 2)</f>
        <v>8303.08</v>
      </c>
    </row>
    <row r="249" spans="1:5" x14ac:dyDescent="0.25">
      <c r="A249" s="209"/>
      <c r="D249" s="218" t="s">
        <v>141</v>
      </c>
      <c r="E249" s="219">
        <f>SUM(E247:E248)</f>
        <v>68302.48</v>
      </c>
    </row>
    <row r="250" spans="1:5" x14ac:dyDescent="0.25">
      <c r="A250" s="213" t="s">
        <v>154</v>
      </c>
      <c r="E250" s="212"/>
    </row>
    <row r="251" spans="1:5" x14ac:dyDescent="0.25">
      <c r="A251" s="209" t="s">
        <v>155</v>
      </c>
      <c r="B251" s="210" t="s">
        <v>156</v>
      </c>
      <c r="C251" s="211">
        <v>12.5</v>
      </c>
      <c r="D251" s="217">
        <f>E247</f>
        <v>59999.4</v>
      </c>
      <c r="E251" s="212">
        <f>ROUND(C251*D251/100, 2)</f>
        <v>7499.93</v>
      </c>
    </row>
    <row r="252" spans="1:5" x14ac:dyDescent="0.25">
      <c r="A252" s="209" t="s">
        <v>157</v>
      </c>
      <c r="B252" s="210" t="s">
        <v>156</v>
      </c>
      <c r="C252" s="211">
        <v>16</v>
      </c>
      <c r="D252" s="217">
        <f>E247</f>
        <v>59999.4</v>
      </c>
      <c r="E252" s="212">
        <f>ROUND(C252*D252/100, 2)</f>
        <v>9599.9</v>
      </c>
    </row>
    <row r="253" spans="1:5" x14ac:dyDescent="0.25">
      <c r="A253" s="209" t="s">
        <v>158</v>
      </c>
      <c r="B253" s="210" t="s">
        <v>156</v>
      </c>
      <c r="C253" s="211">
        <v>6.96</v>
      </c>
      <c r="D253" s="217">
        <f>E247</f>
        <v>59999.4</v>
      </c>
      <c r="E253" s="212">
        <f>ROUND(C253*D253/100, 2)</f>
        <v>4175.96</v>
      </c>
    </row>
    <row r="254" spans="1:5" x14ac:dyDescent="0.25">
      <c r="A254" s="209"/>
      <c r="D254" s="218" t="s">
        <v>141</v>
      </c>
      <c r="E254" s="219">
        <f>SUM(E251:E253)</f>
        <v>21275.79</v>
      </c>
    </row>
    <row r="255" spans="1:5" x14ac:dyDescent="0.25">
      <c r="A255" s="213" t="s">
        <v>159</v>
      </c>
      <c r="E255" s="212"/>
    </row>
    <row r="256" spans="1:5" x14ac:dyDescent="0.25">
      <c r="A256" s="209" t="s">
        <v>160</v>
      </c>
      <c r="B256" s="210" t="s">
        <v>161</v>
      </c>
      <c r="C256" s="211">
        <v>8.3332999999999995</v>
      </c>
      <c r="D256" s="217">
        <f>E247+E248</f>
        <v>68302.48</v>
      </c>
      <c r="E256" s="212">
        <f>ROUND(C256*D256/100, 2)</f>
        <v>5691.85</v>
      </c>
    </row>
    <row r="257" spans="1:5" x14ac:dyDescent="0.25">
      <c r="A257" s="209" t="s">
        <v>162</v>
      </c>
      <c r="B257" s="210" t="s">
        <v>161</v>
      </c>
      <c r="C257" s="211">
        <v>3.3300000000000003E-2</v>
      </c>
      <c r="D257" s="217">
        <f>E256</f>
        <v>5691.85</v>
      </c>
      <c r="E257" s="212">
        <f>ROUND(C257*D257/100, 2)</f>
        <v>1.9</v>
      </c>
    </row>
    <row r="258" spans="1:5" x14ac:dyDescent="0.25">
      <c r="A258" s="209" t="s">
        <v>163</v>
      </c>
      <c r="B258" s="210" t="s">
        <v>161</v>
      </c>
      <c r="C258" s="211">
        <v>4.1666999999999996</v>
      </c>
      <c r="D258" s="217">
        <f>E247</f>
        <v>59999.4</v>
      </c>
      <c r="E258" s="212">
        <f>ROUND(C258*D258/100, 2)</f>
        <v>2499.9899999999998</v>
      </c>
    </row>
    <row r="259" spans="1:5" x14ac:dyDescent="0.25">
      <c r="A259" s="209" t="s">
        <v>164</v>
      </c>
      <c r="B259" s="210" t="s">
        <v>161</v>
      </c>
      <c r="C259" s="211">
        <v>8.3332999999999995</v>
      </c>
      <c r="D259" s="217">
        <f>E247+E248</f>
        <v>68302.48</v>
      </c>
      <c r="E259" s="212">
        <f>ROUND(C259*D259/100, 2)</f>
        <v>5691.85</v>
      </c>
    </row>
    <row r="260" spans="1:5" x14ac:dyDescent="0.25">
      <c r="A260" s="209"/>
      <c r="D260" s="218" t="s">
        <v>141</v>
      </c>
      <c r="E260" s="219">
        <f>SUM(E256:E259)</f>
        <v>13885.59</v>
      </c>
    </row>
    <row r="261" spans="1:5" x14ac:dyDescent="0.25">
      <c r="A261" s="213" t="s">
        <v>165</v>
      </c>
      <c r="E261" s="212"/>
    </row>
    <row r="262" spans="1:5" x14ac:dyDescent="0.25">
      <c r="A262" s="209" t="s">
        <v>166</v>
      </c>
      <c r="B262" s="210" t="s">
        <v>156</v>
      </c>
      <c r="C262" s="211">
        <v>4</v>
      </c>
      <c r="D262" s="217">
        <f>E247</f>
        <v>59999.4</v>
      </c>
      <c r="E262" s="212">
        <f>ROUND(C262*D262/100, 2)</f>
        <v>2399.98</v>
      </c>
    </row>
    <row r="263" spans="1:5" x14ac:dyDescent="0.25">
      <c r="A263" s="209" t="s">
        <v>167</v>
      </c>
      <c r="B263" s="210" t="s">
        <v>156</v>
      </c>
      <c r="C263" s="211">
        <v>3</v>
      </c>
      <c r="D263" s="217">
        <f>E247</f>
        <v>59999.4</v>
      </c>
      <c r="E263" s="212">
        <f>ROUND(C263*D263/100, 2)</f>
        <v>1799.98</v>
      </c>
    </row>
    <row r="264" spans="1:5" x14ac:dyDescent="0.25">
      <c r="A264" s="209" t="s">
        <v>168</v>
      </c>
      <c r="B264" s="210" t="s">
        <v>156</v>
      </c>
      <c r="C264" s="211">
        <v>2</v>
      </c>
      <c r="D264" s="217">
        <f>E247</f>
        <v>59999.4</v>
      </c>
      <c r="E264" s="212">
        <f>ROUND(C264*D264/100, 2)</f>
        <v>1199.99</v>
      </c>
    </row>
    <row r="265" spans="1:5" ht="24" x14ac:dyDescent="0.25">
      <c r="A265" s="209" t="s">
        <v>169</v>
      </c>
      <c r="B265" s="210" t="s">
        <v>156</v>
      </c>
      <c r="C265" s="211">
        <v>2.5</v>
      </c>
      <c r="D265" s="217">
        <f>E247</f>
        <v>59999.4</v>
      </c>
      <c r="E265" s="212">
        <f>ROUND(C265*D265/100, 2)</f>
        <v>1499.99</v>
      </c>
    </row>
    <row r="266" spans="1:5" x14ac:dyDescent="0.25">
      <c r="A266" s="209"/>
      <c r="D266" s="218" t="s">
        <v>141</v>
      </c>
      <c r="E266" s="219">
        <f>SUM(E262:E265)</f>
        <v>6899.94</v>
      </c>
    </row>
    <row r="267" spans="1:5" x14ac:dyDescent="0.25">
      <c r="A267" s="213" t="s">
        <v>170</v>
      </c>
      <c r="E267" s="212"/>
    </row>
    <row r="268" spans="1:5" x14ac:dyDescent="0.25">
      <c r="A268" s="214" t="s">
        <v>2</v>
      </c>
      <c r="B268" s="215" t="s">
        <v>3</v>
      </c>
      <c r="C268" s="215" t="s">
        <v>171</v>
      </c>
      <c r="D268" s="215" t="s">
        <v>172</v>
      </c>
      <c r="E268" s="216" t="s">
        <v>140</v>
      </c>
    </row>
    <row r="269" spans="1:5" x14ac:dyDescent="0.25">
      <c r="A269" s="209" t="s">
        <v>147</v>
      </c>
      <c r="B269" s="210" t="s">
        <v>12</v>
      </c>
      <c r="C269" s="211">
        <v>8.3330000000000001E-3</v>
      </c>
      <c r="D269" s="217">
        <f>E88</f>
        <v>153770.51</v>
      </c>
      <c r="E269" s="212">
        <f>ROUND(C269*D269, 2)</f>
        <v>1281.3699999999999</v>
      </c>
    </row>
    <row r="270" spans="1:5" x14ac:dyDescent="0.25">
      <c r="A270" s="209" t="s">
        <v>150</v>
      </c>
      <c r="B270" s="210" t="s">
        <v>12</v>
      </c>
      <c r="C270" s="211">
        <v>8.3330000000000001E-3</v>
      </c>
      <c r="D270" s="217">
        <f>E104</f>
        <v>79003.95</v>
      </c>
      <c r="E270" s="212">
        <f>ROUND(C270*D270, 2)</f>
        <v>658.34</v>
      </c>
    </row>
    <row r="271" spans="1:5" x14ac:dyDescent="0.25">
      <c r="A271" s="209"/>
      <c r="D271" s="218" t="s">
        <v>141</v>
      </c>
      <c r="E271" s="219">
        <f>SUM(E268:E270)</f>
        <v>1939.71</v>
      </c>
    </row>
    <row r="272" spans="1:5" x14ac:dyDescent="0.25">
      <c r="A272" s="209"/>
      <c r="E272" s="212"/>
    </row>
    <row r="273" spans="1:5" x14ac:dyDescent="0.25">
      <c r="A273" s="209"/>
      <c r="D273" s="220" t="s">
        <v>142</v>
      </c>
      <c r="E273" s="221">
        <f>ROUND(SUM(E247:E271)/2, 2)</f>
        <v>112303.51</v>
      </c>
    </row>
    <row r="274" spans="1:5" x14ac:dyDescent="0.25">
      <c r="A274" s="209"/>
      <c r="E274" s="212"/>
    </row>
    <row r="275" spans="1:5" x14ac:dyDescent="0.25">
      <c r="A275" s="209"/>
      <c r="D275" s="232" t="s">
        <v>173</v>
      </c>
      <c r="E275" s="233">
        <f>E273/E247-1</f>
        <v>0.87174388410550763</v>
      </c>
    </row>
    <row r="276" spans="1:5" x14ac:dyDescent="0.25">
      <c r="A276" s="209"/>
      <c r="D276" s="232"/>
      <c r="E276" s="233"/>
    </row>
    <row r="277" spans="1:5" x14ac:dyDescent="0.25">
      <c r="A277" s="480" t="s">
        <v>407</v>
      </c>
      <c r="B277" s="481"/>
      <c r="D277" s="232"/>
      <c r="E277" s="233"/>
    </row>
    <row r="278" spans="1:5" x14ac:dyDescent="0.25">
      <c r="A278" s="482" t="s">
        <v>408</v>
      </c>
      <c r="B278" s="483"/>
      <c r="E278" s="212"/>
    </row>
    <row r="279" spans="1:5" ht="12.6" thickBot="1" x14ac:dyDescent="0.3">
      <c r="A279" s="222"/>
      <c r="B279" s="223"/>
      <c r="C279" s="224"/>
      <c r="D279" s="224"/>
      <c r="E279" s="225"/>
    </row>
    <row r="280" spans="1:5" x14ac:dyDescent="0.25">
      <c r="A280" s="226" t="s">
        <v>178</v>
      </c>
      <c r="B280" s="227"/>
      <c r="C280" s="228"/>
      <c r="D280" s="228"/>
      <c r="E280" s="229" t="s">
        <v>153</v>
      </c>
    </row>
    <row r="281" spans="1:5" x14ac:dyDescent="0.25">
      <c r="A281" s="209"/>
      <c r="E281" s="212"/>
    </row>
    <row r="282" spans="1:5" x14ac:dyDescent="0.25">
      <c r="A282" s="209" t="str">
        <f>INSUMOS!B94</f>
        <v>TOPÓGRAFO</v>
      </c>
      <c r="B282" s="210" t="str">
        <f>INSUMOS!C94</f>
        <v>Mes</v>
      </c>
      <c r="C282" s="211">
        <v>3.3333000000000002E-2</v>
      </c>
      <c r="D282" s="217">
        <f>INSUMOS!D94</f>
        <v>3500000</v>
      </c>
      <c r="E282" s="212">
        <f>ROUND(C282*D282, 2)</f>
        <v>116665.5</v>
      </c>
    </row>
    <row r="283" spans="1:5" x14ac:dyDescent="0.25">
      <c r="A283" s="209"/>
      <c r="D283" s="218" t="s">
        <v>141</v>
      </c>
      <c r="E283" s="219">
        <f>SUM(E282:E282)</f>
        <v>116665.5</v>
      </c>
    </row>
    <row r="284" spans="1:5" x14ac:dyDescent="0.25">
      <c r="A284" s="213" t="s">
        <v>154</v>
      </c>
      <c r="E284" s="212"/>
    </row>
    <row r="285" spans="1:5" x14ac:dyDescent="0.25">
      <c r="A285" s="209" t="s">
        <v>155</v>
      </c>
      <c r="B285" s="210" t="s">
        <v>156</v>
      </c>
      <c r="C285" s="211">
        <v>12.5</v>
      </c>
      <c r="D285" s="217">
        <f>E282</f>
        <v>116665.5</v>
      </c>
      <c r="E285" s="212">
        <f>ROUND(C285*D285/100, 2)</f>
        <v>14583.19</v>
      </c>
    </row>
    <row r="286" spans="1:5" x14ac:dyDescent="0.25">
      <c r="A286" s="209" t="s">
        <v>157</v>
      </c>
      <c r="B286" s="210" t="s">
        <v>156</v>
      </c>
      <c r="C286" s="211">
        <v>16</v>
      </c>
      <c r="D286" s="217">
        <f>E282</f>
        <v>116665.5</v>
      </c>
      <c r="E286" s="212">
        <f>ROUND(C286*D286/100, 2)</f>
        <v>18666.48</v>
      </c>
    </row>
    <row r="287" spans="1:5" x14ac:dyDescent="0.25">
      <c r="A287" s="209" t="s">
        <v>158</v>
      </c>
      <c r="B287" s="210" t="s">
        <v>156</v>
      </c>
      <c r="C287" s="211">
        <v>6.96</v>
      </c>
      <c r="D287" s="217">
        <f>E282</f>
        <v>116665.5</v>
      </c>
      <c r="E287" s="212">
        <f>ROUND(C287*D287/100, 2)</f>
        <v>8119.92</v>
      </c>
    </row>
    <row r="288" spans="1:5" x14ac:dyDescent="0.25">
      <c r="A288" s="209"/>
      <c r="D288" s="218" t="s">
        <v>141</v>
      </c>
      <c r="E288" s="219">
        <f>SUM(E285:E287)</f>
        <v>41369.589999999997</v>
      </c>
    </row>
    <row r="289" spans="1:5" x14ac:dyDescent="0.25">
      <c r="A289" s="213" t="s">
        <v>159</v>
      </c>
      <c r="E289" s="212"/>
    </row>
    <row r="290" spans="1:5" x14ac:dyDescent="0.25">
      <c r="A290" s="209" t="s">
        <v>160</v>
      </c>
      <c r="B290" s="210" t="s">
        <v>161</v>
      </c>
      <c r="C290" s="211">
        <v>8.3332999999999995</v>
      </c>
      <c r="D290" s="217">
        <f>E282</f>
        <v>116665.5</v>
      </c>
      <c r="E290" s="212">
        <f>ROUND(C290*D290/100, 2)</f>
        <v>9722.09</v>
      </c>
    </row>
    <row r="291" spans="1:5" x14ac:dyDescent="0.25">
      <c r="A291" s="209" t="s">
        <v>162</v>
      </c>
      <c r="B291" s="210" t="s">
        <v>161</v>
      </c>
      <c r="C291" s="211">
        <v>3.3300000000000003E-2</v>
      </c>
      <c r="D291" s="217">
        <f>E290</f>
        <v>9722.09</v>
      </c>
      <c r="E291" s="212">
        <f>ROUND(C291*D291/100, 2)</f>
        <v>3.24</v>
      </c>
    </row>
    <row r="292" spans="1:5" x14ac:dyDescent="0.25">
      <c r="A292" s="209" t="s">
        <v>163</v>
      </c>
      <c r="B292" s="210" t="s">
        <v>161</v>
      </c>
      <c r="C292" s="211">
        <v>4.1666999999999996</v>
      </c>
      <c r="D292" s="217">
        <f>E282</f>
        <v>116665.5</v>
      </c>
      <c r="E292" s="212">
        <f>ROUND(C292*D292/100, 2)</f>
        <v>4861.1000000000004</v>
      </c>
    </row>
    <row r="293" spans="1:5" x14ac:dyDescent="0.25">
      <c r="A293" s="209" t="s">
        <v>164</v>
      </c>
      <c r="B293" s="210" t="s">
        <v>161</v>
      </c>
      <c r="C293" s="211">
        <v>8.3332999999999995</v>
      </c>
      <c r="D293" s="217">
        <f>E282</f>
        <v>116665.5</v>
      </c>
      <c r="E293" s="212">
        <f>ROUND(C293*D293/100, 2)</f>
        <v>9722.09</v>
      </c>
    </row>
    <row r="294" spans="1:5" x14ac:dyDescent="0.25">
      <c r="A294" s="209"/>
      <c r="D294" s="218" t="s">
        <v>141</v>
      </c>
      <c r="E294" s="219">
        <f>SUM(E290:E293)</f>
        <v>24308.52</v>
      </c>
    </row>
    <row r="295" spans="1:5" x14ac:dyDescent="0.25">
      <c r="A295" s="213" t="s">
        <v>165</v>
      </c>
      <c r="E295" s="212"/>
    </row>
    <row r="296" spans="1:5" x14ac:dyDescent="0.25">
      <c r="A296" s="209" t="s">
        <v>166</v>
      </c>
      <c r="B296" s="210" t="s">
        <v>156</v>
      </c>
      <c r="C296" s="211">
        <v>4</v>
      </c>
      <c r="D296" s="217">
        <f>E282</f>
        <v>116665.5</v>
      </c>
      <c r="E296" s="212">
        <f>ROUND(C296*D296/100, 2)</f>
        <v>4666.62</v>
      </c>
    </row>
    <row r="297" spans="1:5" x14ac:dyDescent="0.25">
      <c r="A297" s="209" t="s">
        <v>167</v>
      </c>
      <c r="B297" s="210" t="s">
        <v>156</v>
      </c>
      <c r="C297" s="211">
        <v>3</v>
      </c>
      <c r="D297" s="217">
        <f>E282</f>
        <v>116665.5</v>
      </c>
      <c r="E297" s="212">
        <f>ROUND(C297*D297/100, 2)</f>
        <v>3499.97</v>
      </c>
    </row>
    <row r="298" spans="1:5" x14ac:dyDescent="0.25">
      <c r="A298" s="209" t="s">
        <v>168</v>
      </c>
      <c r="B298" s="210" t="s">
        <v>156</v>
      </c>
      <c r="C298" s="211">
        <v>2</v>
      </c>
      <c r="D298" s="217">
        <f>E282</f>
        <v>116665.5</v>
      </c>
      <c r="E298" s="212">
        <f>ROUND(C298*D298/100, 2)</f>
        <v>2333.31</v>
      </c>
    </row>
    <row r="299" spans="1:5" x14ac:dyDescent="0.25">
      <c r="A299" s="209"/>
      <c r="D299" s="218" t="s">
        <v>141</v>
      </c>
      <c r="E299" s="219">
        <f>SUM(E296:E298)</f>
        <v>10499.9</v>
      </c>
    </row>
    <row r="300" spans="1:5" x14ac:dyDescent="0.25">
      <c r="A300" s="213" t="s">
        <v>170</v>
      </c>
      <c r="E300" s="212"/>
    </row>
    <row r="301" spans="1:5" x14ac:dyDescent="0.25">
      <c r="A301" s="214" t="s">
        <v>2</v>
      </c>
      <c r="B301" s="215" t="s">
        <v>3</v>
      </c>
      <c r="C301" s="215" t="s">
        <v>171</v>
      </c>
      <c r="D301" s="215" t="s">
        <v>172</v>
      </c>
      <c r="E301" s="216" t="s">
        <v>140</v>
      </c>
    </row>
    <row r="302" spans="1:5" x14ac:dyDescent="0.25">
      <c r="A302" s="209" t="s">
        <v>150</v>
      </c>
      <c r="B302" s="210" t="s">
        <v>12</v>
      </c>
      <c r="C302" s="211">
        <v>8.3330000000000001E-3</v>
      </c>
      <c r="D302" s="217">
        <f>E104</f>
        <v>79003.95</v>
      </c>
      <c r="E302" s="212">
        <f>ROUND(C302*D302, 2)</f>
        <v>658.34</v>
      </c>
    </row>
    <row r="303" spans="1:5" x14ac:dyDescent="0.25">
      <c r="A303" s="209"/>
      <c r="D303" s="218" t="s">
        <v>141</v>
      </c>
      <c r="E303" s="219">
        <f>SUM(E301:E302)</f>
        <v>658.34</v>
      </c>
    </row>
    <row r="304" spans="1:5" x14ac:dyDescent="0.25">
      <c r="A304" s="209"/>
      <c r="E304" s="212"/>
    </row>
    <row r="305" spans="1:5" x14ac:dyDescent="0.25">
      <c r="A305" s="209"/>
      <c r="D305" s="220" t="s">
        <v>142</v>
      </c>
      <c r="E305" s="221">
        <f>ROUND(SUM(E282:E303)/2, 2)</f>
        <v>193501.85</v>
      </c>
    </row>
    <row r="306" spans="1:5" x14ac:dyDescent="0.25">
      <c r="A306" s="209"/>
      <c r="E306" s="212"/>
    </row>
    <row r="307" spans="1:5" x14ac:dyDescent="0.25">
      <c r="A307" s="209"/>
      <c r="D307" s="232" t="s">
        <v>173</v>
      </c>
      <c r="E307" s="233">
        <f>E305/E282-1</f>
        <v>0.65860387175300339</v>
      </c>
    </row>
    <row r="308" spans="1:5" x14ac:dyDescent="0.25">
      <c r="A308" s="209"/>
      <c r="D308" s="232"/>
      <c r="E308" s="233"/>
    </row>
    <row r="309" spans="1:5" x14ac:dyDescent="0.25">
      <c r="A309" s="480" t="s">
        <v>407</v>
      </c>
      <c r="B309" s="481"/>
      <c r="D309" s="232"/>
      <c r="E309" s="233"/>
    </row>
    <row r="310" spans="1:5" x14ac:dyDescent="0.25">
      <c r="A310" s="482" t="s">
        <v>408</v>
      </c>
      <c r="B310" s="483"/>
      <c r="E310" s="212"/>
    </row>
    <row r="311" spans="1:5" ht="12.6" thickBot="1" x14ac:dyDescent="0.3">
      <c r="A311" s="222"/>
      <c r="B311" s="223"/>
      <c r="C311" s="224"/>
      <c r="D311" s="224"/>
      <c r="E311" s="225"/>
    </row>
    <row r="312" spans="1:5" x14ac:dyDescent="0.25">
      <c r="A312" s="226" t="s">
        <v>179</v>
      </c>
      <c r="B312" s="227"/>
      <c r="C312" s="228"/>
      <c r="D312" s="228"/>
      <c r="E312" s="229" t="s">
        <v>153</v>
      </c>
    </row>
    <row r="313" spans="1:5" x14ac:dyDescent="0.25">
      <c r="A313" s="209"/>
      <c r="E313" s="212"/>
    </row>
    <row r="314" spans="1:5" x14ac:dyDescent="0.25">
      <c r="A314" s="213" t="s">
        <v>180</v>
      </c>
      <c r="E314" s="212"/>
    </row>
    <row r="315" spans="1:5" x14ac:dyDescent="0.25">
      <c r="A315" s="214" t="s">
        <v>181</v>
      </c>
      <c r="B315" s="215" t="s">
        <v>3</v>
      </c>
      <c r="C315" s="215" t="s">
        <v>138</v>
      </c>
      <c r="D315" s="215" t="s">
        <v>182</v>
      </c>
      <c r="E315" s="216" t="s">
        <v>140</v>
      </c>
    </row>
    <row r="316" spans="1:5" x14ac:dyDescent="0.25">
      <c r="A316" s="209" t="s">
        <v>178</v>
      </c>
      <c r="B316" s="210" t="s">
        <v>49</v>
      </c>
      <c r="C316" s="211">
        <v>1</v>
      </c>
      <c r="D316" s="217">
        <f>E305</f>
        <v>193501.85</v>
      </c>
      <c r="E316" s="212">
        <f>ROUND(C316*D316, 2)</f>
        <v>193501.85</v>
      </c>
    </row>
    <row r="317" spans="1:5" x14ac:dyDescent="0.25">
      <c r="A317" s="209" t="s">
        <v>175</v>
      </c>
      <c r="B317" s="210" t="s">
        <v>49</v>
      </c>
      <c r="C317" s="211">
        <v>2</v>
      </c>
      <c r="D317" s="217">
        <f>E203</f>
        <v>108098.5</v>
      </c>
      <c r="E317" s="212">
        <f>ROUND(C317*D317, 2)</f>
        <v>216197</v>
      </c>
    </row>
    <row r="318" spans="1:5" x14ac:dyDescent="0.25">
      <c r="A318" s="209"/>
      <c r="D318" s="218" t="s">
        <v>141</v>
      </c>
      <c r="E318" s="219">
        <f>SUM(E315:E317)</f>
        <v>409698.85</v>
      </c>
    </row>
    <row r="319" spans="1:5" x14ac:dyDescent="0.25">
      <c r="A319" s="209"/>
      <c r="E319" s="212"/>
    </row>
    <row r="320" spans="1:5" x14ac:dyDescent="0.25">
      <c r="A320" s="209"/>
      <c r="D320" s="220" t="s">
        <v>142</v>
      </c>
      <c r="E320" s="221">
        <f>ROUND(SUM(E314:E318)/2, 2)</f>
        <v>409698.85</v>
      </c>
    </row>
    <row r="321" spans="1:5" x14ac:dyDescent="0.25">
      <c r="A321" s="209"/>
      <c r="E321" s="212"/>
    </row>
    <row r="322" spans="1:5" x14ac:dyDescent="0.25">
      <c r="A322" s="204" t="s">
        <v>183</v>
      </c>
      <c r="B322" s="205"/>
      <c r="C322" s="206"/>
      <c r="D322" s="206"/>
      <c r="E322" s="207" t="s">
        <v>153</v>
      </c>
    </row>
    <row r="323" spans="1:5" x14ac:dyDescent="0.25">
      <c r="A323" s="209"/>
      <c r="E323" s="212"/>
    </row>
    <row r="324" spans="1:5" x14ac:dyDescent="0.25">
      <c r="A324" s="213" t="s">
        <v>180</v>
      </c>
      <c r="E324" s="212"/>
    </row>
    <row r="325" spans="1:5" x14ac:dyDescent="0.25">
      <c r="A325" s="214" t="s">
        <v>181</v>
      </c>
      <c r="B325" s="215" t="s">
        <v>3</v>
      </c>
      <c r="C325" s="215" t="s">
        <v>138</v>
      </c>
      <c r="D325" s="215" t="s">
        <v>182</v>
      </c>
      <c r="E325" s="216" t="s">
        <v>140</v>
      </c>
    </row>
    <row r="326" spans="1:5" x14ac:dyDescent="0.25">
      <c r="A326" s="209" t="s">
        <v>176</v>
      </c>
      <c r="B326" s="210" t="s">
        <v>49</v>
      </c>
      <c r="C326" s="211">
        <v>1</v>
      </c>
      <c r="D326" s="217">
        <f>E238</f>
        <v>129082.93</v>
      </c>
      <c r="E326" s="212">
        <f>ROUND(C326*D326, 2)</f>
        <v>129082.93</v>
      </c>
    </row>
    <row r="327" spans="1:5" x14ac:dyDescent="0.25">
      <c r="A327" s="209" t="s">
        <v>152</v>
      </c>
      <c r="B327" s="210" t="s">
        <v>49</v>
      </c>
      <c r="C327" s="211">
        <v>1</v>
      </c>
      <c r="D327" s="217">
        <f>E134</f>
        <v>109557.57</v>
      </c>
      <c r="E327" s="212">
        <f>ROUND(C327*D327, 2)</f>
        <v>109557.57</v>
      </c>
    </row>
    <row r="328" spans="1:5" x14ac:dyDescent="0.25">
      <c r="A328" s="209"/>
      <c r="D328" s="218" t="s">
        <v>141</v>
      </c>
      <c r="E328" s="219">
        <f>SUM(E325:E327)</f>
        <v>238640.5</v>
      </c>
    </row>
    <row r="329" spans="1:5" x14ac:dyDescent="0.25">
      <c r="A329" s="209"/>
      <c r="E329" s="212"/>
    </row>
    <row r="330" spans="1:5" x14ac:dyDescent="0.25">
      <c r="A330" s="209"/>
      <c r="D330" s="220" t="s">
        <v>142</v>
      </c>
      <c r="E330" s="221">
        <f>ROUND(SUM(E324:E328)/2, 2)</f>
        <v>238640.5</v>
      </c>
    </row>
    <row r="331" spans="1:5" x14ac:dyDescent="0.25">
      <c r="A331" s="209"/>
      <c r="E331" s="212"/>
    </row>
    <row r="332" spans="1:5" x14ac:dyDescent="0.25">
      <c r="A332" s="204" t="s">
        <v>184</v>
      </c>
      <c r="B332" s="205"/>
      <c r="C332" s="206"/>
      <c r="D332" s="206"/>
      <c r="E332" s="207" t="s">
        <v>153</v>
      </c>
    </row>
    <row r="333" spans="1:5" x14ac:dyDescent="0.25">
      <c r="A333" s="209"/>
      <c r="E333" s="212"/>
    </row>
    <row r="334" spans="1:5" x14ac:dyDescent="0.25">
      <c r="A334" s="213" t="s">
        <v>180</v>
      </c>
      <c r="E334" s="212"/>
    </row>
    <row r="335" spans="1:5" x14ac:dyDescent="0.25">
      <c r="A335" s="214" t="s">
        <v>181</v>
      </c>
      <c r="B335" s="215" t="s">
        <v>3</v>
      </c>
      <c r="C335" s="215" t="s">
        <v>138</v>
      </c>
      <c r="D335" s="215" t="s">
        <v>182</v>
      </c>
      <c r="E335" s="216" t="s">
        <v>140</v>
      </c>
    </row>
    <row r="336" spans="1:5" x14ac:dyDescent="0.25">
      <c r="A336" s="209" t="s">
        <v>176</v>
      </c>
      <c r="B336" s="210" t="s">
        <v>49</v>
      </c>
      <c r="C336" s="211">
        <v>1</v>
      </c>
      <c r="D336" s="217">
        <f>E238</f>
        <v>129082.93</v>
      </c>
      <c r="E336" s="212">
        <f>ROUND(C336*D336, 2)</f>
        <v>129082.93</v>
      </c>
    </row>
    <row r="337" spans="1:5" x14ac:dyDescent="0.25">
      <c r="A337" s="209" t="s">
        <v>152</v>
      </c>
      <c r="B337" s="210" t="s">
        <v>49</v>
      </c>
      <c r="C337" s="211">
        <v>2</v>
      </c>
      <c r="D337" s="217">
        <f>E134</f>
        <v>109557.57</v>
      </c>
      <c r="E337" s="212">
        <f>ROUND(C337*D337, 2)</f>
        <v>219115.14</v>
      </c>
    </row>
    <row r="338" spans="1:5" x14ac:dyDescent="0.25">
      <c r="A338" s="209"/>
      <c r="D338" s="218" t="s">
        <v>141</v>
      </c>
      <c r="E338" s="219">
        <f>SUM(E335:E337)</f>
        <v>348198.07</v>
      </c>
    </row>
    <row r="339" spans="1:5" x14ac:dyDescent="0.25">
      <c r="A339" s="209"/>
      <c r="E339" s="212"/>
    </row>
    <row r="340" spans="1:5" x14ac:dyDescent="0.25">
      <c r="A340" s="209"/>
      <c r="D340" s="220" t="s">
        <v>142</v>
      </c>
      <c r="E340" s="221">
        <f>ROUND(SUM(E334:E338)/2, 2)</f>
        <v>348198.07</v>
      </c>
    </row>
    <row r="341" spans="1:5" x14ac:dyDescent="0.25">
      <c r="A341" s="209"/>
      <c r="E341" s="212"/>
    </row>
    <row r="342" spans="1:5" x14ac:dyDescent="0.25">
      <c r="A342" s="204" t="s">
        <v>185</v>
      </c>
      <c r="B342" s="205"/>
      <c r="C342" s="206"/>
      <c r="D342" s="206"/>
      <c r="E342" s="207" t="s">
        <v>153</v>
      </c>
    </row>
    <row r="343" spans="1:5" x14ac:dyDescent="0.25">
      <c r="A343" s="209"/>
      <c r="E343" s="212"/>
    </row>
    <row r="344" spans="1:5" x14ac:dyDescent="0.25">
      <c r="A344" s="213" t="s">
        <v>180</v>
      </c>
      <c r="E344" s="212"/>
    </row>
    <row r="345" spans="1:5" x14ac:dyDescent="0.25">
      <c r="A345" s="214" t="s">
        <v>181</v>
      </c>
      <c r="B345" s="215" t="s">
        <v>3</v>
      </c>
      <c r="C345" s="215" t="s">
        <v>138</v>
      </c>
      <c r="D345" s="215" t="s">
        <v>182</v>
      </c>
      <c r="E345" s="216" t="s">
        <v>140</v>
      </c>
    </row>
    <row r="346" spans="1:5" x14ac:dyDescent="0.25">
      <c r="A346" s="209" t="s">
        <v>176</v>
      </c>
      <c r="B346" s="210" t="s">
        <v>49</v>
      </c>
      <c r="C346" s="211">
        <v>1</v>
      </c>
      <c r="D346" s="217">
        <f>E238</f>
        <v>129082.93</v>
      </c>
      <c r="E346" s="212">
        <f>ROUND(C346*D346, 2)</f>
        <v>129082.93</v>
      </c>
    </row>
    <row r="347" spans="1:5" x14ac:dyDescent="0.25">
      <c r="A347" s="209" t="s">
        <v>152</v>
      </c>
      <c r="B347" s="210" t="s">
        <v>49</v>
      </c>
      <c r="C347" s="211">
        <v>3</v>
      </c>
      <c r="D347" s="217">
        <f>E134</f>
        <v>109557.57</v>
      </c>
      <c r="E347" s="212">
        <f>ROUND(C347*D347, 2)</f>
        <v>328672.71000000002</v>
      </c>
    </row>
    <row r="348" spans="1:5" x14ac:dyDescent="0.25">
      <c r="A348" s="209"/>
      <c r="D348" s="218" t="s">
        <v>141</v>
      </c>
      <c r="E348" s="219">
        <f>SUM(E345:E347)</f>
        <v>457755.64</v>
      </c>
    </row>
    <row r="349" spans="1:5" x14ac:dyDescent="0.25">
      <c r="A349" s="209"/>
      <c r="E349" s="212"/>
    </row>
    <row r="350" spans="1:5" x14ac:dyDescent="0.25">
      <c r="A350" s="209"/>
      <c r="D350" s="220" t="s">
        <v>142</v>
      </c>
      <c r="E350" s="221">
        <f>ROUND(SUM(E344:E348)/2, 2)</f>
        <v>457755.64</v>
      </c>
    </row>
    <row r="351" spans="1:5" x14ac:dyDescent="0.25">
      <c r="A351" s="209"/>
      <c r="D351" s="220"/>
      <c r="E351" s="221"/>
    </row>
    <row r="352" spans="1:5" x14ac:dyDescent="0.25">
      <c r="A352" s="480" t="s">
        <v>407</v>
      </c>
      <c r="B352" s="481"/>
      <c r="D352" s="220"/>
      <c r="E352" s="221"/>
    </row>
    <row r="353" spans="1:5" x14ac:dyDescent="0.25">
      <c r="A353" s="482" t="s">
        <v>408</v>
      </c>
      <c r="B353" s="483"/>
      <c r="E353" s="212"/>
    </row>
    <row r="354" spans="1:5" ht="12.6" thickBot="1" x14ac:dyDescent="0.3">
      <c r="A354" s="222"/>
      <c r="B354" s="223"/>
      <c r="C354" s="224"/>
      <c r="D354" s="224"/>
      <c r="E354" s="225"/>
    </row>
    <row r="355" spans="1:5" x14ac:dyDescent="0.25">
      <c r="A355" s="226" t="s">
        <v>186</v>
      </c>
      <c r="B355" s="227"/>
      <c r="C355" s="228"/>
      <c r="D355" s="228"/>
      <c r="E355" s="229" t="s">
        <v>153</v>
      </c>
    </row>
    <row r="356" spans="1:5" x14ac:dyDescent="0.25">
      <c r="A356" s="209"/>
      <c r="E356" s="212"/>
    </row>
    <row r="357" spans="1:5" x14ac:dyDescent="0.25">
      <c r="A357" s="213" t="s">
        <v>180</v>
      </c>
      <c r="E357" s="212"/>
    </row>
    <row r="358" spans="1:5" x14ac:dyDescent="0.25">
      <c r="A358" s="214" t="s">
        <v>181</v>
      </c>
      <c r="B358" s="215" t="s">
        <v>3</v>
      </c>
      <c r="C358" s="215" t="s">
        <v>138</v>
      </c>
      <c r="D358" s="215" t="s">
        <v>182</v>
      </c>
      <c r="E358" s="216" t="s">
        <v>140</v>
      </c>
    </row>
    <row r="359" spans="1:5" x14ac:dyDescent="0.25">
      <c r="A359" s="209" t="s">
        <v>176</v>
      </c>
      <c r="B359" s="210" t="s">
        <v>49</v>
      </c>
      <c r="C359" s="211">
        <v>1</v>
      </c>
      <c r="D359" s="217">
        <f>E238</f>
        <v>129082.93</v>
      </c>
      <c r="E359" s="212">
        <f>ROUND(C359*D359, 2)</f>
        <v>129082.93</v>
      </c>
    </row>
    <row r="360" spans="1:5" x14ac:dyDescent="0.25">
      <c r="A360" s="209" t="s">
        <v>152</v>
      </c>
      <c r="B360" s="210" t="s">
        <v>49</v>
      </c>
      <c r="C360" s="211">
        <v>4</v>
      </c>
      <c r="D360" s="217">
        <f>E134</f>
        <v>109557.57</v>
      </c>
      <c r="E360" s="212">
        <f>ROUND(C360*D360, 2)</f>
        <v>438230.28</v>
      </c>
    </row>
    <row r="361" spans="1:5" x14ac:dyDescent="0.25">
      <c r="A361" s="209"/>
      <c r="D361" s="218" t="s">
        <v>141</v>
      </c>
      <c r="E361" s="219">
        <f>SUM(E358:E360)</f>
        <v>567313.21</v>
      </c>
    </row>
    <row r="362" spans="1:5" x14ac:dyDescent="0.25">
      <c r="A362" s="209"/>
      <c r="E362" s="212"/>
    </row>
    <row r="363" spans="1:5" x14ac:dyDescent="0.25">
      <c r="A363" s="209"/>
      <c r="D363" s="220" t="s">
        <v>142</v>
      </c>
      <c r="E363" s="221">
        <f>ROUND(SUM(E357:E361)/2, 2)</f>
        <v>567313.21</v>
      </c>
    </row>
    <row r="364" spans="1:5" x14ac:dyDescent="0.25">
      <c r="A364" s="209"/>
      <c r="E364" s="212"/>
    </row>
    <row r="365" spans="1:5" x14ac:dyDescent="0.25">
      <c r="A365" s="209"/>
      <c r="E365" s="212"/>
    </row>
    <row r="366" spans="1:5" x14ac:dyDescent="0.25">
      <c r="A366" s="204" t="s">
        <v>187</v>
      </c>
      <c r="B366" s="205"/>
      <c r="C366" s="206"/>
      <c r="D366" s="206"/>
      <c r="E366" s="207" t="s">
        <v>153</v>
      </c>
    </row>
    <row r="367" spans="1:5" x14ac:dyDescent="0.25">
      <c r="A367" s="209"/>
      <c r="E367" s="212"/>
    </row>
    <row r="368" spans="1:5" x14ac:dyDescent="0.25">
      <c r="A368" s="213" t="s">
        <v>180</v>
      </c>
      <c r="E368" s="212"/>
    </row>
    <row r="369" spans="1:5" x14ac:dyDescent="0.25">
      <c r="A369" s="214" t="s">
        <v>181</v>
      </c>
      <c r="B369" s="215" t="s">
        <v>3</v>
      </c>
      <c r="C369" s="215" t="s">
        <v>138</v>
      </c>
      <c r="D369" s="215" t="s">
        <v>182</v>
      </c>
      <c r="E369" s="216" t="s">
        <v>140</v>
      </c>
    </row>
    <row r="370" spans="1:5" x14ac:dyDescent="0.25">
      <c r="A370" s="209" t="s">
        <v>152</v>
      </c>
      <c r="B370" s="210" t="s">
        <v>49</v>
      </c>
      <c r="C370" s="211">
        <v>2</v>
      </c>
      <c r="D370" s="217">
        <f>E134</f>
        <v>109557.57</v>
      </c>
      <c r="E370" s="212">
        <f>ROUND(C370*D370, 2)</f>
        <v>219115.14</v>
      </c>
    </row>
    <row r="371" spans="1:5" x14ac:dyDescent="0.25">
      <c r="A371" s="209"/>
      <c r="D371" s="218" t="s">
        <v>141</v>
      </c>
      <c r="E371" s="219">
        <f>SUM(E369:E370)</f>
        <v>219115.14</v>
      </c>
    </row>
    <row r="372" spans="1:5" x14ac:dyDescent="0.25">
      <c r="A372" s="209"/>
      <c r="E372" s="212"/>
    </row>
    <row r="373" spans="1:5" x14ac:dyDescent="0.25">
      <c r="A373" s="209"/>
      <c r="D373" s="220" t="s">
        <v>142</v>
      </c>
      <c r="E373" s="221">
        <f>ROUND(SUM(E368:E371)/2, 2)</f>
        <v>219115.14</v>
      </c>
    </row>
    <row r="374" spans="1:5" x14ac:dyDescent="0.25">
      <c r="A374" s="209"/>
      <c r="E374" s="212"/>
    </row>
    <row r="375" spans="1:5" x14ac:dyDescent="0.25">
      <c r="A375" s="209"/>
      <c r="E375" s="212"/>
    </row>
    <row r="376" spans="1:5" x14ac:dyDescent="0.25">
      <c r="A376" s="204" t="s">
        <v>188</v>
      </c>
      <c r="B376" s="205"/>
      <c r="C376" s="206"/>
      <c r="D376" s="206"/>
      <c r="E376" s="207" t="s">
        <v>153</v>
      </c>
    </row>
    <row r="377" spans="1:5" x14ac:dyDescent="0.25">
      <c r="A377" s="209"/>
      <c r="E377" s="212"/>
    </row>
    <row r="378" spans="1:5" x14ac:dyDescent="0.25">
      <c r="A378" s="213" t="s">
        <v>180</v>
      </c>
      <c r="E378" s="212"/>
    </row>
    <row r="379" spans="1:5" x14ac:dyDescent="0.25">
      <c r="A379" s="214" t="s">
        <v>181</v>
      </c>
      <c r="B379" s="215" t="s">
        <v>3</v>
      </c>
      <c r="C379" s="215" t="s">
        <v>138</v>
      </c>
      <c r="D379" s="215" t="s">
        <v>182</v>
      </c>
      <c r="E379" s="216" t="s">
        <v>140</v>
      </c>
    </row>
    <row r="380" spans="1:5" x14ac:dyDescent="0.25">
      <c r="A380" s="209" t="s">
        <v>177</v>
      </c>
      <c r="B380" s="210" t="s">
        <v>49</v>
      </c>
      <c r="C380" s="211">
        <v>1</v>
      </c>
      <c r="D380" s="217">
        <f>E273</f>
        <v>112303.51</v>
      </c>
      <c r="E380" s="212">
        <f>ROUND(C380*D380, 2)</f>
        <v>112303.51</v>
      </c>
    </row>
    <row r="381" spans="1:5" x14ac:dyDescent="0.25">
      <c r="A381" s="209" t="s">
        <v>174</v>
      </c>
      <c r="B381" s="210" t="s">
        <v>49</v>
      </c>
      <c r="C381" s="211">
        <v>1</v>
      </c>
      <c r="D381" s="217">
        <f>E169</f>
        <v>73572.47</v>
      </c>
      <c r="E381" s="212">
        <f>ROUND(C381*D381, 2)</f>
        <v>73572.47</v>
      </c>
    </row>
    <row r="382" spans="1:5" x14ac:dyDescent="0.25">
      <c r="A382" s="209"/>
      <c r="D382" s="218" t="s">
        <v>141</v>
      </c>
      <c r="E382" s="219">
        <f>SUM(E379:E381)</f>
        <v>185875.97999999998</v>
      </c>
    </row>
    <row r="383" spans="1:5" x14ac:dyDescent="0.25">
      <c r="A383" s="209"/>
      <c r="E383" s="212"/>
    </row>
    <row r="384" spans="1:5" x14ac:dyDescent="0.25">
      <c r="A384" s="209"/>
      <c r="D384" s="220" t="s">
        <v>142</v>
      </c>
      <c r="E384" s="221">
        <f>ROUND(SUM(E378:E382)/2, 2)</f>
        <v>185875.98</v>
      </c>
    </row>
    <row r="385" spans="1:5" x14ac:dyDescent="0.25">
      <c r="A385" s="209"/>
      <c r="D385" s="220"/>
      <c r="E385" s="221"/>
    </row>
    <row r="386" spans="1:5" x14ac:dyDescent="0.25">
      <c r="A386" s="480" t="s">
        <v>407</v>
      </c>
      <c r="B386" s="481"/>
      <c r="D386" s="220"/>
      <c r="E386" s="221"/>
    </row>
    <row r="387" spans="1:5" x14ac:dyDescent="0.25">
      <c r="A387" s="482" t="s">
        <v>408</v>
      </c>
      <c r="B387" s="483"/>
      <c r="E387" s="212"/>
    </row>
    <row r="388" spans="1:5" ht="12.6" thickBot="1" x14ac:dyDescent="0.3">
      <c r="A388" s="222"/>
      <c r="B388" s="223"/>
      <c r="C388" s="224"/>
      <c r="D388" s="224"/>
      <c r="E388" s="225"/>
    </row>
    <row r="389" spans="1:5" x14ac:dyDescent="0.25">
      <c r="A389" s="226" t="s">
        <v>189</v>
      </c>
      <c r="B389" s="227"/>
      <c r="C389" s="228"/>
      <c r="D389" s="228"/>
      <c r="E389" s="229" t="s">
        <v>190</v>
      </c>
    </row>
    <row r="390" spans="1:5" x14ac:dyDescent="0.25">
      <c r="A390" s="209"/>
      <c r="E390" s="212"/>
    </row>
    <row r="391" spans="1:5" x14ac:dyDescent="0.25">
      <c r="A391" s="213" t="s">
        <v>191</v>
      </c>
      <c r="E391" s="212"/>
    </row>
    <row r="392" spans="1:5" x14ac:dyDescent="0.25">
      <c r="A392" s="214" t="s">
        <v>2</v>
      </c>
      <c r="B392" s="215" t="s">
        <v>3</v>
      </c>
      <c r="C392" s="215" t="s">
        <v>171</v>
      </c>
      <c r="D392" s="215" t="s">
        <v>172</v>
      </c>
      <c r="E392" s="216" t="s">
        <v>140</v>
      </c>
    </row>
    <row r="393" spans="1:5" x14ac:dyDescent="0.25">
      <c r="A393" s="209" t="str">
        <f>INSUMOS!B31</f>
        <v>CEMENTO GRIS</v>
      </c>
      <c r="B393" s="210" t="str">
        <f>INSUMOS!C31</f>
        <v>Kg</v>
      </c>
      <c r="C393" s="211">
        <v>313.3</v>
      </c>
      <c r="D393" s="217">
        <f>INSUMOS!D31</f>
        <v>659.28094831341832</v>
      </c>
      <c r="E393" s="212">
        <f>ROUND(C393*D393, 2)</f>
        <v>206552.72</v>
      </c>
    </row>
    <row r="394" spans="1:5" x14ac:dyDescent="0.25">
      <c r="A394" s="209" t="str">
        <f>INSUMOS!B13</f>
        <v>ARENA</v>
      </c>
      <c r="B394" s="210" t="str">
        <f>INSUMOS!C13</f>
        <v>m3</v>
      </c>
      <c r="C394" s="211">
        <v>0.67</v>
      </c>
      <c r="D394" s="217">
        <f>INSUMOS!D13</f>
        <v>68000</v>
      </c>
      <c r="E394" s="212">
        <f>ROUND(C394*D394, 2)</f>
        <v>45560</v>
      </c>
    </row>
    <row r="395" spans="1:5" x14ac:dyDescent="0.25">
      <c r="A395" s="209" t="str">
        <f>INSUMOS!B95</f>
        <v>TRITURADO DE 3/4"</v>
      </c>
      <c r="B395" s="210" t="str">
        <f>INSUMOS!C95</f>
        <v>m3</v>
      </c>
      <c r="C395" s="211">
        <v>0.7</v>
      </c>
      <c r="D395" s="217">
        <f>INSUMOS!D95</f>
        <v>90000</v>
      </c>
      <c r="E395" s="212">
        <f>ROUND(C395*D395, 2)</f>
        <v>63000</v>
      </c>
    </row>
    <row r="396" spans="1:5" x14ac:dyDescent="0.25">
      <c r="A396" s="209" t="str">
        <f>INSUMOS!B4</f>
        <v>AGUA</v>
      </c>
      <c r="B396" s="210" t="str">
        <f>INSUMOS!C4</f>
        <v>Lt</v>
      </c>
      <c r="C396" s="211">
        <v>211.03</v>
      </c>
      <c r="D396" s="217">
        <f>INSUMOS!D4</f>
        <v>100</v>
      </c>
      <c r="E396" s="212">
        <f>ROUND(C396*D396, 2)</f>
        <v>21103</v>
      </c>
    </row>
    <row r="397" spans="1:5" x14ac:dyDescent="0.25">
      <c r="A397" s="209"/>
      <c r="D397" s="218" t="s">
        <v>141</v>
      </c>
      <c r="E397" s="219">
        <f>SUM(E392:E396)</f>
        <v>336215.72</v>
      </c>
    </row>
    <row r="398" spans="1:5" x14ac:dyDescent="0.25">
      <c r="A398" s="213" t="s">
        <v>137</v>
      </c>
      <c r="E398" s="212"/>
    </row>
    <row r="399" spans="1:5" x14ac:dyDescent="0.25">
      <c r="A399" s="214" t="s">
        <v>2</v>
      </c>
      <c r="B399" s="215" t="s">
        <v>3</v>
      </c>
      <c r="C399" s="215" t="s">
        <v>138</v>
      </c>
      <c r="D399" s="215" t="s">
        <v>139</v>
      </c>
      <c r="E399" s="216" t="s">
        <v>140</v>
      </c>
    </row>
    <row r="400" spans="1:5" x14ac:dyDescent="0.25">
      <c r="A400" s="209" t="str">
        <f>INSUMOS!B27</f>
        <v>CANECA METÁLICA DE 55 Gal</v>
      </c>
      <c r="B400" s="210" t="str">
        <f>INSUMOS!C27</f>
        <v>Un</v>
      </c>
      <c r="C400" s="211">
        <v>1.6000000000000001E-3</v>
      </c>
      <c r="D400" s="217">
        <f>INSUMOS!D27</f>
        <v>44239</v>
      </c>
      <c r="E400" s="212">
        <f t="shared" ref="E400:E405" si="4">ROUND(C400*D400, 2)</f>
        <v>70.78</v>
      </c>
    </row>
    <row r="401" spans="1:5" x14ac:dyDescent="0.25">
      <c r="A401" s="209" t="str">
        <f>INSUMOS!B65</f>
        <v>MANGUERA PARA AGUA Ø= 1/2" x 50 m</v>
      </c>
      <c r="B401" s="210" t="str">
        <f>INSUMOS!C65</f>
        <v>Un</v>
      </c>
      <c r="C401" s="211">
        <v>1.6000000000000001E-3</v>
      </c>
      <c r="D401" s="217">
        <f>INSUMOS!D65</f>
        <v>50560.18</v>
      </c>
      <c r="E401" s="212">
        <f t="shared" si="4"/>
        <v>80.900000000000006</v>
      </c>
    </row>
    <row r="402" spans="1:5" x14ac:dyDescent="0.25">
      <c r="A402" s="209" t="str">
        <f>INSUMOS!B70</f>
        <v>PALA REDONDA CON CABO</v>
      </c>
      <c r="B402" s="210" t="str">
        <f>INSUMOS!C70</f>
        <v>Un</v>
      </c>
      <c r="C402" s="211">
        <v>4.7999999999999996E-3</v>
      </c>
      <c r="D402" s="217">
        <f>INSUMOS!D70</f>
        <v>34127.379999999997</v>
      </c>
      <c r="E402" s="212">
        <f t="shared" si="4"/>
        <v>163.81</v>
      </c>
    </row>
    <row r="403" spans="1:5" x14ac:dyDescent="0.25">
      <c r="A403" s="209" t="str">
        <f>INSUMOS!B17</f>
        <v>BALDE CONSTRUCCIÓN</v>
      </c>
      <c r="B403" s="210" t="str">
        <f>INSUMOS!C17</f>
        <v>Un</v>
      </c>
      <c r="C403" s="211">
        <v>3.2000000000000001E-2</v>
      </c>
      <c r="D403" s="217">
        <f>INSUMOS!D17</f>
        <v>4847.2299999999996</v>
      </c>
      <c r="E403" s="212">
        <f t="shared" si="4"/>
        <v>155.11000000000001</v>
      </c>
    </row>
    <row r="404" spans="1:5" x14ac:dyDescent="0.25">
      <c r="A404" s="209" t="str">
        <f>INSUMOS!B50</f>
        <v>EXTENSIÓN ELÉCTRICA ENCAUCHETADA 3x12 x 10 m</v>
      </c>
      <c r="B404" s="210" t="str">
        <f>INSUMOS!C50</f>
        <v>Un</v>
      </c>
      <c r="C404" s="211">
        <v>1.6000000000000001E-3</v>
      </c>
      <c r="D404" s="217">
        <f>INSUMOS!D50</f>
        <v>49884.7</v>
      </c>
      <c r="E404" s="212">
        <f t="shared" si="4"/>
        <v>79.819999999999993</v>
      </c>
    </row>
    <row r="405" spans="1:5" x14ac:dyDescent="0.25">
      <c r="A405" s="209" t="str">
        <f>INSUMOS!B40</f>
        <v>CONCRETADORA ELÉCTRICA DE 1 SACO</v>
      </c>
      <c r="B405" s="210" t="str">
        <f>INSUMOS!C40</f>
        <v>Día</v>
      </c>
      <c r="C405" s="211">
        <v>0.2</v>
      </c>
      <c r="D405" s="217">
        <f>INSUMOS!D40</f>
        <v>61933.58</v>
      </c>
      <c r="E405" s="212">
        <f t="shared" si="4"/>
        <v>12386.72</v>
      </c>
    </row>
    <row r="406" spans="1:5" x14ac:dyDescent="0.25">
      <c r="A406" s="209"/>
      <c r="D406" s="218" t="s">
        <v>141</v>
      </c>
      <c r="E406" s="219">
        <f>SUM(E399:E405)</f>
        <v>12937.14</v>
      </c>
    </row>
    <row r="407" spans="1:5" x14ac:dyDescent="0.25">
      <c r="A407" s="213" t="s">
        <v>180</v>
      </c>
      <c r="E407" s="212"/>
    </row>
    <row r="408" spans="1:5" x14ac:dyDescent="0.25">
      <c r="A408" s="214" t="s">
        <v>181</v>
      </c>
      <c r="B408" s="215" t="s">
        <v>3</v>
      </c>
      <c r="C408" s="215" t="s">
        <v>138</v>
      </c>
      <c r="D408" s="215" t="s">
        <v>182</v>
      </c>
      <c r="E408" s="216" t="s">
        <v>140</v>
      </c>
    </row>
    <row r="409" spans="1:5" x14ac:dyDescent="0.25">
      <c r="A409" s="209" t="s">
        <v>185</v>
      </c>
      <c r="B409" s="210" t="s">
        <v>49</v>
      </c>
      <c r="C409" s="211">
        <v>0.16</v>
      </c>
      <c r="D409" s="217">
        <f>E350</f>
        <v>457755.64</v>
      </c>
      <c r="E409" s="212">
        <f>ROUND(C409*D409, 2)</f>
        <v>73240.899999999994</v>
      </c>
    </row>
    <row r="410" spans="1:5" x14ac:dyDescent="0.25">
      <c r="A410" s="209"/>
      <c r="D410" s="218" t="s">
        <v>141</v>
      </c>
      <c r="E410" s="219">
        <f>SUM(E408:E409)</f>
        <v>73240.899999999994</v>
      </c>
    </row>
    <row r="411" spans="1:5" x14ac:dyDescent="0.25">
      <c r="A411" s="209"/>
      <c r="E411" s="212"/>
    </row>
    <row r="412" spans="1:5" x14ac:dyDescent="0.25">
      <c r="A412" s="209"/>
      <c r="D412" s="220" t="s">
        <v>142</v>
      </c>
      <c r="E412" s="221">
        <f>ROUND(SUM(E391:E410)/2, 2)</f>
        <v>422393.76</v>
      </c>
    </row>
    <row r="413" spans="1:5" x14ac:dyDescent="0.25">
      <c r="A413" s="209"/>
      <c r="D413" s="220"/>
      <c r="E413" s="221"/>
    </row>
    <row r="414" spans="1:5" x14ac:dyDescent="0.25">
      <c r="A414" s="480" t="s">
        <v>407</v>
      </c>
      <c r="B414" s="481"/>
      <c r="D414" s="220"/>
      <c r="E414" s="221"/>
    </row>
    <row r="415" spans="1:5" x14ac:dyDescent="0.25">
      <c r="A415" s="482" t="s">
        <v>408</v>
      </c>
      <c r="B415" s="483"/>
      <c r="E415" s="212"/>
    </row>
    <row r="416" spans="1:5" ht="12.6" thickBot="1" x14ac:dyDescent="0.3">
      <c r="A416" s="222"/>
      <c r="B416" s="223"/>
      <c r="C416" s="224"/>
      <c r="D416" s="224"/>
      <c r="E416" s="225"/>
    </row>
    <row r="417" spans="1:5" x14ac:dyDescent="0.25">
      <c r="A417" s="226" t="s">
        <v>192</v>
      </c>
      <c r="B417" s="227"/>
      <c r="C417" s="228"/>
      <c r="D417" s="228"/>
      <c r="E417" s="229" t="s">
        <v>190</v>
      </c>
    </row>
    <row r="418" spans="1:5" x14ac:dyDescent="0.25">
      <c r="A418" s="209"/>
      <c r="E418" s="212"/>
    </row>
    <row r="419" spans="1:5" x14ac:dyDescent="0.25">
      <c r="A419" s="213" t="s">
        <v>191</v>
      </c>
      <c r="E419" s="212"/>
    </row>
    <row r="420" spans="1:5" x14ac:dyDescent="0.25">
      <c r="A420" s="214" t="s">
        <v>2</v>
      </c>
      <c r="B420" s="215" t="s">
        <v>3</v>
      </c>
      <c r="C420" s="215" t="s">
        <v>171</v>
      </c>
      <c r="D420" s="215" t="s">
        <v>172</v>
      </c>
      <c r="E420" s="216" t="s">
        <v>140</v>
      </c>
    </row>
    <row r="421" spans="1:5" x14ac:dyDescent="0.25">
      <c r="A421" s="209" t="str">
        <f>INSUMOS!B31</f>
        <v>CEMENTO GRIS</v>
      </c>
      <c r="B421" s="210" t="str">
        <f>INSUMOS!C31</f>
        <v>Kg</v>
      </c>
      <c r="C421" s="211">
        <v>353.67</v>
      </c>
      <c r="D421" s="217">
        <f>INSUMOS!D31</f>
        <v>659.28094831341832</v>
      </c>
      <c r="E421" s="212">
        <f>ROUND(C421*D421, 2)</f>
        <v>233167.89</v>
      </c>
    </row>
    <row r="422" spans="1:5" x14ac:dyDescent="0.25">
      <c r="A422" s="209" t="str">
        <f>INSUMOS!B13</f>
        <v>ARENA</v>
      </c>
      <c r="B422" s="210" t="str">
        <f>INSUMOS!C13</f>
        <v>m3</v>
      </c>
      <c r="C422" s="211">
        <v>0.64</v>
      </c>
      <c r="D422" s="217">
        <f>INSUMOS!D13</f>
        <v>68000</v>
      </c>
      <c r="E422" s="212">
        <f>ROUND(C422*D422, 2)</f>
        <v>43520</v>
      </c>
    </row>
    <row r="423" spans="1:5" x14ac:dyDescent="0.25">
      <c r="A423" s="209" t="str">
        <f>INSUMOS!B95</f>
        <v>TRITURADO DE 3/4"</v>
      </c>
      <c r="B423" s="210" t="str">
        <f>INSUMOS!C95</f>
        <v>m3</v>
      </c>
      <c r="C423" s="211">
        <v>0.7</v>
      </c>
      <c r="D423" s="217">
        <f>INSUMOS!D95</f>
        <v>90000</v>
      </c>
      <c r="E423" s="212">
        <f>ROUND(C423*D423, 2)</f>
        <v>63000</v>
      </c>
    </row>
    <row r="424" spans="1:5" x14ac:dyDescent="0.25">
      <c r="A424" s="209" t="str">
        <f>INSUMOS!B4</f>
        <v>AGUA</v>
      </c>
      <c r="B424" s="210" t="str">
        <f>INSUMOS!C4</f>
        <v>Lt</v>
      </c>
      <c r="C424" s="211">
        <v>210.43</v>
      </c>
      <c r="D424" s="217">
        <f>INSUMOS!D4</f>
        <v>100</v>
      </c>
      <c r="E424" s="212">
        <f>ROUND(C424*D424, 2)</f>
        <v>21043</v>
      </c>
    </row>
    <row r="425" spans="1:5" x14ac:dyDescent="0.25">
      <c r="A425" s="209"/>
      <c r="D425" s="218" t="s">
        <v>141</v>
      </c>
      <c r="E425" s="219">
        <f>SUM(E420:E424)</f>
        <v>360730.89</v>
      </c>
    </row>
    <row r="426" spans="1:5" x14ac:dyDescent="0.25">
      <c r="A426" s="213" t="s">
        <v>137</v>
      </c>
      <c r="E426" s="212"/>
    </row>
    <row r="427" spans="1:5" x14ac:dyDescent="0.25">
      <c r="A427" s="214" t="s">
        <v>2</v>
      </c>
      <c r="B427" s="215" t="s">
        <v>3</v>
      </c>
      <c r="C427" s="215" t="s">
        <v>138</v>
      </c>
      <c r="D427" s="215" t="s">
        <v>139</v>
      </c>
      <c r="E427" s="216" t="s">
        <v>140</v>
      </c>
    </row>
    <row r="428" spans="1:5" x14ac:dyDescent="0.25">
      <c r="A428" s="209" t="str">
        <f>INSUMOS!B27</f>
        <v>CANECA METÁLICA DE 55 Gal</v>
      </c>
      <c r="B428" s="210" t="str">
        <f>INSUMOS!C27</f>
        <v>Un</v>
      </c>
      <c r="C428" s="211">
        <v>1.8E-3</v>
      </c>
      <c r="D428" s="217">
        <f>INSUMOS!D27</f>
        <v>44239</v>
      </c>
      <c r="E428" s="212">
        <f t="shared" ref="E428:E433" si="5">ROUND(C428*D428, 2)</f>
        <v>79.63</v>
      </c>
    </row>
    <row r="429" spans="1:5" x14ac:dyDescent="0.25">
      <c r="A429" s="209" t="str">
        <f>INSUMOS!B65</f>
        <v>MANGUERA PARA AGUA Ø= 1/2" x 50 m</v>
      </c>
      <c r="B429" s="210" t="str">
        <f>INSUMOS!C65</f>
        <v>Un</v>
      </c>
      <c r="C429" s="211">
        <v>1.8E-3</v>
      </c>
      <c r="D429" s="217">
        <f>INSUMOS!D65</f>
        <v>50560.18</v>
      </c>
      <c r="E429" s="212">
        <f t="shared" si="5"/>
        <v>91.01</v>
      </c>
    </row>
    <row r="430" spans="1:5" x14ac:dyDescent="0.25">
      <c r="A430" s="209" t="str">
        <f>INSUMOS!B70</f>
        <v>PALA REDONDA CON CABO</v>
      </c>
      <c r="B430" s="210" t="str">
        <f>INSUMOS!C70</f>
        <v>Un</v>
      </c>
      <c r="C430" s="211">
        <v>5.3E-3</v>
      </c>
      <c r="D430" s="217">
        <f>INSUMOS!D70</f>
        <v>34127.379999999997</v>
      </c>
      <c r="E430" s="212">
        <f t="shared" si="5"/>
        <v>180.88</v>
      </c>
    </row>
    <row r="431" spans="1:5" x14ac:dyDescent="0.25">
      <c r="A431" s="209" t="str">
        <f>INSUMOS!B17</f>
        <v>BALDE CONSTRUCCIÓN</v>
      </c>
      <c r="B431" s="210" t="str">
        <f>INSUMOS!C17</f>
        <v>Un</v>
      </c>
      <c r="C431" s="211">
        <v>3.5200000000000002E-2</v>
      </c>
      <c r="D431" s="217">
        <f>INSUMOS!D17</f>
        <v>4847.2299999999996</v>
      </c>
      <c r="E431" s="212">
        <f t="shared" si="5"/>
        <v>170.62</v>
      </c>
    </row>
    <row r="432" spans="1:5" x14ac:dyDescent="0.25">
      <c r="A432" s="209" t="str">
        <f>INSUMOS!B50</f>
        <v>EXTENSIÓN ELÉCTRICA ENCAUCHETADA 3x12 x 10 m</v>
      </c>
      <c r="B432" s="210" t="str">
        <f>INSUMOS!C50</f>
        <v>Un</v>
      </c>
      <c r="C432" s="211">
        <v>1.8E-3</v>
      </c>
      <c r="D432" s="217">
        <f>INSUMOS!D50</f>
        <v>49884.7</v>
      </c>
      <c r="E432" s="212">
        <f t="shared" si="5"/>
        <v>89.79</v>
      </c>
    </row>
    <row r="433" spans="1:5" x14ac:dyDescent="0.25">
      <c r="A433" s="209" t="str">
        <f>INSUMOS!B40</f>
        <v>CONCRETADORA ELÉCTRICA DE 1 SACO</v>
      </c>
      <c r="B433" s="210" t="str">
        <f>INSUMOS!C40</f>
        <v>Día</v>
      </c>
      <c r="C433" s="211">
        <v>0.22</v>
      </c>
      <c r="D433" s="217">
        <f>INSUMOS!D40</f>
        <v>61933.58</v>
      </c>
      <c r="E433" s="212">
        <f t="shared" si="5"/>
        <v>13625.39</v>
      </c>
    </row>
    <row r="434" spans="1:5" x14ac:dyDescent="0.25">
      <c r="A434" s="209"/>
      <c r="D434" s="218" t="s">
        <v>141</v>
      </c>
      <c r="E434" s="219">
        <f>SUM(E427:E433)</f>
        <v>14237.32</v>
      </c>
    </row>
    <row r="435" spans="1:5" x14ac:dyDescent="0.25">
      <c r="A435" s="213" t="s">
        <v>180</v>
      </c>
      <c r="E435" s="212"/>
    </row>
    <row r="436" spans="1:5" x14ac:dyDescent="0.25">
      <c r="A436" s="214" t="s">
        <v>181</v>
      </c>
      <c r="B436" s="215" t="s">
        <v>3</v>
      </c>
      <c r="C436" s="215" t="s">
        <v>138</v>
      </c>
      <c r="D436" s="215" t="s">
        <v>182</v>
      </c>
      <c r="E436" s="216" t="s">
        <v>140</v>
      </c>
    </row>
    <row r="437" spans="1:5" x14ac:dyDescent="0.25">
      <c r="A437" s="209" t="s">
        <v>185</v>
      </c>
      <c r="B437" s="210" t="s">
        <v>49</v>
      </c>
      <c r="C437" s="211">
        <v>0.17599999999999999</v>
      </c>
      <c r="D437" s="217">
        <f>E350</f>
        <v>457755.64</v>
      </c>
      <c r="E437" s="212">
        <f>ROUND(C437*D437, 2)</f>
        <v>80564.990000000005</v>
      </c>
    </row>
    <row r="438" spans="1:5" x14ac:dyDescent="0.25">
      <c r="A438" s="209"/>
      <c r="D438" s="218" t="s">
        <v>141</v>
      </c>
      <c r="E438" s="219">
        <f>SUM(E436:E437)</f>
        <v>80564.990000000005</v>
      </c>
    </row>
    <row r="439" spans="1:5" x14ac:dyDescent="0.25">
      <c r="A439" s="209"/>
      <c r="E439" s="212"/>
    </row>
    <row r="440" spans="1:5" x14ac:dyDescent="0.25">
      <c r="A440" s="209"/>
      <c r="D440" s="220" t="s">
        <v>142</v>
      </c>
      <c r="E440" s="221">
        <f>ROUND(SUM(E419:E438)/2, 2)</f>
        <v>455533.2</v>
      </c>
    </row>
    <row r="441" spans="1:5" x14ac:dyDescent="0.25">
      <c r="A441" s="209"/>
      <c r="D441" s="220"/>
      <c r="E441" s="221"/>
    </row>
    <row r="442" spans="1:5" x14ac:dyDescent="0.25">
      <c r="A442" s="480" t="s">
        <v>407</v>
      </c>
      <c r="B442" s="481"/>
      <c r="D442" s="220"/>
      <c r="E442" s="221"/>
    </row>
    <row r="443" spans="1:5" x14ac:dyDescent="0.25">
      <c r="A443" s="482" t="s">
        <v>408</v>
      </c>
      <c r="B443" s="483"/>
      <c r="E443" s="212"/>
    </row>
    <row r="444" spans="1:5" ht="12.6" thickBot="1" x14ac:dyDescent="0.3">
      <c r="A444" s="222"/>
      <c r="B444" s="223"/>
      <c r="C444" s="224"/>
      <c r="D444" s="224"/>
      <c r="E444" s="225"/>
    </row>
    <row r="445" spans="1:5" x14ac:dyDescent="0.25">
      <c r="A445" s="226" t="s">
        <v>193</v>
      </c>
      <c r="B445" s="227"/>
      <c r="C445" s="228"/>
      <c r="D445" s="228"/>
      <c r="E445" s="229" t="s">
        <v>194</v>
      </c>
    </row>
    <row r="446" spans="1:5" x14ac:dyDescent="0.25">
      <c r="A446" s="209"/>
      <c r="E446" s="212"/>
    </row>
    <row r="447" spans="1:5" x14ac:dyDescent="0.25">
      <c r="A447" s="213" t="s">
        <v>191</v>
      </c>
      <c r="E447" s="212"/>
    </row>
    <row r="448" spans="1:5" x14ac:dyDescent="0.25">
      <c r="A448" s="214" t="s">
        <v>2</v>
      </c>
      <c r="B448" s="215" t="s">
        <v>3</v>
      </c>
      <c r="C448" s="215" t="s">
        <v>171</v>
      </c>
      <c r="D448" s="215" t="s">
        <v>172</v>
      </c>
      <c r="E448" s="216" t="s">
        <v>140</v>
      </c>
    </row>
    <row r="449" spans="1:5" x14ac:dyDescent="0.25">
      <c r="A449" s="209" t="str">
        <f>INSUMOS!B89</f>
        <v>TABLA 1" x 10"</v>
      </c>
      <c r="B449" s="210" t="str">
        <f>INSUMOS!C89</f>
        <v>m</v>
      </c>
      <c r="C449" s="211">
        <v>4.4000000000000004</v>
      </c>
      <c r="D449" s="217">
        <f>INSUMOS!D89</f>
        <v>6594.85</v>
      </c>
      <c r="E449" s="212">
        <f>ROUND(C449*D449, 2)</f>
        <v>29017.34</v>
      </c>
    </row>
    <row r="450" spans="1:5" x14ac:dyDescent="0.25">
      <c r="A450" s="209" t="str">
        <f>INSUMOS!B59</f>
        <v>LISTÓN 2" x 4"</v>
      </c>
      <c r="B450" s="210" t="str">
        <f>INSUMOS!C59</f>
        <v>m</v>
      </c>
      <c r="C450" s="211">
        <v>5.8</v>
      </c>
      <c r="D450" s="217">
        <f>INSUMOS!D59</f>
        <v>10000</v>
      </c>
      <c r="E450" s="212">
        <f>ROUND(C450*D450, 2)</f>
        <v>58000</v>
      </c>
    </row>
    <row r="451" spans="1:5" x14ac:dyDescent="0.25">
      <c r="A451" s="209" t="str">
        <f>INSUMOS!B80</f>
        <v>PUNTILLA 1 1/2" a 3"</v>
      </c>
      <c r="B451" s="210" t="str">
        <f>INSUMOS!C80</f>
        <v>Lb</v>
      </c>
      <c r="C451" s="211">
        <v>0.26</v>
      </c>
      <c r="D451" s="217">
        <f>INSUMOS!D80</f>
        <v>7000</v>
      </c>
      <c r="E451" s="212">
        <f>ROUND(C451*D451, 2)</f>
        <v>1820</v>
      </c>
    </row>
    <row r="452" spans="1:5" x14ac:dyDescent="0.25">
      <c r="A452" s="209"/>
      <c r="D452" s="218" t="s">
        <v>141</v>
      </c>
      <c r="E452" s="219">
        <f>SUM(E448:E451)</f>
        <v>88837.34</v>
      </c>
    </row>
    <row r="453" spans="1:5" x14ac:dyDescent="0.25">
      <c r="A453" s="213" t="s">
        <v>137</v>
      </c>
      <c r="E453" s="212"/>
    </row>
    <row r="454" spans="1:5" x14ac:dyDescent="0.25">
      <c r="A454" s="214" t="s">
        <v>2</v>
      </c>
      <c r="B454" s="215" t="s">
        <v>3</v>
      </c>
      <c r="C454" s="215" t="s">
        <v>138</v>
      </c>
      <c r="D454" s="215" t="s">
        <v>139</v>
      </c>
      <c r="E454" s="216" t="s">
        <v>140</v>
      </c>
    </row>
    <row r="455" spans="1:5" x14ac:dyDescent="0.25">
      <c r="A455" s="209" t="str">
        <f>INSUMOS!B50</f>
        <v>EXTENSIÓN ELÉCTRICA ENCAUCHETADA 3x12 x 10 m</v>
      </c>
      <c r="B455" s="210" t="str">
        <f>INSUMOS!C50</f>
        <v>Un</v>
      </c>
      <c r="C455" s="211">
        <v>5.9999999999999995E-4</v>
      </c>
      <c r="D455" s="217">
        <f>INSUMOS!D50</f>
        <v>49884.7</v>
      </c>
      <c r="E455" s="212">
        <f>ROUND(C455*D455, 2)</f>
        <v>29.93</v>
      </c>
    </row>
    <row r="456" spans="1:5" x14ac:dyDescent="0.25">
      <c r="A456" s="209" t="str">
        <f>INSUMOS!B87</f>
        <v>SIERRA CIRCULAR 7 1/4"</v>
      </c>
      <c r="B456" s="210" t="str">
        <f>INSUMOS!C87</f>
        <v>Un</v>
      </c>
      <c r="C456" s="211">
        <v>5.9999999999999995E-4</v>
      </c>
      <c r="D456" s="217">
        <f>INSUMOS!D87</f>
        <v>485372.35</v>
      </c>
      <c r="E456" s="212">
        <f>ROUND(C456*D456, 2)</f>
        <v>291.22000000000003</v>
      </c>
    </row>
    <row r="457" spans="1:5" x14ac:dyDescent="0.25">
      <c r="A457" s="209" t="str">
        <f>INSUMOS!B42</f>
        <v>DISCO SIERRA CIRCULAR  7 1/4"</v>
      </c>
      <c r="B457" s="210" t="str">
        <f>INSUMOS!C42</f>
        <v>Un</v>
      </c>
      <c r="C457" s="211">
        <v>1.1999999999999999E-3</v>
      </c>
      <c r="D457" s="217">
        <f>INSUMOS!D42</f>
        <v>59728.800000000003</v>
      </c>
      <c r="E457" s="212">
        <f>ROUND(C457*D457, 2)</f>
        <v>71.67</v>
      </c>
    </row>
    <row r="458" spans="1:5" x14ac:dyDescent="0.25">
      <c r="A458" s="209" t="s">
        <v>144</v>
      </c>
      <c r="B458" s="210" t="s">
        <v>12</v>
      </c>
      <c r="C458" s="211">
        <v>5.9999999999999995E-4</v>
      </c>
      <c r="D458" s="217">
        <f>E42</f>
        <v>269258.3</v>
      </c>
      <c r="E458" s="212">
        <f>ROUND(C458*D458, 2)</f>
        <v>161.55000000000001</v>
      </c>
    </row>
    <row r="459" spans="1:5" x14ac:dyDescent="0.25">
      <c r="A459" s="209"/>
      <c r="D459" s="218" t="s">
        <v>141</v>
      </c>
      <c r="E459" s="219">
        <f>SUM(E454:E458)</f>
        <v>554.37000000000012</v>
      </c>
    </row>
    <row r="460" spans="1:5" x14ac:dyDescent="0.25">
      <c r="A460" s="213" t="s">
        <v>195</v>
      </c>
      <c r="E460" s="212"/>
    </row>
    <row r="461" spans="1:5" x14ac:dyDescent="0.25">
      <c r="A461" s="214" t="s">
        <v>2</v>
      </c>
      <c r="B461" s="215" t="s">
        <v>3</v>
      </c>
      <c r="C461" s="215" t="s">
        <v>196</v>
      </c>
      <c r="D461" s="215" t="s">
        <v>139</v>
      </c>
      <c r="E461" s="216" t="s">
        <v>140</v>
      </c>
    </row>
    <row r="462" spans="1:5" x14ac:dyDescent="0.25">
      <c r="A462" s="209" t="str">
        <f>INSUMOS!B25</f>
        <v>CAMIONETA</v>
      </c>
      <c r="B462" s="210" t="str">
        <f>INSUMOS!C25</f>
        <v>Hr</v>
      </c>
      <c r="C462" s="211">
        <v>0.01</v>
      </c>
      <c r="D462" s="217">
        <f>INSUMOS!D25</f>
        <v>33707.129999999997</v>
      </c>
      <c r="E462" s="212">
        <f>ROUND(C462*D462, 2)</f>
        <v>337.07</v>
      </c>
    </row>
    <row r="463" spans="1:5" x14ac:dyDescent="0.25">
      <c r="A463" s="209"/>
      <c r="D463" s="218" t="s">
        <v>141</v>
      </c>
      <c r="E463" s="219">
        <f>SUM(E461:E462)</f>
        <v>337.07</v>
      </c>
    </row>
    <row r="464" spans="1:5" x14ac:dyDescent="0.25">
      <c r="A464" s="213" t="s">
        <v>180</v>
      </c>
      <c r="E464" s="212"/>
    </row>
    <row r="465" spans="1:5" x14ac:dyDescent="0.25">
      <c r="A465" s="214" t="s">
        <v>181</v>
      </c>
      <c r="B465" s="215" t="s">
        <v>3</v>
      </c>
      <c r="C465" s="215" t="s">
        <v>138</v>
      </c>
      <c r="D465" s="215" t="s">
        <v>182</v>
      </c>
      <c r="E465" s="216" t="s">
        <v>140</v>
      </c>
    </row>
    <row r="466" spans="1:5" x14ac:dyDescent="0.25">
      <c r="A466" s="209" t="s">
        <v>183</v>
      </c>
      <c r="B466" s="210" t="s">
        <v>49</v>
      </c>
      <c r="C466" s="211">
        <v>5.6000000000000001E-2</v>
      </c>
      <c r="D466" s="217">
        <f>E330</f>
        <v>238640.5</v>
      </c>
      <c r="E466" s="212">
        <f>ROUND(C466*D466, 2)</f>
        <v>13363.87</v>
      </c>
    </row>
    <row r="467" spans="1:5" x14ac:dyDescent="0.25">
      <c r="A467" s="209"/>
      <c r="D467" s="218" t="s">
        <v>141</v>
      </c>
      <c r="E467" s="219">
        <f>SUM(E465:E466)</f>
        <v>13363.87</v>
      </c>
    </row>
    <row r="468" spans="1:5" x14ac:dyDescent="0.25">
      <c r="A468" s="209"/>
      <c r="E468" s="212"/>
    </row>
    <row r="469" spans="1:5" x14ac:dyDescent="0.25">
      <c r="A469" s="209"/>
      <c r="D469" s="220" t="s">
        <v>142</v>
      </c>
      <c r="E469" s="221">
        <f>ROUND(SUM(E447:E467)/2, 2)</f>
        <v>103092.65</v>
      </c>
    </row>
    <row r="470" spans="1:5" x14ac:dyDescent="0.25">
      <c r="A470" s="209"/>
      <c r="D470" s="220"/>
      <c r="E470" s="221"/>
    </row>
    <row r="471" spans="1:5" x14ac:dyDescent="0.25">
      <c r="A471" s="480" t="s">
        <v>407</v>
      </c>
      <c r="B471" s="481"/>
      <c r="D471" s="220"/>
      <c r="E471" s="221"/>
    </row>
    <row r="472" spans="1:5" x14ac:dyDescent="0.25">
      <c r="A472" s="482" t="s">
        <v>408</v>
      </c>
      <c r="B472" s="483"/>
      <c r="E472" s="212"/>
    </row>
    <row r="473" spans="1:5" ht="12.6" thickBot="1" x14ac:dyDescent="0.3">
      <c r="A473" s="222"/>
      <c r="B473" s="223"/>
      <c r="C473" s="224"/>
      <c r="D473" s="224"/>
      <c r="E473" s="225"/>
    </row>
    <row r="474" spans="1:5" x14ac:dyDescent="0.25">
      <c r="A474" s="226" t="s">
        <v>197</v>
      </c>
      <c r="B474" s="227"/>
      <c r="C474" s="228"/>
      <c r="D474" s="228"/>
      <c r="E474" s="229" t="s">
        <v>190</v>
      </c>
    </row>
    <row r="475" spans="1:5" x14ac:dyDescent="0.25">
      <c r="A475" s="209"/>
      <c r="E475" s="212"/>
    </row>
    <row r="476" spans="1:5" x14ac:dyDescent="0.25">
      <c r="A476" s="213" t="s">
        <v>191</v>
      </c>
      <c r="E476" s="212"/>
    </row>
    <row r="477" spans="1:5" x14ac:dyDescent="0.25">
      <c r="A477" s="214" t="s">
        <v>2</v>
      </c>
      <c r="B477" s="215" t="s">
        <v>3</v>
      </c>
      <c r="C477" s="215" t="s">
        <v>171</v>
      </c>
      <c r="D477" s="215" t="s">
        <v>172</v>
      </c>
      <c r="E477" s="216" t="s">
        <v>140</v>
      </c>
    </row>
    <row r="478" spans="1:5" x14ac:dyDescent="0.25">
      <c r="A478" s="209" t="str">
        <f>INSUMOS!B31</f>
        <v>CEMENTO GRIS</v>
      </c>
      <c r="B478" s="210" t="str">
        <f>INSUMOS!C31</f>
        <v>Kg</v>
      </c>
      <c r="C478" s="211">
        <v>450</v>
      </c>
      <c r="D478" s="217">
        <f>INSUMOS!D31</f>
        <v>659.28094831341832</v>
      </c>
      <c r="E478" s="212">
        <f>ROUND(C478*D478, 2)</f>
        <v>296676.43</v>
      </c>
    </row>
    <row r="479" spans="1:5" x14ac:dyDescent="0.25">
      <c r="A479" s="209" t="str">
        <f>INSUMOS!B13</f>
        <v>ARENA</v>
      </c>
      <c r="B479" s="210" t="str">
        <f>INSUMOS!C13</f>
        <v>m3</v>
      </c>
      <c r="C479" s="211">
        <v>1.0900000000000001</v>
      </c>
      <c r="D479" s="217">
        <f>INSUMOS!D13</f>
        <v>68000</v>
      </c>
      <c r="E479" s="212">
        <f>ROUND(C479*D479, 2)</f>
        <v>74120</v>
      </c>
    </row>
    <row r="480" spans="1:5" x14ac:dyDescent="0.25">
      <c r="A480" s="209" t="str">
        <f>INSUMOS!B4</f>
        <v>AGUA</v>
      </c>
      <c r="B480" s="210" t="str">
        <f>INSUMOS!C4</f>
        <v>Lt</v>
      </c>
      <c r="C480" s="211">
        <v>168</v>
      </c>
      <c r="D480" s="217">
        <f>INSUMOS!D4</f>
        <v>100</v>
      </c>
      <c r="E480" s="212">
        <f>ROUND(C480*D480, 2)</f>
        <v>16800</v>
      </c>
    </row>
    <row r="481" spans="1:5" x14ac:dyDescent="0.25">
      <c r="A481" s="209"/>
      <c r="D481" s="218" t="s">
        <v>141</v>
      </c>
      <c r="E481" s="219">
        <f>SUM(E477:E480)</f>
        <v>387596.43</v>
      </c>
    </row>
    <row r="482" spans="1:5" x14ac:dyDescent="0.25">
      <c r="A482" s="213" t="s">
        <v>137</v>
      </c>
      <c r="E482" s="212"/>
    </row>
    <row r="483" spans="1:5" x14ac:dyDescent="0.25">
      <c r="A483" s="214" t="s">
        <v>2</v>
      </c>
      <c r="B483" s="215" t="s">
        <v>3</v>
      </c>
      <c r="C483" s="215" t="s">
        <v>138</v>
      </c>
      <c r="D483" s="215" t="s">
        <v>139</v>
      </c>
      <c r="E483" s="216" t="s">
        <v>140</v>
      </c>
    </row>
    <row r="484" spans="1:5" x14ac:dyDescent="0.25">
      <c r="A484" s="209" t="str">
        <f>INSUMOS!B27</f>
        <v>CANECA METÁLICA DE 55 Gal</v>
      </c>
      <c r="B484" s="210" t="str">
        <f>INSUMOS!C27</f>
        <v>Un</v>
      </c>
      <c r="C484" s="211">
        <v>8.0000000000000004E-4</v>
      </c>
      <c r="D484" s="217">
        <f>INSUMOS!D27</f>
        <v>44239</v>
      </c>
      <c r="E484" s="212">
        <f>ROUND(C484*D484, 2)</f>
        <v>35.39</v>
      </c>
    </row>
    <row r="485" spans="1:5" x14ac:dyDescent="0.25">
      <c r="A485" s="209" t="str">
        <f>INSUMOS!B65</f>
        <v>MANGUERA PARA AGUA Ø= 1/2" x 50 m</v>
      </c>
      <c r="B485" s="210" t="str">
        <f>INSUMOS!C65</f>
        <v>Un</v>
      </c>
      <c r="C485" s="211">
        <v>8.0000000000000004E-4</v>
      </c>
      <c r="D485" s="217">
        <f>INSUMOS!D65</f>
        <v>50560.18</v>
      </c>
      <c r="E485" s="212">
        <f>ROUND(C485*D485, 2)</f>
        <v>40.450000000000003</v>
      </c>
    </row>
    <row r="486" spans="1:5" x14ac:dyDescent="0.25">
      <c r="A486" s="209" t="str">
        <f>INSUMOS!B70</f>
        <v>PALA REDONDA CON CABO</v>
      </c>
      <c r="B486" s="210" t="str">
        <f>INSUMOS!C70</f>
        <v>Un</v>
      </c>
      <c r="C486" s="211">
        <v>2.3E-3</v>
      </c>
      <c r="D486" s="217">
        <f>INSUMOS!D70</f>
        <v>34127.379999999997</v>
      </c>
      <c r="E486" s="212">
        <f>ROUND(C486*D486, 2)</f>
        <v>78.489999999999995</v>
      </c>
    </row>
    <row r="487" spans="1:5" x14ac:dyDescent="0.25">
      <c r="A487" s="209" t="str">
        <f>INSUMOS!B17</f>
        <v>BALDE CONSTRUCCIÓN</v>
      </c>
      <c r="B487" s="210" t="str">
        <f>INSUMOS!C17</f>
        <v>Un</v>
      </c>
      <c r="C487" s="211">
        <v>6.1000000000000004E-3</v>
      </c>
      <c r="D487" s="217">
        <f>INSUMOS!D17</f>
        <v>4847.2299999999996</v>
      </c>
      <c r="E487" s="212">
        <f>ROUND(C487*D487, 2)</f>
        <v>29.57</v>
      </c>
    </row>
    <row r="488" spans="1:5" x14ac:dyDescent="0.25">
      <c r="A488" s="209"/>
      <c r="D488" s="218" t="s">
        <v>141</v>
      </c>
      <c r="E488" s="219">
        <f>SUM(E483:E487)</f>
        <v>183.89999999999998</v>
      </c>
    </row>
    <row r="489" spans="1:5" x14ac:dyDescent="0.25">
      <c r="A489" s="213" t="s">
        <v>180</v>
      </c>
      <c r="E489" s="212"/>
    </row>
    <row r="490" spans="1:5" x14ac:dyDescent="0.25">
      <c r="A490" s="214" t="s">
        <v>181</v>
      </c>
      <c r="B490" s="215" t="s">
        <v>3</v>
      </c>
      <c r="C490" s="215" t="s">
        <v>138</v>
      </c>
      <c r="D490" s="215" t="s">
        <v>182</v>
      </c>
      <c r="E490" s="216" t="s">
        <v>140</v>
      </c>
    </row>
    <row r="491" spans="1:5" x14ac:dyDescent="0.25">
      <c r="A491" s="209" t="s">
        <v>184</v>
      </c>
      <c r="B491" s="210" t="s">
        <v>49</v>
      </c>
      <c r="C491" s="211">
        <v>7.5999999999999998E-2</v>
      </c>
      <c r="D491" s="217">
        <f>E340</f>
        <v>348198.07</v>
      </c>
      <c r="E491" s="212">
        <f>ROUND(C491*D491, 2)</f>
        <v>26463.05</v>
      </c>
    </row>
    <row r="492" spans="1:5" x14ac:dyDescent="0.25">
      <c r="A492" s="209"/>
      <c r="D492" s="218" t="s">
        <v>141</v>
      </c>
      <c r="E492" s="219">
        <f>SUM(E490:E491)</f>
        <v>26463.05</v>
      </c>
    </row>
    <row r="493" spans="1:5" x14ac:dyDescent="0.25">
      <c r="A493" s="209"/>
      <c r="E493" s="212"/>
    </row>
    <row r="494" spans="1:5" x14ac:dyDescent="0.25">
      <c r="A494" s="209"/>
      <c r="D494" s="220" t="s">
        <v>142</v>
      </c>
      <c r="E494" s="221">
        <f>ROUND(SUM(E476:E492)/2, 2)</f>
        <v>414243.38</v>
      </c>
    </row>
    <row r="495" spans="1:5" x14ac:dyDescent="0.25">
      <c r="A495" s="209"/>
      <c r="D495" s="220"/>
      <c r="E495" s="221"/>
    </row>
    <row r="496" spans="1:5" x14ac:dyDescent="0.25">
      <c r="A496" s="480" t="s">
        <v>407</v>
      </c>
      <c r="B496" s="481"/>
      <c r="D496" s="220"/>
      <c r="E496" s="221"/>
    </row>
    <row r="497" spans="1:5" x14ac:dyDescent="0.25">
      <c r="A497" s="482" t="s">
        <v>408</v>
      </c>
      <c r="B497" s="483"/>
      <c r="E497" s="212"/>
    </row>
    <row r="498" spans="1:5" ht="12.6" thickBot="1" x14ac:dyDescent="0.3">
      <c r="A498" s="222"/>
      <c r="B498" s="223"/>
      <c r="C498" s="224"/>
      <c r="D498" s="224"/>
      <c r="E498" s="225"/>
    </row>
    <row r="499" spans="1:5" x14ac:dyDescent="0.25">
      <c r="A499" s="226" t="s">
        <v>198</v>
      </c>
      <c r="B499" s="227"/>
      <c r="C499" s="228"/>
      <c r="D499" s="228"/>
      <c r="E499" s="229" t="s">
        <v>190</v>
      </c>
    </row>
    <row r="500" spans="1:5" x14ac:dyDescent="0.25">
      <c r="A500" s="209"/>
      <c r="E500" s="212"/>
    </row>
    <row r="501" spans="1:5" x14ac:dyDescent="0.25">
      <c r="A501" s="213" t="s">
        <v>191</v>
      </c>
      <c r="E501" s="212"/>
    </row>
    <row r="502" spans="1:5" x14ac:dyDescent="0.25">
      <c r="A502" s="214" t="s">
        <v>2</v>
      </c>
      <c r="B502" s="215" t="s">
        <v>3</v>
      </c>
      <c r="C502" s="215" t="s">
        <v>171</v>
      </c>
      <c r="D502" s="215" t="s">
        <v>172</v>
      </c>
      <c r="E502" s="216" t="s">
        <v>140</v>
      </c>
    </row>
    <row r="503" spans="1:5" x14ac:dyDescent="0.25">
      <c r="A503" s="209" t="str">
        <f>INSUMOS!B31</f>
        <v>CEMENTO GRIS</v>
      </c>
      <c r="B503" s="210" t="str">
        <f>INSUMOS!C31</f>
        <v>Kg</v>
      </c>
      <c r="C503" s="211">
        <v>363</v>
      </c>
      <c r="D503" s="217">
        <f>INSUMOS!D31</f>
        <v>659.28094831341832</v>
      </c>
      <c r="E503" s="212">
        <f>ROUND(C503*D503, 2)</f>
        <v>239318.98</v>
      </c>
    </row>
    <row r="504" spans="1:5" x14ac:dyDescent="0.25">
      <c r="A504" s="209" t="str">
        <f>INSUMOS!B13</f>
        <v>ARENA</v>
      </c>
      <c r="B504" s="210" t="str">
        <f>INSUMOS!C13</f>
        <v>m3</v>
      </c>
      <c r="C504" s="211">
        <v>1.1599999999999999</v>
      </c>
      <c r="D504" s="217">
        <f>INSUMOS!D13</f>
        <v>68000</v>
      </c>
      <c r="E504" s="212">
        <f>ROUND(C504*D504, 2)</f>
        <v>78880</v>
      </c>
    </row>
    <row r="505" spans="1:5" x14ac:dyDescent="0.25">
      <c r="A505" s="209" t="str">
        <f>INSUMOS!B4</f>
        <v>AGUA</v>
      </c>
      <c r="B505" s="210" t="str">
        <f>INSUMOS!C4</f>
        <v>Lt</v>
      </c>
      <c r="C505" s="211">
        <v>185</v>
      </c>
      <c r="D505" s="217">
        <f>INSUMOS!D4</f>
        <v>100</v>
      </c>
      <c r="E505" s="212">
        <f>ROUND(C505*D505, 2)</f>
        <v>18500</v>
      </c>
    </row>
    <row r="506" spans="1:5" x14ac:dyDescent="0.25">
      <c r="A506" s="209"/>
      <c r="D506" s="218" t="s">
        <v>141</v>
      </c>
      <c r="E506" s="219">
        <f>SUM(E502:E505)</f>
        <v>336698.98</v>
      </c>
    </row>
    <row r="507" spans="1:5" x14ac:dyDescent="0.25">
      <c r="A507" s="213" t="s">
        <v>137</v>
      </c>
      <c r="E507" s="212"/>
    </row>
    <row r="508" spans="1:5" x14ac:dyDescent="0.25">
      <c r="A508" s="214" t="s">
        <v>2</v>
      </c>
      <c r="B508" s="215" t="s">
        <v>3</v>
      </c>
      <c r="C508" s="215" t="s">
        <v>138</v>
      </c>
      <c r="D508" s="215" t="s">
        <v>139</v>
      </c>
      <c r="E508" s="216" t="s">
        <v>140</v>
      </c>
    </row>
    <row r="509" spans="1:5" x14ac:dyDescent="0.25">
      <c r="A509" s="209" t="str">
        <f>INSUMOS!B27</f>
        <v>CANECA METÁLICA DE 55 Gal</v>
      </c>
      <c r="B509" s="210" t="str">
        <f>INSUMOS!C27</f>
        <v>Un</v>
      </c>
      <c r="C509" s="211">
        <v>5.9999999999999995E-4</v>
      </c>
      <c r="D509" s="217">
        <f>INSUMOS!D27</f>
        <v>44239</v>
      </c>
      <c r="E509" s="212">
        <f>ROUND(C509*D509, 2)</f>
        <v>26.54</v>
      </c>
    </row>
    <row r="510" spans="1:5" x14ac:dyDescent="0.25">
      <c r="A510" s="209" t="str">
        <f>INSUMOS!B65</f>
        <v>MANGUERA PARA AGUA Ø= 1/2" x 50 m</v>
      </c>
      <c r="B510" s="210" t="str">
        <f>INSUMOS!C65</f>
        <v>Un</v>
      </c>
      <c r="C510" s="211">
        <v>5.9999999999999995E-4</v>
      </c>
      <c r="D510" s="217">
        <f>INSUMOS!D65</f>
        <v>50560.18</v>
      </c>
      <c r="E510" s="212">
        <f>ROUND(C510*D510, 2)</f>
        <v>30.34</v>
      </c>
    </row>
    <row r="511" spans="1:5" x14ac:dyDescent="0.25">
      <c r="A511" s="209" t="str">
        <f>INSUMOS!B70</f>
        <v>PALA REDONDA CON CABO</v>
      </c>
      <c r="B511" s="210" t="str">
        <f>INSUMOS!C70</f>
        <v>Un</v>
      </c>
      <c r="C511" s="211">
        <v>1.8E-3</v>
      </c>
      <c r="D511" s="217">
        <f>INSUMOS!D70</f>
        <v>34127.379999999997</v>
      </c>
      <c r="E511" s="212">
        <f>ROUND(C511*D511, 2)</f>
        <v>61.43</v>
      </c>
    </row>
    <row r="512" spans="1:5" x14ac:dyDescent="0.25">
      <c r="A512" s="209" t="str">
        <f>INSUMOS!B17</f>
        <v>BALDE CONSTRUCCIÓN</v>
      </c>
      <c r="B512" s="210" t="str">
        <f>INSUMOS!C17</f>
        <v>Un</v>
      </c>
      <c r="C512" s="211">
        <v>4.7999999999999996E-3</v>
      </c>
      <c r="D512" s="217">
        <f>INSUMOS!D17</f>
        <v>4847.2299999999996</v>
      </c>
      <c r="E512" s="212">
        <f>ROUND(C512*D512, 2)</f>
        <v>23.27</v>
      </c>
    </row>
    <row r="513" spans="1:5" x14ac:dyDescent="0.25">
      <c r="A513" s="209"/>
      <c r="D513" s="218" t="s">
        <v>141</v>
      </c>
      <c r="E513" s="219">
        <f>SUM(E508:E512)</f>
        <v>141.58000000000001</v>
      </c>
    </row>
    <row r="514" spans="1:5" x14ac:dyDescent="0.25">
      <c r="A514" s="213" t="s">
        <v>180</v>
      </c>
      <c r="E514" s="212"/>
    </row>
    <row r="515" spans="1:5" x14ac:dyDescent="0.25">
      <c r="A515" s="214" t="s">
        <v>181</v>
      </c>
      <c r="B515" s="215" t="s">
        <v>3</v>
      </c>
      <c r="C515" s="215" t="s">
        <v>138</v>
      </c>
      <c r="D515" s="215" t="s">
        <v>182</v>
      </c>
      <c r="E515" s="216" t="s">
        <v>140</v>
      </c>
    </row>
    <row r="516" spans="1:5" x14ac:dyDescent="0.25">
      <c r="A516" s="209" t="s">
        <v>184</v>
      </c>
      <c r="B516" s="210" t="s">
        <v>49</v>
      </c>
      <c r="C516" s="211">
        <v>0.06</v>
      </c>
      <c r="D516" s="217">
        <f>E340</f>
        <v>348198.07</v>
      </c>
      <c r="E516" s="212">
        <f>ROUND(C516*D516, 2)</f>
        <v>20891.88</v>
      </c>
    </row>
    <row r="517" spans="1:5" x14ac:dyDescent="0.25">
      <c r="A517" s="209"/>
      <c r="D517" s="218" t="s">
        <v>141</v>
      </c>
      <c r="E517" s="219">
        <f>SUM(E515:E516)</f>
        <v>20891.88</v>
      </c>
    </row>
    <row r="518" spans="1:5" x14ac:dyDescent="0.25">
      <c r="A518" s="209"/>
      <c r="E518" s="212"/>
    </row>
    <row r="519" spans="1:5" x14ac:dyDescent="0.25">
      <c r="A519" s="209"/>
      <c r="D519" s="220" t="s">
        <v>142</v>
      </c>
      <c r="E519" s="221">
        <f>ROUND(SUM(E501:E517)/2, 2)</f>
        <v>357732.44</v>
      </c>
    </row>
    <row r="520" spans="1:5" x14ac:dyDescent="0.25">
      <c r="A520" s="209"/>
      <c r="E520" s="212"/>
    </row>
    <row r="521" spans="1:5" x14ac:dyDescent="0.25">
      <c r="A521" s="209"/>
      <c r="E521" s="212"/>
    </row>
    <row r="522" spans="1:5" x14ac:dyDescent="0.25">
      <c r="A522" s="204" t="s">
        <v>199</v>
      </c>
      <c r="B522" s="205"/>
      <c r="C522" s="206"/>
      <c r="D522" s="206"/>
      <c r="E522" s="207" t="s">
        <v>136</v>
      </c>
    </row>
    <row r="523" spans="1:5" x14ac:dyDescent="0.25">
      <c r="A523" s="209"/>
      <c r="E523" s="212"/>
    </row>
    <row r="524" spans="1:5" x14ac:dyDescent="0.25">
      <c r="A524" s="213" t="s">
        <v>137</v>
      </c>
      <c r="E524" s="212"/>
    </row>
    <row r="525" spans="1:5" x14ac:dyDescent="0.25">
      <c r="A525" s="214" t="s">
        <v>2</v>
      </c>
      <c r="B525" s="215" t="s">
        <v>3</v>
      </c>
      <c r="C525" s="215" t="s">
        <v>138</v>
      </c>
      <c r="D525" s="215" t="s">
        <v>139</v>
      </c>
      <c r="E525" s="216" t="s">
        <v>140</v>
      </c>
    </row>
    <row r="526" spans="1:5" x14ac:dyDescent="0.25">
      <c r="A526" s="209" t="str">
        <f>INSUMOS!B79</f>
        <v>PULIDORA MANUAL ELÉCTRICA</v>
      </c>
      <c r="B526" s="210" t="str">
        <f>INSUMOS!C79</f>
        <v>Un</v>
      </c>
      <c r="C526" s="211">
        <v>1</v>
      </c>
      <c r="D526" s="217">
        <f>INSUMOS!D79</f>
        <v>808968.95</v>
      </c>
      <c r="E526" s="212">
        <f>ROUND(C526*D526, 2)</f>
        <v>808968.95</v>
      </c>
    </row>
    <row r="527" spans="1:5" x14ac:dyDescent="0.25">
      <c r="A527" s="209" t="str">
        <f>INSUMOS!B28</f>
        <v>CARETA VISOR POLICARBONATO Y RIBETE</v>
      </c>
      <c r="B527" s="210" t="str">
        <f>INSUMOS!C28</f>
        <v>Un</v>
      </c>
      <c r="C527" s="211">
        <v>1</v>
      </c>
      <c r="D527" s="217">
        <f>INSUMOS!D28</f>
        <v>46359.73</v>
      </c>
      <c r="E527" s="212">
        <f>ROUND(C527*D527, 2)</f>
        <v>46359.73</v>
      </c>
    </row>
    <row r="528" spans="1:5" x14ac:dyDescent="0.25">
      <c r="A528" s="209" t="str">
        <f>INSUMOS!B50</f>
        <v>EXTENSIÓN ELÉCTRICA ENCAUCHETADA 3x12 x 10 m</v>
      </c>
      <c r="B528" s="210" t="str">
        <f>INSUMOS!C50</f>
        <v>Un</v>
      </c>
      <c r="C528" s="211">
        <v>1</v>
      </c>
      <c r="D528" s="217">
        <f>INSUMOS!D50</f>
        <v>49884.7</v>
      </c>
      <c r="E528" s="212">
        <f>ROUND(C528*D528, 2)</f>
        <v>49884.7</v>
      </c>
    </row>
    <row r="529" spans="1:5" x14ac:dyDescent="0.25">
      <c r="A529" s="209"/>
      <c r="D529" s="218" t="s">
        <v>141</v>
      </c>
      <c r="E529" s="219">
        <f>SUM(E525:E528)</f>
        <v>905213.37999999989</v>
      </c>
    </row>
    <row r="530" spans="1:5" x14ac:dyDescent="0.25">
      <c r="A530" s="209"/>
      <c r="E530" s="212"/>
    </row>
    <row r="531" spans="1:5" x14ac:dyDescent="0.25">
      <c r="A531" s="209"/>
      <c r="D531" s="220" t="s">
        <v>142</v>
      </c>
      <c r="E531" s="221">
        <f>ROUND(SUM(E524:E529)/2, 2)</f>
        <v>905213.38</v>
      </c>
    </row>
    <row r="532" spans="1:5" x14ac:dyDescent="0.25">
      <c r="A532" s="209"/>
      <c r="E532" s="212"/>
    </row>
    <row r="533" spans="1:5" x14ac:dyDescent="0.25">
      <c r="A533" s="480" t="s">
        <v>407</v>
      </c>
      <c r="B533" s="481"/>
      <c r="E533" s="212"/>
    </row>
    <row r="534" spans="1:5" x14ac:dyDescent="0.25">
      <c r="A534" s="482" t="s">
        <v>408</v>
      </c>
      <c r="B534" s="483"/>
      <c r="E534" s="212"/>
    </row>
    <row r="535" spans="1:5" ht="12.6" thickBot="1" x14ac:dyDescent="0.3">
      <c r="A535" s="222"/>
      <c r="B535" s="223"/>
      <c r="C535" s="224"/>
      <c r="D535" s="224"/>
      <c r="E535" s="225"/>
    </row>
  </sheetData>
  <mergeCells count="31">
    <mergeCell ref="A534:B534"/>
    <mergeCell ref="A443:B443"/>
    <mergeCell ref="A471:B471"/>
    <mergeCell ref="A472:B472"/>
    <mergeCell ref="A496:B496"/>
    <mergeCell ref="A497:B497"/>
    <mergeCell ref="A387:B387"/>
    <mergeCell ref="A414:B414"/>
    <mergeCell ref="A415:B415"/>
    <mergeCell ref="A442:B442"/>
    <mergeCell ref="A533:B533"/>
    <mergeCell ref="A309:B309"/>
    <mergeCell ref="A310:B310"/>
    <mergeCell ref="A352:B352"/>
    <mergeCell ref="A353:B353"/>
    <mergeCell ref="A386:B386"/>
    <mergeCell ref="A208:B208"/>
    <mergeCell ref="A242:B242"/>
    <mergeCell ref="A243:B243"/>
    <mergeCell ref="A277:B277"/>
    <mergeCell ref="A278:B278"/>
    <mergeCell ref="A138:B138"/>
    <mergeCell ref="A139:B139"/>
    <mergeCell ref="A173:B173"/>
    <mergeCell ref="A174:B174"/>
    <mergeCell ref="A207:B207"/>
    <mergeCell ref="A1:E1"/>
    <mergeCell ref="A44:B44"/>
    <mergeCell ref="A45:B45"/>
    <mergeCell ref="A90:B90"/>
    <mergeCell ref="A91:B91"/>
  </mergeCells>
  <printOptions horizontalCentered="1" verticalCentered="1"/>
  <pageMargins left="0.70866141732283472" right="0.70866141732283472" top="0.31496062992125984" bottom="0.31496062992125984" header="0" footer="0"/>
  <pageSetup paperSize="9" fitToHeight="0" orientation="landscape" r:id="rId1"/>
  <rowBreaks count="14" manualBreakCount="14">
    <brk id="46" max="16383" man="1"/>
    <brk id="92" max="16383" man="1"/>
    <brk id="140" max="16383" man="1"/>
    <brk id="175" max="16383" man="1"/>
    <brk id="209" max="16383" man="1"/>
    <brk id="244" max="16383" man="1"/>
    <brk id="279" max="16383" man="1"/>
    <brk id="311" max="16383" man="1"/>
    <brk id="354" max="16383" man="1"/>
    <brk id="388" max="16383" man="1"/>
    <brk id="416" max="16383" man="1"/>
    <brk id="444" max="16383" man="1"/>
    <brk id="473" max="16383" man="1"/>
    <brk id="49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2EC9-27DF-40D8-8743-C3A3818E8512}">
  <sheetPr>
    <pageSetUpPr fitToPage="1"/>
  </sheetPr>
  <dimension ref="A1:L63"/>
  <sheetViews>
    <sheetView view="pageBreakPreview" topLeftCell="A28" zoomScale="90" zoomScaleNormal="100" zoomScaleSheetLayoutView="90" workbookViewId="0">
      <selection sqref="A1:H55"/>
    </sheetView>
  </sheetViews>
  <sheetFormatPr baseColWidth="10" defaultRowHeight="14.4" x14ac:dyDescent="0.3"/>
  <cols>
    <col min="1" max="1" width="5" style="131" bestFit="1" customWidth="1"/>
    <col min="2" max="2" width="53.88671875" style="43" customWidth="1"/>
    <col min="3" max="3" width="5.44140625" style="43" customWidth="1"/>
    <col min="4" max="4" width="10" style="43" bestFit="1" customWidth="1"/>
    <col min="5" max="5" width="15.44140625" style="43" customWidth="1"/>
    <col min="6" max="6" width="17.44140625" style="125" bestFit="1" customWidth="1"/>
    <col min="7" max="7" width="25.109375" style="43" customWidth="1"/>
    <col min="8" max="8" width="22.88671875" style="43" bestFit="1" customWidth="1"/>
    <col min="9" max="9" width="33.77734375" style="43" customWidth="1"/>
    <col min="10" max="10" width="22.44140625" style="43" bestFit="1" customWidth="1"/>
    <col min="11" max="11" width="18.44140625" style="43" customWidth="1"/>
    <col min="12" max="12" width="13" style="43" bestFit="1" customWidth="1"/>
    <col min="13" max="254" width="11.5546875" style="43"/>
    <col min="255" max="255" width="5" style="43" bestFit="1" customWidth="1"/>
    <col min="256" max="256" width="53.88671875" style="43" customWidth="1"/>
    <col min="257" max="257" width="5.44140625" style="43" customWidth="1"/>
    <col min="258" max="258" width="10" style="43" bestFit="1" customWidth="1"/>
    <col min="259" max="259" width="15.44140625" style="43" customWidth="1"/>
    <col min="260" max="260" width="17.44140625" style="43" bestFit="1" customWidth="1"/>
    <col min="261" max="261" width="25.109375" style="43" customWidth="1"/>
    <col min="262" max="262" width="22.88671875" style="43" bestFit="1" customWidth="1"/>
    <col min="263" max="263" width="11.5546875" style="43"/>
    <col min="264" max="264" width="16.5546875" style="43" customWidth="1"/>
    <col min="265" max="510" width="11.5546875" style="43"/>
    <col min="511" max="511" width="5" style="43" bestFit="1" customWidth="1"/>
    <col min="512" max="512" width="53.88671875" style="43" customWidth="1"/>
    <col min="513" max="513" width="5.44140625" style="43" customWidth="1"/>
    <col min="514" max="514" width="10" style="43" bestFit="1" customWidth="1"/>
    <col min="515" max="515" width="15.44140625" style="43" customWidth="1"/>
    <col min="516" max="516" width="17.44140625" style="43" bestFit="1" customWidth="1"/>
    <col min="517" max="517" width="25.109375" style="43" customWidth="1"/>
    <col min="518" max="518" width="22.88671875" style="43" bestFit="1" customWidth="1"/>
    <col min="519" max="519" width="11.5546875" style="43"/>
    <col min="520" max="520" width="16.5546875" style="43" customWidth="1"/>
    <col min="521" max="766" width="11.5546875" style="43"/>
    <col min="767" max="767" width="5" style="43" bestFit="1" customWidth="1"/>
    <col min="768" max="768" width="53.88671875" style="43" customWidth="1"/>
    <col min="769" max="769" width="5.44140625" style="43" customWidth="1"/>
    <col min="770" max="770" width="10" style="43" bestFit="1" customWidth="1"/>
    <col min="771" max="771" width="15.44140625" style="43" customWidth="1"/>
    <col min="772" max="772" width="17.44140625" style="43" bestFit="1" customWidth="1"/>
    <col min="773" max="773" width="25.109375" style="43" customWidth="1"/>
    <col min="774" max="774" width="22.88671875" style="43" bestFit="1" customWidth="1"/>
    <col min="775" max="775" width="11.5546875" style="43"/>
    <col min="776" max="776" width="16.5546875" style="43" customWidth="1"/>
    <col min="777" max="1022" width="11.5546875" style="43"/>
    <col min="1023" max="1023" width="5" style="43" bestFit="1" customWidth="1"/>
    <col min="1024" max="1024" width="53.88671875" style="43" customWidth="1"/>
    <col min="1025" max="1025" width="5.44140625" style="43" customWidth="1"/>
    <col min="1026" max="1026" width="10" style="43" bestFit="1" customWidth="1"/>
    <col min="1027" max="1027" width="15.44140625" style="43" customWidth="1"/>
    <col min="1028" max="1028" width="17.44140625" style="43" bestFit="1" customWidth="1"/>
    <col min="1029" max="1029" width="25.109375" style="43" customWidth="1"/>
    <col min="1030" max="1030" width="22.88671875" style="43" bestFit="1" customWidth="1"/>
    <col min="1031" max="1031" width="11.5546875" style="43"/>
    <col min="1032" max="1032" width="16.5546875" style="43" customWidth="1"/>
    <col min="1033" max="1278" width="11.5546875" style="43"/>
    <col min="1279" max="1279" width="5" style="43" bestFit="1" customWidth="1"/>
    <col min="1280" max="1280" width="53.88671875" style="43" customWidth="1"/>
    <col min="1281" max="1281" width="5.44140625" style="43" customWidth="1"/>
    <col min="1282" max="1282" width="10" style="43" bestFit="1" customWidth="1"/>
    <col min="1283" max="1283" width="15.44140625" style="43" customWidth="1"/>
    <col min="1284" max="1284" width="17.44140625" style="43" bestFit="1" customWidth="1"/>
    <col min="1285" max="1285" width="25.109375" style="43" customWidth="1"/>
    <col min="1286" max="1286" width="22.88671875" style="43" bestFit="1" customWidth="1"/>
    <col min="1287" max="1287" width="11.5546875" style="43"/>
    <col min="1288" max="1288" width="16.5546875" style="43" customWidth="1"/>
    <col min="1289" max="1534" width="11.5546875" style="43"/>
    <col min="1535" max="1535" width="5" style="43" bestFit="1" customWidth="1"/>
    <col min="1536" max="1536" width="53.88671875" style="43" customWidth="1"/>
    <col min="1537" max="1537" width="5.44140625" style="43" customWidth="1"/>
    <col min="1538" max="1538" width="10" style="43" bestFit="1" customWidth="1"/>
    <col min="1539" max="1539" width="15.44140625" style="43" customWidth="1"/>
    <col min="1540" max="1540" width="17.44140625" style="43" bestFit="1" customWidth="1"/>
    <col min="1541" max="1541" width="25.109375" style="43" customWidth="1"/>
    <col min="1542" max="1542" width="22.88671875" style="43" bestFit="1" customWidth="1"/>
    <col min="1543" max="1543" width="11.5546875" style="43"/>
    <col min="1544" max="1544" width="16.5546875" style="43" customWidth="1"/>
    <col min="1545" max="1790" width="11.5546875" style="43"/>
    <col min="1791" max="1791" width="5" style="43" bestFit="1" customWidth="1"/>
    <col min="1792" max="1792" width="53.88671875" style="43" customWidth="1"/>
    <col min="1793" max="1793" width="5.44140625" style="43" customWidth="1"/>
    <col min="1794" max="1794" width="10" style="43" bestFit="1" customWidth="1"/>
    <col min="1795" max="1795" width="15.44140625" style="43" customWidth="1"/>
    <col min="1796" max="1796" width="17.44140625" style="43" bestFit="1" customWidth="1"/>
    <col min="1797" max="1797" width="25.109375" style="43" customWidth="1"/>
    <col min="1798" max="1798" width="22.88671875" style="43" bestFit="1" customWidth="1"/>
    <col min="1799" max="1799" width="11.5546875" style="43"/>
    <col min="1800" max="1800" width="16.5546875" style="43" customWidth="1"/>
    <col min="1801" max="2046" width="11.5546875" style="43"/>
    <col min="2047" max="2047" width="5" style="43" bestFit="1" customWidth="1"/>
    <col min="2048" max="2048" width="53.88671875" style="43" customWidth="1"/>
    <col min="2049" max="2049" width="5.44140625" style="43" customWidth="1"/>
    <col min="2050" max="2050" width="10" style="43" bestFit="1" customWidth="1"/>
    <col min="2051" max="2051" width="15.44140625" style="43" customWidth="1"/>
    <col min="2052" max="2052" width="17.44140625" style="43" bestFit="1" customWidth="1"/>
    <col min="2053" max="2053" width="25.109375" style="43" customWidth="1"/>
    <col min="2054" max="2054" width="22.88671875" style="43" bestFit="1" customWidth="1"/>
    <col min="2055" max="2055" width="11.5546875" style="43"/>
    <col min="2056" max="2056" width="16.5546875" style="43" customWidth="1"/>
    <col min="2057" max="2302" width="11.5546875" style="43"/>
    <col min="2303" max="2303" width="5" style="43" bestFit="1" customWidth="1"/>
    <col min="2304" max="2304" width="53.88671875" style="43" customWidth="1"/>
    <col min="2305" max="2305" width="5.44140625" style="43" customWidth="1"/>
    <col min="2306" max="2306" width="10" style="43" bestFit="1" customWidth="1"/>
    <col min="2307" max="2307" width="15.44140625" style="43" customWidth="1"/>
    <col min="2308" max="2308" width="17.44140625" style="43" bestFit="1" customWidth="1"/>
    <col min="2309" max="2309" width="25.109375" style="43" customWidth="1"/>
    <col min="2310" max="2310" width="22.88671875" style="43" bestFit="1" customWidth="1"/>
    <col min="2311" max="2311" width="11.5546875" style="43"/>
    <col min="2312" max="2312" width="16.5546875" style="43" customWidth="1"/>
    <col min="2313" max="2558" width="11.5546875" style="43"/>
    <col min="2559" max="2559" width="5" style="43" bestFit="1" customWidth="1"/>
    <col min="2560" max="2560" width="53.88671875" style="43" customWidth="1"/>
    <col min="2561" max="2561" width="5.44140625" style="43" customWidth="1"/>
    <col min="2562" max="2562" width="10" style="43" bestFit="1" customWidth="1"/>
    <col min="2563" max="2563" width="15.44140625" style="43" customWidth="1"/>
    <col min="2564" max="2564" width="17.44140625" style="43" bestFit="1" customWidth="1"/>
    <col min="2565" max="2565" width="25.109375" style="43" customWidth="1"/>
    <col min="2566" max="2566" width="22.88671875" style="43" bestFit="1" customWidth="1"/>
    <col min="2567" max="2567" width="11.5546875" style="43"/>
    <col min="2568" max="2568" width="16.5546875" style="43" customWidth="1"/>
    <col min="2569" max="2814" width="11.5546875" style="43"/>
    <col min="2815" max="2815" width="5" style="43" bestFit="1" customWidth="1"/>
    <col min="2816" max="2816" width="53.88671875" style="43" customWidth="1"/>
    <col min="2817" max="2817" width="5.44140625" style="43" customWidth="1"/>
    <col min="2818" max="2818" width="10" style="43" bestFit="1" customWidth="1"/>
    <col min="2819" max="2819" width="15.44140625" style="43" customWidth="1"/>
    <col min="2820" max="2820" width="17.44140625" style="43" bestFit="1" customWidth="1"/>
    <col min="2821" max="2821" width="25.109375" style="43" customWidth="1"/>
    <col min="2822" max="2822" width="22.88671875" style="43" bestFit="1" customWidth="1"/>
    <col min="2823" max="2823" width="11.5546875" style="43"/>
    <col min="2824" max="2824" width="16.5546875" style="43" customWidth="1"/>
    <col min="2825" max="3070" width="11.5546875" style="43"/>
    <col min="3071" max="3071" width="5" style="43" bestFit="1" customWidth="1"/>
    <col min="3072" max="3072" width="53.88671875" style="43" customWidth="1"/>
    <col min="3073" max="3073" width="5.44140625" style="43" customWidth="1"/>
    <col min="3074" max="3074" width="10" style="43" bestFit="1" customWidth="1"/>
    <col min="3075" max="3075" width="15.44140625" style="43" customWidth="1"/>
    <col min="3076" max="3076" width="17.44140625" style="43" bestFit="1" customWidth="1"/>
    <col min="3077" max="3077" width="25.109375" style="43" customWidth="1"/>
    <col min="3078" max="3078" width="22.88671875" style="43" bestFit="1" customWidth="1"/>
    <col min="3079" max="3079" width="11.5546875" style="43"/>
    <col min="3080" max="3080" width="16.5546875" style="43" customWidth="1"/>
    <col min="3081" max="3326" width="11.5546875" style="43"/>
    <col min="3327" max="3327" width="5" style="43" bestFit="1" customWidth="1"/>
    <col min="3328" max="3328" width="53.88671875" style="43" customWidth="1"/>
    <col min="3329" max="3329" width="5.44140625" style="43" customWidth="1"/>
    <col min="3330" max="3330" width="10" style="43" bestFit="1" customWidth="1"/>
    <col min="3331" max="3331" width="15.44140625" style="43" customWidth="1"/>
    <col min="3332" max="3332" width="17.44140625" style="43" bestFit="1" customWidth="1"/>
    <col min="3333" max="3333" width="25.109375" style="43" customWidth="1"/>
    <col min="3334" max="3334" width="22.88671875" style="43" bestFit="1" customWidth="1"/>
    <col min="3335" max="3335" width="11.5546875" style="43"/>
    <col min="3336" max="3336" width="16.5546875" style="43" customWidth="1"/>
    <col min="3337" max="3582" width="11.5546875" style="43"/>
    <col min="3583" max="3583" width="5" style="43" bestFit="1" customWidth="1"/>
    <col min="3584" max="3584" width="53.88671875" style="43" customWidth="1"/>
    <col min="3585" max="3585" width="5.44140625" style="43" customWidth="1"/>
    <col min="3586" max="3586" width="10" style="43" bestFit="1" customWidth="1"/>
    <col min="3587" max="3587" width="15.44140625" style="43" customWidth="1"/>
    <col min="3588" max="3588" width="17.44140625" style="43" bestFit="1" customWidth="1"/>
    <col min="3589" max="3589" width="25.109375" style="43" customWidth="1"/>
    <col min="3590" max="3590" width="22.88671875" style="43" bestFit="1" customWidth="1"/>
    <col min="3591" max="3591" width="11.5546875" style="43"/>
    <col min="3592" max="3592" width="16.5546875" style="43" customWidth="1"/>
    <col min="3593" max="3838" width="11.5546875" style="43"/>
    <col min="3839" max="3839" width="5" style="43" bestFit="1" customWidth="1"/>
    <col min="3840" max="3840" width="53.88671875" style="43" customWidth="1"/>
    <col min="3841" max="3841" width="5.44140625" style="43" customWidth="1"/>
    <col min="3842" max="3842" width="10" style="43" bestFit="1" customWidth="1"/>
    <col min="3843" max="3843" width="15.44140625" style="43" customWidth="1"/>
    <col min="3844" max="3844" width="17.44140625" style="43" bestFit="1" customWidth="1"/>
    <col min="3845" max="3845" width="25.109375" style="43" customWidth="1"/>
    <col min="3846" max="3846" width="22.88671875" style="43" bestFit="1" customWidth="1"/>
    <col min="3847" max="3847" width="11.5546875" style="43"/>
    <col min="3848" max="3848" width="16.5546875" style="43" customWidth="1"/>
    <col min="3849" max="4094" width="11.5546875" style="43"/>
    <col min="4095" max="4095" width="5" style="43" bestFit="1" customWidth="1"/>
    <col min="4096" max="4096" width="53.88671875" style="43" customWidth="1"/>
    <col min="4097" max="4097" width="5.44140625" style="43" customWidth="1"/>
    <col min="4098" max="4098" width="10" style="43" bestFit="1" customWidth="1"/>
    <col min="4099" max="4099" width="15.44140625" style="43" customWidth="1"/>
    <col min="4100" max="4100" width="17.44140625" style="43" bestFit="1" customWidth="1"/>
    <col min="4101" max="4101" width="25.109375" style="43" customWidth="1"/>
    <col min="4102" max="4102" width="22.88671875" style="43" bestFit="1" customWidth="1"/>
    <col min="4103" max="4103" width="11.5546875" style="43"/>
    <col min="4104" max="4104" width="16.5546875" style="43" customWidth="1"/>
    <col min="4105" max="4350" width="11.5546875" style="43"/>
    <col min="4351" max="4351" width="5" style="43" bestFit="1" customWidth="1"/>
    <col min="4352" max="4352" width="53.88671875" style="43" customWidth="1"/>
    <col min="4353" max="4353" width="5.44140625" style="43" customWidth="1"/>
    <col min="4354" max="4354" width="10" style="43" bestFit="1" customWidth="1"/>
    <col min="4355" max="4355" width="15.44140625" style="43" customWidth="1"/>
    <col min="4356" max="4356" width="17.44140625" style="43" bestFit="1" customWidth="1"/>
    <col min="4357" max="4357" width="25.109375" style="43" customWidth="1"/>
    <col min="4358" max="4358" width="22.88671875" style="43" bestFit="1" customWidth="1"/>
    <col min="4359" max="4359" width="11.5546875" style="43"/>
    <col min="4360" max="4360" width="16.5546875" style="43" customWidth="1"/>
    <col min="4361" max="4606" width="11.5546875" style="43"/>
    <col min="4607" max="4607" width="5" style="43" bestFit="1" customWidth="1"/>
    <col min="4608" max="4608" width="53.88671875" style="43" customWidth="1"/>
    <col min="4609" max="4609" width="5.44140625" style="43" customWidth="1"/>
    <col min="4610" max="4610" width="10" style="43" bestFit="1" customWidth="1"/>
    <col min="4611" max="4611" width="15.44140625" style="43" customWidth="1"/>
    <col min="4612" max="4612" width="17.44140625" style="43" bestFit="1" customWidth="1"/>
    <col min="4613" max="4613" width="25.109375" style="43" customWidth="1"/>
    <col min="4614" max="4614" width="22.88671875" style="43" bestFit="1" customWidth="1"/>
    <col min="4615" max="4615" width="11.5546875" style="43"/>
    <col min="4616" max="4616" width="16.5546875" style="43" customWidth="1"/>
    <col min="4617" max="4862" width="11.5546875" style="43"/>
    <col min="4863" max="4863" width="5" style="43" bestFit="1" customWidth="1"/>
    <col min="4864" max="4864" width="53.88671875" style="43" customWidth="1"/>
    <col min="4865" max="4865" width="5.44140625" style="43" customWidth="1"/>
    <col min="4866" max="4866" width="10" style="43" bestFit="1" customWidth="1"/>
    <col min="4867" max="4867" width="15.44140625" style="43" customWidth="1"/>
    <col min="4868" max="4868" width="17.44140625" style="43" bestFit="1" customWidth="1"/>
    <col min="4869" max="4869" width="25.109375" style="43" customWidth="1"/>
    <col min="4870" max="4870" width="22.88671875" style="43" bestFit="1" customWidth="1"/>
    <col min="4871" max="4871" width="11.5546875" style="43"/>
    <col min="4872" max="4872" width="16.5546875" style="43" customWidth="1"/>
    <col min="4873" max="5118" width="11.5546875" style="43"/>
    <col min="5119" max="5119" width="5" style="43" bestFit="1" customWidth="1"/>
    <col min="5120" max="5120" width="53.88671875" style="43" customWidth="1"/>
    <col min="5121" max="5121" width="5.44140625" style="43" customWidth="1"/>
    <col min="5122" max="5122" width="10" style="43" bestFit="1" customWidth="1"/>
    <col min="5123" max="5123" width="15.44140625" style="43" customWidth="1"/>
    <col min="5124" max="5124" width="17.44140625" style="43" bestFit="1" customWidth="1"/>
    <col min="5125" max="5125" width="25.109375" style="43" customWidth="1"/>
    <col min="5126" max="5126" width="22.88671875" style="43" bestFit="1" customWidth="1"/>
    <col min="5127" max="5127" width="11.5546875" style="43"/>
    <col min="5128" max="5128" width="16.5546875" style="43" customWidth="1"/>
    <col min="5129" max="5374" width="11.5546875" style="43"/>
    <col min="5375" max="5375" width="5" style="43" bestFit="1" customWidth="1"/>
    <col min="5376" max="5376" width="53.88671875" style="43" customWidth="1"/>
    <col min="5377" max="5377" width="5.44140625" style="43" customWidth="1"/>
    <col min="5378" max="5378" width="10" style="43" bestFit="1" customWidth="1"/>
    <col min="5379" max="5379" width="15.44140625" style="43" customWidth="1"/>
    <col min="5380" max="5380" width="17.44140625" style="43" bestFit="1" customWidth="1"/>
    <col min="5381" max="5381" width="25.109375" style="43" customWidth="1"/>
    <col min="5382" max="5382" width="22.88671875" style="43" bestFit="1" customWidth="1"/>
    <col min="5383" max="5383" width="11.5546875" style="43"/>
    <col min="5384" max="5384" width="16.5546875" style="43" customWidth="1"/>
    <col min="5385" max="5630" width="11.5546875" style="43"/>
    <col min="5631" max="5631" width="5" style="43" bestFit="1" customWidth="1"/>
    <col min="5632" max="5632" width="53.88671875" style="43" customWidth="1"/>
    <col min="5633" max="5633" width="5.44140625" style="43" customWidth="1"/>
    <col min="5634" max="5634" width="10" style="43" bestFit="1" customWidth="1"/>
    <col min="5635" max="5635" width="15.44140625" style="43" customWidth="1"/>
    <col min="5636" max="5636" width="17.44140625" style="43" bestFit="1" customWidth="1"/>
    <col min="5637" max="5637" width="25.109375" style="43" customWidth="1"/>
    <col min="5638" max="5638" width="22.88671875" style="43" bestFit="1" customWidth="1"/>
    <col min="5639" max="5639" width="11.5546875" style="43"/>
    <col min="5640" max="5640" width="16.5546875" style="43" customWidth="1"/>
    <col min="5641" max="5886" width="11.5546875" style="43"/>
    <col min="5887" max="5887" width="5" style="43" bestFit="1" customWidth="1"/>
    <col min="5888" max="5888" width="53.88671875" style="43" customWidth="1"/>
    <col min="5889" max="5889" width="5.44140625" style="43" customWidth="1"/>
    <col min="5890" max="5890" width="10" style="43" bestFit="1" customWidth="1"/>
    <col min="5891" max="5891" width="15.44140625" style="43" customWidth="1"/>
    <col min="5892" max="5892" width="17.44140625" style="43" bestFit="1" customWidth="1"/>
    <col min="5893" max="5893" width="25.109375" style="43" customWidth="1"/>
    <col min="5894" max="5894" width="22.88671875" style="43" bestFit="1" customWidth="1"/>
    <col min="5895" max="5895" width="11.5546875" style="43"/>
    <col min="5896" max="5896" width="16.5546875" style="43" customWidth="1"/>
    <col min="5897" max="6142" width="11.5546875" style="43"/>
    <col min="6143" max="6143" width="5" style="43" bestFit="1" customWidth="1"/>
    <col min="6144" max="6144" width="53.88671875" style="43" customWidth="1"/>
    <col min="6145" max="6145" width="5.44140625" style="43" customWidth="1"/>
    <col min="6146" max="6146" width="10" style="43" bestFit="1" customWidth="1"/>
    <col min="6147" max="6147" width="15.44140625" style="43" customWidth="1"/>
    <col min="6148" max="6148" width="17.44140625" style="43" bestFit="1" customWidth="1"/>
    <col min="6149" max="6149" width="25.109375" style="43" customWidth="1"/>
    <col min="6150" max="6150" width="22.88671875" style="43" bestFit="1" customWidth="1"/>
    <col min="6151" max="6151" width="11.5546875" style="43"/>
    <col min="6152" max="6152" width="16.5546875" style="43" customWidth="1"/>
    <col min="6153" max="6398" width="11.5546875" style="43"/>
    <col min="6399" max="6399" width="5" style="43" bestFit="1" customWidth="1"/>
    <col min="6400" max="6400" width="53.88671875" style="43" customWidth="1"/>
    <col min="6401" max="6401" width="5.44140625" style="43" customWidth="1"/>
    <col min="6402" max="6402" width="10" style="43" bestFit="1" customWidth="1"/>
    <col min="6403" max="6403" width="15.44140625" style="43" customWidth="1"/>
    <col min="6404" max="6404" width="17.44140625" style="43" bestFit="1" customWidth="1"/>
    <col min="6405" max="6405" width="25.109375" style="43" customWidth="1"/>
    <col min="6406" max="6406" width="22.88671875" style="43" bestFit="1" customWidth="1"/>
    <col min="6407" max="6407" width="11.5546875" style="43"/>
    <col min="6408" max="6408" width="16.5546875" style="43" customWidth="1"/>
    <col min="6409" max="6654" width="11.5546875" style="43"/>
    <col min="6655" max="6655" width="5" style="43" bestFit="1" customWidth="1"/>
    <col min="6656" max="6656" width="53.88671875" style="43" customWidth="1"/>
    <col min="6657" max="6657" width="5.44140625" style="43" customWidth="1"/>
    <col min="6658" max="6658" width="10" style="43" bestFit="1" customWidth="1"/>
    <col min="6659" max="6659" width="15.44140625" style="43" customWidth="1"/>
    <col min="6660" max="6660" width="17.44140625" style="43" bestFit="1" customWidth="1"/>
    <col min="6661" max="6661" width="25.109375" style="43" customWidth="1"/>
    <col min="6662" max="6662" width="22.88671875" style="43" bestFit="1" customWidth="1"/>
    <col min="6663" max="6663" width="11.5546875" style="43"/>
    <col min="6664" max="6664" width="16.5546875" style="43" customWidth="1"/>
    <col min="6665" max="6910" width="11.5546875" style="43"/>
    <col min="6911" max="6911" width="5" style="43" bestFit="1" customWidth="1"/>
    <col min="6912" max="6912" width="53.88671875" style="43" customWidth="1"/>
    <col min="6913" max="6913" width="5.44140625" style="43" customWidth="1"/>
    <col min="6914" max="6914" width="10" style="43" bestFit="1" customWidth="1"/>
    <col min="6915" max="6915" width="15.44140625" style="43" customWidth="1"/>
    <col min="6916" max="6916" width="17.44140625" style="43" bestFit="1" customWidth="1"/>
    <col min="6917" max="6917" width="25.109375" style="43" customWidth="1"/>
    <col min="6918" max="6918" width="22.88671875" style="43" bestFit="1" customWidth="1"/>
    <col min="6919" max="6919" width="11.5546875" style="43"/>
    <col min="6920" max="6920" width="16.5546875" style="43" customWidth="1"/>
    <col min="6921" max="7166" width="11.5546875" style="43"/>
    <col min="7167" max="7167" width="5" style="43" bestFit="1" customWidth="1"/>
    <col min="7168" max="7168" width="53.88671875" style="43" customWidth="1"/>
    <col min="7169" max="7169" width="5.44140625" style="43" customWidth="1"/>
    <col min="7170" max="7170" width="10" style="43" bestFit="1" customWidth="1"/>
    <col min="7171" max="7171" width="15.44140625" style="43" customWidth="1"/>
    <col min="7172" max="7172" width="17.44140625" style="43" bestFit="1" customWidth="1"/>
    <col min="7173" max="7173" width="25.109375" style="43" customWidth="1"/>
    <col min="7174" max="7174" width="22.88671875" style="43" bestFit="1" customWidth="1"/>
    <col min="7175" max="7175" width="11.5546875" style="43"/>
    <col min="7176" max="7176" width="16.5546875" style="43" customWidth="1"/>
    <col min="7177" max="7422" width="11.5546875" style="43"/>
    <col min="7423" max="7423" width="5" style="43" bestFit="1" customWidth="1"/>
    <col min="7424" max="7424" width="53.88671875" style="43" customWidth="1"/>
    <col min="7425" max="7425" width="5.44140625" style="43" customWidth="1"/>
    <col min="7426" max="7426" width="10" style="43" bestFit="1" customWidth="1"/>
    <col min="7427" max="7427" width="15.44140625" style="43" customWidth="1"/>
    <col min="7428" max="7428" width="17.44140625" style="43" bestFit="1" customWidth="1"/>
    <col min="7429" max="7429" width="25.109375" style="43" customWidth="1"/>
    <col min="7430" max="7430" width="22.88671875" style="43" bestFit="1" customWidth="1"/>
    <col min="7431" max="7431" width="11.5546875" style="43"/>
    <col min="7432" max="7432" width="16.5546875" style="43" customWidth="1"/>
    <col min="7433" max="7678" width="11.5546875" style="43"/>
    <col min="7679" max="7679" width="5" style="43" bestFit="1" customWidth="1"/>
    <col min="7680" max="7680" width="53.88671875" style="43" customWidth="1"/>
    <col min="7681" max="7681" width="5.44140625" style="43" customWidth="1"/>
    <col min="7682" max="7682" width="10" style="43" bestFit="1" customWidth="1"/>
    <col min="7683" max="7683" width="15.44140625" style="43" customWidth="1"/>
    <col min="7684" max="7684" width="17.44140625" style="43" bestFit="1" customWidth="1"/>
    <col min="7685" max="7685" width="25.109375" style="43" customWidth="1"/>
    <col min="7686" max="7686" width="22.88671875" style="43" bestFit="1" customWidth="1"/>
    <col min="7687" max="7687" width="11.5546875" style="43"/>
    <col min="7688" max="7688" width="16.5546875" style="43" customWidth="1"/>
    <col min="7689" max="7934" width="11.5546875" style="43"/>
    <col min="7935" max="7935" width="5" style="43" bestFit="1" customWidth="1"/>
    <col min="7936" max="7936" width="53.88671875" style="43" customWidth="1"/>
    <col min="7937" max="7937" width="5.44140625" style="43" customWidth="1"/>
    <col min="7938" max="7938" width="10" style="43" bestFit="1" customWidth="1"/>
    <col min="7939" max="7939" width="15.44140625" style="43" customWidth="1"/>
    <col min="7940" max="7940" width="17.44140625" style="43" bestFit="1" customWidth="1"/>
    <col min="7941" max="7941" width="25.109375" style="43" customWidth="1"/>
    <col min="7942" max="7942" width="22.88671875" style="43" bestFit="1" customWidth="1"/>
    <col min="7943" max="7943" width="11.5546875" style="43"/>
    <col min="7944" max="7944" width="16.5546875" style="43" customWidth="1"/>
    <col min="7945" max="8190" width="11.5546875" style="43"/>
    <col min="8191" max="8191" width="5" style="43" bestFit="1" customWidth="1"/>
    <col min="8192" max="8192" width="53.88671875" style="43" customWidth="1"/>
    <col min="8193" max="8193" width="5.44140625" style="43" customWidth="1"/>
    <col min="8194" max="8194" width="10" style="43" bestFit="1" customWidth="1"/>
    <col min="8195" max="8195" width="15.44140625" style="43" customWidth="1"/>
    <col min="8196" max="8196" width="17.44140625" style="43" bestFit="1" customWidth="1"/>
    <col min="8197" max="8197" width="25.109375" style="43" customWidth="1"/>
    <col min="8198" max="8198" width="22.88671875" style="43" bestFit="1" customWidth="1"/>
    <col min="8199" max="8199" width="11.5546875" style="43"/>
    <col min="8200" max="8200" width="16.5546875" style="43" customWidth="1"/>
    <col min="8201" max="8446" width="11.5546875" style="43"/>
    <col min="8447" max="8447" width="5" style="43" bestFit="1" customWidth="1"/>
    <col min="8448" max="8448" width="53.88671875" style="43" customWidth="1"/>
    <col min="8449" max="8449" width="5.44140625" style="43" customWidth="1"/>
    <col min="8450" max="8450" width="10" style="43" bestFit="1" customWidth="1"/>
    <col min="8451" max="8451" width="15.44140625" style="43" customWidth="1"/>
    <col min="8452" max="8452" width="17.44140625" style="43" bestFit="1" customWidth="1"/>
    <col min="8453" max="8453" width="25.109375" style="43" customWidth="1"/>
    <col min="8454" max="8454" width="22.88671875" style="43" bestFit="1" customWidth="1"/>
    <col min="8455" max="8455" width="11.5546875" style="43"/>
    <col min="8456" max="8456" width="16.5546875" style="43" customWidth="1"/>
    <col min="8457" max="8702" width="11.5546875" style="43"/>
    <col min="8703" max="8703" width="5" style="43" bestFit="1" customWidth="1"/>
    <col min="8704" max="8704" width="53.88671875" style="43" customWidth="1"/>
    <col min="8705" max="8705" width="5.44140625" style="43" customWidth="1"/>
    <col min="8706" max="8706" width="10" style="43" bestFit="1" customWidth="1"/>
    <col min="8707" max="8707" width="15.44140625" style="43" customWidth="1"/>
    <col min="8708" max="8708" width="17.44140625" style="43" bestFit="1" customWidth="1"/>
    <col min="8709" max="8709" width="25.109375" style="43" customWidth="1"/>
    <col min="8710" max="8710" width="22.88671875" style="43" bestFit="1" customWidth="1"/>
    <col min="8711" max="8711" width="11.5546875" style="43"/>
    <col min="8712" max="8712" width="16.5546875" style="43" customWidth="1"/>
    <col min="8713" max="8958" width="11.5546875" style="43"/>
    <col min="8959" max="8959" width="5" style="43" bestFit="1" customWidth="1"/>
    <col min="8960" max="8960" width="53.88671875" style="43" customWidth="1"/>
    <col min="8961" max="8961" width="5.44140625" style="43" customWidth="1"/>
    <col min="8962" max="8962" width="10" style="43" bestFit="1" customWidth="1"/>
    <col min="8963" max="8963" width="15.44140625" style="43" customWidth="1"/>
    <col min="8964" max="8964" width="17.44140625" style="43" bestFit="1" customWidth="1"/>
    <col min="8965" max="8965" width="25.109375" style="43" customWidth="1"/>
    <col min="8966" max="8966" width="22.88671875" style="43" bestFit="1" customWidth="1"/>
    <col min="8967" max="8967" width="11.5546875" style="43"/>
    <col min="8968" max="8968" width="16.5546875" style="43" customWidth="1"/>
    <col min="8969" max="9214" width="11.5546875" style="43"/>
    <col min="9215" max="9215" width="5" style="43" bestFit="1" customWidth="1"/>
    <col min="9216" max="9216" width="53.88671875" style="43" customWidth="1"/>
    <col min="9217" max="9217" width="5.44140625" style="43" customWidth="1"/>
    <col min="9218" max="9218" width="10" style="43" bestFit="1" customWidth="1"/>
    <col min="9219" max="9219" width="15.44140625" style="43" customWidth="1"/>
    <col min="9220" max="9220" width="17.44140625" style="43" bestFit="1" customWidth="1"/>
    <col min="9221" max="9221" width="25.109375" style="43" customWidth="1"/>
    <col min="9222" max="9222" width="22.88671875" style="43" bestFit="1" customWidth="1"/>
    <col min="9223" max="9223" width="11.5546875" style="43"/>
    <col min="9224" max="9224" width="16.5546875" style="43" customWidth="1"/>
    <col min="9225" max="9470" width="11.5546875" style="43"/>
    <col min="9471" max="9471" width="5" style="43" bestFit="1" customWidth="1"/>
    <col min="9472" max="9472" width="53.88671875" style="43" customWidth="1"/>
    <col min="9473" max="9473" width="5.44140625" style="43" customWidth="1"/>
    <col min="9474" max="9474" width="10" style="43" bestFit="1" customWidth="1"/>
    <col min="9475" max="9475" width="15.44140625" style="43" customWidth="1"/>
    <col min="9476" max="9476" width="17.44140625" style="43" bestFit="1" customWidth="1"/>
    <col min="9477" max="9477" width="25.109375" style="43" customWidth="1"/>
    <col min="9478" max="9478" width="22.88671875" style="43" bestFit="1" customWidth="1"/>
    <col min="9479" max="9479" width="11.5546875" style="43"/>
    <col min="9480" max="9480" width="16.5546875" style="43" customWidth="1"/>
    <col min="9481" max="9726" width="11.5546875" style="43"/>
    <col min="9727" max="9727" width="5" style="43" bestFit="1" customWidth="1"/>
    <col min="9728" max="9728" width="53.88671875" style="43" customWidth="1"/>
    <col min="9729" max="9729" width="5.44140625" style="43" customWidth="1"/>
    <col min="9730" max="9730" width="10" style="43" bestFit="1" customWidth="1"/>
    <col min="9731" max="9731" width="15.44140625" style="43" customWidth="1"/>
    <col min="9732" max="9732" width="17.44140625" style="43" bestFit="1" customWidth="1"/>
    <col min="9733" max="9733" width="25.109375" style="43" customWidth="1"/>
    <col min="9734" max="9734" width="22.88671875" style="43" bestFit="1" customWidth="1"/>
    <col min="9735" max="9735" width="11.5546875" style="43"/>
    <col min="9736" max="9736" width="16.5546875" style="43" customWidth="1"/>
    <col min="9737" max="9982" width="11.5546875" style="43"/>
    <col min="9983" max="9983" width="5" style="43" bestFit="1" customWidth="1"/>
    <col min="9984" max="9984" width="53.88671875" style="43" customWidth="1"/>
    <col min="9985" max="9985" width="5.44140625" style="43" customWidth="1"/>
    <col min="9986" max="9986" width="10" style="43" bestFit="1" customWidth="1"/>
    <col min="9987" max="9987" width="15.44140625" style="43" customWidth="1"/>
    <col min="9988" max="9988" width="17.44140625" style="43" bestFit="1" customWidth="1"/>
    <col min="9989" max="9989" width="25.109375" style="43" customWidth="1"/>
    <col min="9990" max="9990" width="22.88671875" style="43" bestFit="1" customWidth="1"/>
    <col min="9991" max="9991" width="11.5546875" style="43"/>
    <col min="9992" max="9992" width="16.5546875" style="43" customWidth="1"/>
    <col min="9993" max="10238" width="11.5546875" style="43"/>
    <col min="10239" max="10239" width="5" style="43" bestFit="1" customWidth="1"/>
    <col min="10240" max="10240" width="53.88671875" style="43" customWidth="1"/>
    <col min="10241" max="10241" width="5.44140625" style="43" customWidth="1"/>
    <col min="10242" max="10242" width="10" style="43" bestFit="1" customWidth="1"/>
    <col min="10243" max="10243" width="15.44140625" style="43" customWidth="1"/>
    <col min="10244" max="10244" width="17.44140625" style="43" bestFit="1" customWidth="1"/>
    <col min="10245" max="10245" width="25.109375" style="43" customWidth="1"/>
    <col min="10246" max="10246" width="22.88671875" style="43" bestFit="1" customWidth="1"/>
    <col min="10247" max="10247" width="11.5546875" style="43"/>
    <col min="10248" max="10248" width="16.5546875" style="43" customWidth="1"/>
    <col min="10249" max="10494" width="11.5546875" style="43"/>
    <col min="10495" max="10495" width="5" style="43" bestFit="1" customWidth="1"/>
    <col min="10496" max="10496" width="53.88671875" style="43" customWidth="1"/>
    <col min="10497" max="10497" width="5.44140625" style="43" customWidth="1"/>
    <col min="10498" max="10498" width="10" style="43" bestFit="1" customWidth="1"/>
    <col min="10499" max="10499" width="15.44140625" style="43" customWidth="1"/>
    <col min="10500" max="10500" width="17.44140625" style="43" bestFit="1" customWidth="1"/>
    <col min="10501" max="10501" width="25.109375" style="43" customWidth="1"/>
    <col min="10502" max="10502" width="22.88671875" style="43" bestFit="1" customWidth="1"/>
    <col min="10503" max="10503" width="11.5546875" style="43"/>
    <col min="10504" max="10504" width="16.5546875" style="43" customWidth="1"/>
    <col min="10505" max="10750" width="11.5546875" style="43"/>
    <col min="10751" max="10751" width="5" style="43" bestFit="1" customWidth="1"/>
    <col min="10752" max="10752" width="53.88671875" style="43" customWidth="1"/>
    <col min="10753" max="10753" width="5.44140625" style="43" customWidth="1"/>
    <col min="10754" max="10754" width="10" style="43" bestFit="1" customWidth="1"/>
    <col min="10755" max="10755" width="15.44140625" style="43" customWidth="1"/>
    <col min="10756" max="10756" width="17.44140625" style="43" bestFit="1" customWidth="1"/>
    <col min="10757" max="10757" width="25.109375" style="43" customWidth="1"/>
    <col min="10758" max="10758" width="22.88671875" style="43" bestFit="1" customWidth="1"/>
    <col min="10759" max="10759" width="11.5546875" style="43"/>
    <col min="10760" max="10760" width="16.5546875" style="43" customWidth="1"/>
    <col min="10761" max="11006" width="11.5546875" style="43"/>
    <col min="11007" max="11007" width="5" style="43" bestFit="1" customWidth="1"/>
    <col min="11008" max="11008" width="53.88671875" style="43" customWidth="1"/>
    <col min="11009" max="11009" width="5.44140625" style="43" customWidth="1"/>
    <col min="11010" max="11010" width="10" style="43" bestFit="1" customWidth="1"/>
    <col min="11011" max="11011" width="15.44140625" style="43" customWidth="1"/>
    <col min="11012" max="11012" width="17.44140625" style="43" bestFit="1" customWidth="1"/>
    <col min="11013" max="11013" width="25.109375" style="43" customWidth="1"/>
    <col min="11014" max="11014" width="22.88671875" style="43" bestFit="1" customWidth="1"/>
    <col min="11015" max="11015" width="11.5546875" style="43"/>
    <col min="11016" max="11016" width="16.5546875" style="43" customWidth="1"/>
    <col min="11017" max="11262" width="11.5546875" style="43"/>
    <col min="11263" max="11263" width="5" style="43" bestFit="1" customWidth="1"/>
    <col min="11264" max="11264" width="53.88671875" style="43" customWidth="1"/>
    <col min="11265" max="11265" width="5.44140625" style="43" customWidth="1"/>
    <col min="11266" max="11266" width="10" style="43" bestFit="1" customWidth="1"/>
    <col min="11267" max="11267" width="15.44140625" style="43" customWidth="1"/>
    <col min="11268" max="11268" width="17.44140625" style="43" bestFit="1" customWidth="1"/>
    <col min="11269" max="11269" width="25.109375" style="43" customWidth="1"/>
    <col min="11270" max="11270" width="22.88671875" style="43" bestFit="1" customWidth="1"/>
    <col min="11271" max="11271" width="11.5546875" style="43"/>
    <col min="11272" max="11272" width="16.5546875" style="43" customWidth="1"/>
    <col min="11273" max="11518" width="11.5546875" style="43"/>
    <col min="11519" max="11519" width="5" style="43" bestFit="1" customWidth="1"/>
    <col min="11520" max="11520" width="53.88671875" style="43" customWidth="1"/>
    <col min="11521" max="11521" width="5.44140625" style="43" customWidth="1"/>
    <col min="11522" max="11522" width="10" style="43" bestFit="1" customWidth="1"/>
    <col min="11523" max="11523" width="15.44140625" style="43" customWidth="1"/>
    <col min="11524" max="11524" width="17.44140625" style="43" bestFit="1" customWidth="1"/>
    <col min="11525" max="11525" width="25.109375" style="43" customWidth="1"/>
    <col min="11526" max="11526" width="22.88671875" style="43" bestFit="1" customWidth="1"/>
    <col min="11527" max="11527" width="11.5546875" style="43"/>
    <col min="11528" max="11528" width="16.5546875" style="43" customWidth="1"/>
    <col min="11529" max="11774" width="11.5546875" style="43"/>
    <col min="11775" max="11775" width="5" style="43" bestFit="1" customWidth="1"/>
    <col min="11776" max="11776" width="53.88671875" style="43" customWidth="1"/>
    <col min="11777" max="11777" width="5.44140625" style="43" customWidth="1"/>
    <col min="11778" max="11778" width="10" style="43" bestFit="1" customWidth="1"/>
    <col min="11779" max="11779" width="15.44140625" style="43" customWidth="1"/>
    <col min="11780" max="11780" width="17.44140625" style="43" bestFit="1" customWidth="1"/>
    <col min="11781" max="11781" width="25.109375" style="43" customWidth="1"/>
    <col min="11782" max="11782" width="22.88671875" style="43" bestFit="1" customWidth="1"/>
    <col min="11783" max="11783" width="11.5546875" style="43"/>
    <col min="11784" max="11784" width="16.5546875" style="43" customWidth="1"/>
    <col min="11785" max="12030" width="11.5546875" style="43"/>
    <col min="12031" max="12031" width="5" style="43" bestFit="1" customWidth="1"/>
    <col min="12032" max="12032" width="53.88671875" style="43" customWidth="1"/>
    <col min="12033" max="12033" width="5.44140625" style="43" customWidth="1"/>
    <col min="12034" max="12034" width="10" style="43" bestFit="1" customWidth="1"/>
    <col min="12035" max="12035" width="15.44140625" style="43" customWidth="1"/>
    <col min="12036" max="12036" width="17.44140625" style="43" bestFit="1" customWidth="1"/>
    <col min="12037" max="12037" width="25.109375" style="43" customWidth="1"/>
    <col min="12038" max="12038" width="22.88671875" style="43" bestFit="1" customWidth="1"/>
    <col min="12039" max="12039" width="11.5546875" style="43"/>
    <col min="12040" max="12040" width="16.5546875" style="43" customWidth="1"/>
    <col min="12041" max="12286" width="11.5546875" style="43"/>
    <col min="12287" max="12287" width="5" style="43" bestFit="1" customWidth="1"/>
    <col min="12288" max="12288" width="53.88671875" style="43" customWidth="1"/>
    <col min="12289" max="12289" width="5.44140625" style="43" customWidth="1"/>
    <col min="12290" max="12290" width="10" style="43" bestFit="1" customWidth="1"/>
    <col min="12291" max="12291" width="15.44140625" style="43" customWidth="1"/>
    <col min="12292" max="12292" width="17.44140625" style="43" bestFit="1" customWidth="1"/>
    <col min="12293" max="12293" width="25.109375" style="43" customWidth="1"/>
    <col min="12294" max="12294" width="22.88671875" style="43" bestFit="1" customWidth="1"/>
    <col min="12295" max="12295" width="11.5546875" style="43"/>
    <col min="12296" max="12296" width="16.5546875" style="43" customWidth="1"/>
    <col min="12297" max="12542" width="11.5546875" style="43"/>
    <col min="12543" max="12543" width="5" style="43" bestFit="1" customWidth="1"/>
    <col min="12544" max="12544" width="53.88671875" style="43" customWidth="1"/>
    <col min="12545" max="12545" width="5.44140625" style="43" customWidth="1"/>
    <col min="12546" max="12546" width="10" style="43" bestFit="1" customWidth="1"/>
    <col min="12547" max="12547" width="15.44140625" style="43" customWidth="1"/>
    <col min="12548" max="12548" width="17.44140625" style="43" bestFit="1" customWidth="1"/>
    <col min="12549" max="12549" width="25.109375" style="43" customWidth="1"/>
    <col min="12550" max="12550" width="22.88671875" style="43" bestFit="1" customWidth="1"/>
    <col min="12551" max="12551" width="11.5546875" style="43"/>
    <col min="12552" max="12552" width="16.5546875" style="43" customWidth="1"/>
    <col min="12553" max="12798" width="11.5546875" style="43"/>
    <col min="12799" max="12799" width="5" style="43" bestFit="1" customWidth="1"/>
    <col min="12800" max="12800" width="53.88671875" style="43" customWidth="1"/>
    <col min="12801" max="12801" width="5.44140625" style="43" customWidth="1"/>
    <col min="12802" max="12802" width="10" style="43" bestFit="1" customWidth="1"/>
    <col min="12803" max="12803" width="15.44140625" style="43" customWidth="1"/>
    <col min="12804" max="12804" width="17.44140625" style="43" bestFit="1" customWidth="1"/>
    <col min="12805" max="12805" width="25.109375" style="43" customWidth="1"/>
    <col min="12806" max="12806" width="22.88671875" style="43" bestFit="1" customWidth="1"/>
    <col min="12807" max="12807" width="11.5546875" style="43"/>
    <col min="12808" max="12808" width="16.5546875" style="43" customWidth="1"/>
    <col min="12809" max="13054" width="11.5546875" style="43"/>
    <col min="13055" max="13055" width="5" style="43" bestFit="1" customWidth="1"/>
    <col min="13056" max="13056" width="53.88671875" style="43" customWidth="1"/>
    <col min="13057" max="13057" width="5.44140625" style="43" customWidth="1"/>
    <col min="13058" max="13058" width="10" style="43" bestFit="1" customWidth="1"/>
    <col min="13059" max="13059" width="15.44140625" style="43" customWidth="1"/>
    <col min="13060" max="13060" width="17.44140625" style="43" bestFit="1" customWidth="1"/>
    <col min="13061" max="13061" width="25.109375" style="43" customWidth="1"/>
    <col min="13062" max="13062" width="22.88671875" style="43" bestFit="1" customWidth="1"/>
    <col min="13063" max="13063" width="11.5546875" style="43"/>
    <col min="13064" max="13064" width="16.5546875" style="43" customWidth="1"/>
    <col min="13065" max="13310" width="11.5546875" style="43"/>
    <col min="13311" max="13311" width="5" style="43" bestFit="1" customWidth="1"/>
    <col min="13312" max="13312" width="53.88671875" style="43" customWidth="1"/>
    <col min="13313" max="13313" width="5.44140625" style="43" customWidth="1"/>
    <col min="13314" max="13314" width="10" style="43" bestFit="1" customWidth="1"/>
    <col min="13315" max="13315" width="15.44140625" style="43" customWidth="1"/>
    <col min="13316" max="13316" width="17.44140625" style="43" bestFit="1" customWidth="1"/>
    <col min="13317" max="13317" width="25.109375" style="43" customWidth="1"/>
    <col min="13318" max="13318" width="22.88671875" style="43" bestFit="1" customWidth="1"/>
    <col min="13319" max="13319" width="11.5546875" style="43"/>
    <col min="13320" max="13320" width="16.5546875" style="43" customWidth="1"/>
    <col min="13321" max="13566" width="11.5546875" style="43"/>
    <col min="13567" max="13567" width="5" style="43" bestFit="1" customWidth="1"/>
    <col min="13568" max="13568" width="53.88671875" style="43" customWidth="1"/>
    <col min="13569" max="13569" width="5.44140625" style="43" customWidth="1"/>
    <col min="13570" max="13570" width="10" style="43" bestFit="1" customWidth="1"/>
    <col min="13571" max="13571" width="15.44140625" style="43" customWidth="1"/>
    <col min="13572" max="13572" width="17.44140625" style="43" bestFit="1" customWidth="1"/>
    <col min="13573" max="13573" width="25.109375" style="43" customWidth="1"/>
    <col min="13574" max="13574" width="22.88671875" style="43" bestFit="1" customWidth="1"/>
    <col min="13575" max="13575" width="11.5546875" style="43"/>
    <col min="13576" max="13576" width="16.5546875" style="43" customWidth="1"/>
    <col min="13577" max="13822" width="11.5546875" style="43"/>
    <col min="13823" max="13823" width="5" style="43" bestFit="1" customWidth="1"/>
    <col min="13824" max="13824" width="53.88671875" style="43" customWidth="1"/>
    <col min="13825" max="13825" width="5.44140625" style="43" customWidth="1"/>
    <col min="13826" max="13826" width="10" style="43" bestFit="1" customWidth="1"/>
    <col min="13827" max="13827" width="15.44140625" style="43" customWidth="1"/>
    <col min="13828" max="13828" width="17.44140625" style="43" bestFit="1" customWidth="1"/>
    <col min="13829" max="13829" width="25.109375" style="43" customWidth="1"/>
    <col min="13830" max="13830" width="22.88671875" style="43" bestFit="1" customWidth="1"/>
    <col min="13831" max="13831" width="11.5546875" style="43"/>
    <col min="13832" max="13832" width="16.5546875" style="43" customWidth="1"/>
    <col min="13833" max="14078" width="11.5546875" style="43"/>
    <col min="14079" max="14079" width="5" style="43" bestFit="1" customWidth="1"/>
    <col min="14080" max="14080" width="53.88671875" style="43" customWidth="1"/>
    <col min="14081" max="14081" width="5.44140625" style="43" customWidth="1"/>
    <col min="14082" max="14082" width="10" style="43" bestFit="1" customWidth="1"/>
    <col min="14083" max="14083" width="15.44140625" style="43" customWidth="1"/>
    <col min="14084" max="14084" width="17.44140625" style="43" bestFit="1" customWidth="1"/>
    <col min="14085" max="14085" width="25.109375" style="43" customWidth="1"/>
    <col min="14086" max="14086" width="22.88671875" style="43" bestFit="1" customWidth="1"/>
    <col min="14087" max="14087" width="11.5546875" style="43"/>
    <col min="14088" max="14088" width="16.5546875" style="43" customWidth="1"/>
    <col min="14089" max="14334" width="11.5546875" style="43"/>
    <col min="14335" max="14335" width="5" style="43" bestFit="1" customWidth="1"/>
    <col min="14336" max="14336" width="53.88671875" style="43" customWidth="1"/>
    <col min="14337" max="14337" width="5.44140625" style="43" customWidth="1"/>
    <col min="14338" max="14338" width="10" style="43" bestFit="1" customWidth="1"/>
    <col min="14339" max="14339" width="15.44140625" style="43" customWidth="1"/>
    <col min="14340" max="14340" width="17.44140625" style="43" bestFit="1" customWidth="1"/>
    <col min="14341" max="14341" width="25.109375" style="43" customWidth="1"/>
    <col min="14342" max="14342" width="22.88671875" style="43" bestFit="1" customWidth="1"/>
    <col min="14343" max="14343" width="11.5546875" style="43"/>
    <col min="14344" max="14344" width="16.5546875" style="43" customWidth="1"/>
    <col min="14345" max="14590" width="11.5546875" style="43"/>
    <col min="14591" max="14591" width="5" style="43" bestFit="1" customWidth="1"/>
    <col min="14592" max="14592" width="53.88671875" style="43" customWidth="1"/>
    <col min="14593" max="14593" width="5.44140625" style="43" customWidth="1"/>
    <col min="14594" max="14594" width="10" style="43" bestFit="1" customWidth="1"/>
    <col min="14595" max="14595" width="15.44140625" style="43" customWidth="1"/>
    <col min="14596" max="14596" width="17.44140625" style="43" bestFit="1" customWidth="1"/>
    <col min="14597" max="14597" width="25.109375" style="43" customWidth="1"/>
    <col min="14598" max="14598" width="22.88671875" style="43" bestFit="1" customWidth="1"/>
    <col min="14599" max="14599" width="11.5546875" style="43"/>
    <col min="14600" max="14600" width="16.5546875" style="43" customWidth="1"/>
    <col min="14601" max="14846" width="11.5546875" style="43"/>
    <col min="14847" max="14847" width="5" style="43" bestFit="1" customWidth="1"/>
    <col min="14848" max="14848" width="53.88671875" style="43" customWidth="1"/>
    <col min="14849" max="14849" width="5.44140625" style="43" customWidth="1"/>
    <col min="14850" max="14850" width="10" style="43" bestFit="1" customWidth="1"/>
    <col min="14851" max="14851" width="15.44140625" style="43" customWidth="1"/>
    <col min="14852" max="14852" width="17.44140625" style="43" bestFit="1" customWidth="1"/>
    <col min="14853" max="14853" width="25.109375" style="43" customWidth="1"/>
    <col min="14854" max="14854" width="22.88671875" style="43" bestFit="1" customWidth="1"/>
    <col min="14855" max="14855" width="11.5546875" style="43"/>
    <col min="14856" max="14856" width="16.5546875" style="43" customWidth="1"/>
    <col min="14857" max="15102" width="11.5546875" style="43"/>
    <col min="15103" max="15103" width="5" style="43" bestFit="1" customWidth="1"/>
    <col min="15104" max="15104" width="53.88671875" style="43" customWidth="1"/>
    <col min="15105" max="15105" width="5.44140625" style="43" customWidth="1"/>
    <col min="15106" max="15106" width="10" style="43" bestFit="1" customWidth="1"/>
    <col min="15107" max="15107" width="15.44140625" style="43" customWidth="1"/>
    <col min="15108" max="15108" width="17.44140625" style="43" bestFit="1" customWidth="1"/>
    <col min="15109" max="15109" width="25.109375" style="43" customWidth="1"/>
    <col min="15110" max="15110" width="22.88671875" style="43" bestFit="1" customWidth="1"/>
    <col min="15111" max="15111" width="11.5546875" style="43"/>
    <col min="15112" max="15112" width="16.5546875" style="43" customWidth="1"/>
    <col min="15113" max="15358" width="11.5546875" style="43"/>
    <col min="15359" max="15359" width="5" style="43" bestFit="1" customWidth="1"/>
    <col min="15360" max="15360" width="53.88671875" style="43" customWidth="1"/>
    <col min="15361" max="15361" width="5.44140625" style="43" customWidth="1"/>
    <col min="15362" max="15362" width="10" style="43" bestFit="1" customWidth="1"/>
    <col min="15363" max="15363" width="15.44140625" style="43" customWidth="1"/>
    <col min="15364" max="15364" width="17.44140625" style="43" bestFit="1" customWidth="1"/>
    <col min="15365" max="15365" width="25.109375" style="43" customWidth="1"/>
    <col min="15366" max="15366" width="22.88671875" style="43" bestFit="1" customWidth="1"/>
    <col min="15367" max="15367" width="11.5546875" style="43"/>
    <col min="15368" max="15368" width="16.5546875" style="43" customWidth="1"/>
    <col min="15369" max="15614" width="11.5546875" style="43"/>
    <col min="15615" max="15615" width="5" style="43" bestFit="1" customWidth="1"/>
    <col min="15616" max="15616" width="53.88671875" style="43" customWidth="1"/>
    <col min="15617" max="15617" width="5.44140625" style="43" customWidth="1"/>
    <col min="15618" max="15618" width="10" style="43" bestFit="1" customWidth="1"/>
    <col min="15619" max="15619" width="15.44140625" style="43" customWidth="1"/>
    <col min="15620" max="15620" width="17.44140625" style="43" bestFit="1" customWidth="1"/>
    <col min="15621" max="15621" width="25.109375" style="43" customWidth="1"/>
    <col min="15622" max="15622" width="22.88671875" style="43" bestFit="1" customWidth="1"/>
    <col min="15623" max="15623" width="11.5546875" style="43"/>
    <col min="15624" max="15624" width="16.5546875" style="43" customWidth="1"/>
    <col min="15625" max="15870" width="11.5546875" style="43"/>
    <col min="15871" max="15871" width="5" style="43" bestFit="1" customWidth="1"/>
    <col min="15872" max="15872" width="53.88671875" style="43" customWidth="1"/>
    <col min="15873" max="15873" width="5.44140625" style="43" customWidth="1"/>
    <col min="15874" max="15874" width="10" style="43" bestFit="1" customWidth="1"/>
    <col min="15875" max="15875" width="15.44140625" style="43" customWidth="1"/>
    <col min="15876" max="15876" width="17.44140625" style="43" bestFit="1" customWidth="1"/>
    <col min="15877" max="15877" width="25.109375" style="43" customWidth="1"/>
    <col min="15878" max="15878" width="22.88671875" style="43" bestFit="1" customWidth="1"/>
    <col min="15879" max="15879" width="11.5546875" style="43"/>
    <col min="15880" max="15880" width="16.5546875" style="43" customWidth="1"/>
    <col min="15881" max="16126" width="11.5546875" style="43"/>
    <col min="16127" max="16127" width="5" style="43" bestFit="1" customWidth="1"/>
    <col min="16128" max="16128" width="53.88671875" style="43" customWidth="1"/>
    <col min="16129" max="16129" width="5.44140625" style="43" customWidth="1"/>
    <col min="16130" max="16130" width="10" style="43" bestFit="1" customWidth="1"/>
    <col min="16131" max="16131" width="15.44140625" style="43" customWidth="1"/>
    <col min="16132" max="16132" width="17.44140625" style="43" bestFit="1" customWidth="1"/>
    <col min="16133" max="16133" width="25.109375" style="43" customWidth="1"/>
    <col min="16134" max="16134" width="22.88671875" style="43" bestFit="1" customWidth="1"/>
    <col min="16135" max="16135" width="11.5546875" style="43"/>
    <col min="16136" max="16136" width="16.5546875" style="43" customWidth="1"/>
    <col min="16137" max="16384" width="11.5546875" style="43"/>
  </cols>
  <sheetData>
    <row r="1" spans="1:9" x14ac:dyDescent="0.3">
      <c r="A1" s="512" t="s">
        <v>406</v>
      </c>
      <c r="B1" s="513"/>
      <c r="C1" s="518" t="s">
        <v>360</v>
      </c>
      <c r="D1" s="519"/>
      <c r="E1" s="524" t="s">
        <v>361</v>
      </c>
      <c r="F1" s="489"/>
      <c r="G1" s="489"/>
      <c r="H1" s="490"/>
    </row>
    <row r="2" spans="1:9" x14ac:dyDescent="0.3">
      <c r="A2" s="514"/>
      <c r="B2" s="515"/>
      <c r="C2" s="520"/>
      <c r="D2" s="521"/>
      <c r="E2" s="525"/>
      <c r="F2" s="526"/>
      <c r="G2" s="526"/>
      <c r="H2" s="527"/>
    </row>
    <row r="3" spans="1:9" x14ac:dyDescent="0.3">
      <c r="A3" s="514"/>
      <c r="B3" s="515"/>
      <c r="C3" s="520"/>
      <c r="D3" s="521"/>
      <c r="E3" s="525"/>
      <c r="F3" s="526"/>
      <c r="G3" s="526"/>
      <c r="H3" s="527"/>
    </row>
    <row r="4" spans="1:9" x14ac:dyDescent="0.3">
      <c r="A4" s="514"/>
      <c r="B4" s="515"/>
      <c r="C4" s="520"/>
      <c r="D4" s="521"/>
      <c r="E4" s="525"/>
      <c r="F4" s="526"/>
      <c r="G4" s="526"/>
      <c r="H4" s="527"/>
    </row>
    <row r="5" spans="1:9" x14ac:dyDescent="0.3">
      <c r="A5" s="514"/>
      <c r="B5" s="515"/>
      <c r="C5" s="520"/>
      <c r="D5" s="521"/>
      <c r="E5" s="525"/>
      <c r="F5" s="526"/>
      <c r="G5" s="526"/>
      <c r="H5" s="527"/>
    </row>
    <row r="6" spans="1:9" ht="15" thickBot="1" x14ac:dyDescent="0.35">
      <c r="A6" s="516"/>
      <c r="B6" s="517"/>
      <c r="C6" s="522"/>
      <c r="D6" s="523"/>
      <c r="E6" s="528"/>
      <c r="F6" s="529"/>
      <c r="G6" s="529"/>
      <c r="H6" s="530"/>
    </row>
    <row r="7" spans="1:9" ht="16.2" thickBot="1" x14ac:dyDescent="0.35">
      <c r="A7" s="129"/>
      <c r="B7" s="44"/>
      <c r="C7" s="45"/>
      <c r="D7" s="45"/>
      <c r="E7" s="145"/>
      <c r="F7" s="46"/>
      <c r="G7" s="145"/>
      <c r="H7" s="146"/>
    </row>
    <row r="8" spans="1:9" ht="15.6" x14ac:dyDescent="0.3">
      <c r="A8" s="487" t="s">
        <v>362</v>
      </c>
      <c r="B8" s="488"/>
      <c r="C8" s="488"/>
      <c r="D8" s="531"/>
      <c r="E8" s="532">
        <v>2</v>
      </c>
      <c r="F8" s="533"/>
      <c r="G8" s="533"/>
      <c r="H8" s="534"/>
    </row>
    <row r="9" spans="1:9" ht="15.6" x14ac:dyDescent="0.3">
      <c r="A9" s="494" t="s">
        <v>363</v>
      </c>
      <c r="B9" s="495"/>
      <c r="C9" s="495"/>
      <c r="D9" s="496"/>
      <c r="E9" s="509">
        <f>+PRESUPUESTO_PLACAS!F46</f>
        <v>396016239.83999997</v>
      </c>
      <c r="F9" s="510"/>
      <c r="G9" s="510"/>
      <c r="H9" s="511"/>
      <c r="I9" s="98"/>
    </row>
    <row r="10" spans="1:9" ht="15.6" x14ac:dyDescent="0.3">
      <c r="A10" s="494" t="s">
        <v>364</v>
      </c>
      <c r="B10" s="495"/>
      <c r="C10" s="495"/>
      <c r="D10" s="496"/>
      <c r="E10" s="497">
        <v>0.25</v>
      </c>
      <c r="F10" s="498"/>
      <c r="G10" s="498"/>
      <c r="H10" s="499"/>
    </row>
    <row r="11" spans="1:9" ht="15.6" x14ac:dyDescent="0.3">
      <c r="A11" s="494" t="s">
        <v>365</v>
      </c>
      <c r="B11" s="495"/>
      <c r="C11" s="495"/>
      <c r="D11" s="496"/>
      <c r="E11" s="500">
        <f>E9*E10</f>
        <v>99004059.959999993</v>
      </c>
      <c r="F11" s="501"/>
      <c r="G11" s="501"/>
      <c r="H11" s="502"/>
    </row>
    <row r="12" spans="1:9" ht="16.2" thickBot="1" x14ac:dyDescent="0.35">
      <c r="A12" s="503" t="s">
        <v>366</v>
      </c>
      <c r="B12" s="504"/>
      <c r="C12" s="504"/>
      <c r="D12" s="505"/>
      <c r="E12" s="506">
        <f>E9+E11</f>
        <v>495020299.79999995</v>
      </c>
      <c r="F12" s="507"/>
      <c r="G12" s="507"/>
      <c r="H12" s="508"/>
    </row>
    <row r="13" spans="1:9" ht="15.6" x14ac:dyDescent="0.3">
      <c r="A13" s="487"/>
      <c r="B13" s="488"/>
      <c r="C13" s="488"/>
      <c r="D13" s="488"/>
      <c r="E13" s="489"/>
      <c r="F13" s="489"/>
      <c r="G13" s="489"/>
      <c r="H13" s="490"/>
    </row>
    <row r="14" spans="1:9" x14ac:dyDescent="0.3">
      <c r="A14" s="234"/>
      <c r="B14" s="47" t="s">
        <v>367</v>
      </c>
      <c r="C14" s="47"/>
      <c r="D14" s="47"/>
      <c r="E14" s="47"/>
      <c r="F14" s="48"/>
      <c r="G14" s="49"/>
      <c r="H14" s="235"/>
    </row>
    <row r="15" spans="1:9" x14ac:dyDescent="0.3">
      <c r="A15" s="236"/>
      <c r="B15" s="50"/>
      <c r="C15" s="50"/>
      <c r="D15" s="50"/>
      <c r="E15" s="50"/>
      <c r="F15" s="51"/>
      <c r="G15" s="52"/>
      <c r="H15" s="237"/>
    </row>
    <row r="16" spans="1:9" ht="27.6" x14ac:dyDescent="0.3">
      <c r="A16" s="238"/>
      <c r="B16" s="53" t="s">
        <v>368</v>
      </c>
      <c r="C16" s="53" t="s">
        <v>369</v>
      </c>
      <c r="D16" s="53" t="s">
        <v>171</v>
      </c>
      <c r="E16" s="54" t="s">
        <v>370</v>
      </c>
      <c r="F16" s="55" t="s">
        <v>371</v>
      </c>
      <c r="G16" s="53" t="s">
        <v>372</v>
      </c>
      <c r="H16" s="239" t="s">
        <v>373</v>
      </c>
    </row>
    <row r="17" spans="1:11" x14ac:dyDescent="0.3">
      <c r="A17" s="240"/>
      <c r="B17" s="56"/>
      <c r="C17" s="57"/>
      <c r="D17" s="57"/>
      <c r="E17" s="57"/>
      <c r="F17" s="58"/>
      <c r="G17" s="57"/>
      <c r="H17" s="241"/>
    </row>
    <row r="18" spans="1:11" x14ac:dyDescent="0.3">
      <c r="A18" s="242">
        <v>1</v>
      </c>
      <c r="B18" s="47" t="s">
        <v>374</v>
      </c>
      <c r="C18" s="59"/>
      <c r="D18" s="59"/>
      <c r="E18" s="59"/>
      <c r="F18" s="60"/>
      <c r="G18" s="59"/>
      <c r="H18" s="243"/>
    </row>
    <row r="19" spans="1:11" x14ac:dyDescent="0.3">
      <c r="A19" s="240">
        <v>1.1000000000000001</v>
      </c>
      <c r="B19" s="56" t="s">
        <v>375</v>
      </c>
      <c r="C19" s="61" t="s">
        <v>376</v>
      </c>
      <c r="D19" s="62">
        <v>2</v>
      </c>
      <c r="E19" s="63">
        <v>0.5</v>
      </c>
      <c r="F19" s="64">
        <v>5500000</v>
      </c>
      <c r="G19" s="65">
        <v>1.61</v>
      </c>
      <c r="H19" s="244">
        <f>D19*E19*F19*G19</f>
        <v>8855000</v>
      </c>
    </row>
    <row r="20" spans="1:11" x14ac:dyDescent="0.3">
      <c r="A20" s="240">
        <v>1.2</v>
      </c>
      <c r="B20" s="56" t="s">
        <v>377</v>
      </c>
      <c r="C20" s="61" t="s">
        <v>376</v>
      </c>
      <c r="D20" s="62">
        <v>2</v>
      </c>
      <c r="E20" s="63">
        <v>1</v>
      </c>
      <c r="F20" s="64">
        <v>3000000</v>
      </c>
      <c r="G20" s="65">
        <f>G19</f>
        <v>1.61</v>
      </c>
      <c r="H20" s="244">
        <f>D20*E20*F20*G20</f>
        <v>9660000</v>
      </c>
    </row>
    <row r="21" spans="1:11" x14ac:dyDescent="0.3">
      <c r="A21" s="240">
        <v>1.3</v>
      </c>
      <c r="B21" s="56" t="s">
        <v>378</v>
      </c>
      <c r="C21" s="61" t="s">
        <v>376</v>
      </c>
      <c r="D21" s="62">
        <v>2</v>
      </c>
      <c r="E21" s="63">
        <v>1</v>
      </c>
      <c r="F21" s="64">
        <v>2500000</v>
      </c>
      <c r="G21" s="65">
        <f>G20</f>
        <v>1.61</v>
      </c>
      <c r="H21" s="244">
        <f>D21*E21*F21*G21</f>
        <v>8050000.0000000009</v>
      </c>
    </row>
    <row r="22" spans="1:11" x14ac:dyDescent="0.3">
      <c r="A22" s="240"/>
      <c r="B22" s="47" t="s">
        <v>379</v>
      </c>
      <c r="C22" s="66"/>
      <c r="D22" s="67"/>
      <c r="E22" s="59"/>
      <c r="F22" s="68"/>
      <c r="G22" s="69"/>
      <c r="H22" s="245">
        <f>SUM(H19:H21)</f>
        <v>26565000</v>
      </c>
    </row>
    <row r="23" spans="1:11" x14ac:dyDescent="0.3">
      <c r="A23" s="240"/>
      <c r="B23" s="52"/>
      <c r="C23" s="52"/>
      <c r="D23" s="70"/>
      <c r="E23" s="52"/>
      <c r="F23" s="51"/>
      <c r="G23" s="71"/>
      <c r="H23" s="246"/>
    </row>
    <row r="24" spans="1:11" x14ac:dyDescent="0.3">
      <c r="A24" s="247">
        <v>2</v>
      </c>
      <c r="B24" s="47" t="s">
        <v>380</v>
      </c>
      <c r="C24" s="49"/>
      <c r="D24" s="72"/>
      <c r="E24" s="49"/>
      <c r="F24" s="60"/>
      <c r="G24" s="73"/>
      <c r="H24" s="248"/>
    </row>
    <row r="25" spans="1:11" x14ac:dyDescent="0.3">
      <c r="A25" s="240" t="s">
        <v>247</v>
      </c>
      <c r="B25" s="74" t="s">
        <v>381</v>
      </c>
      <c r="C25" s="61" t="s">
        <v>376</v>
      </c>
      <c r="D25" s="62">
        <v>2</v>
      </c>
      <c r="E25" s="75">
        <v>1</v>
      </c>
      <c r="F25" s="64">
        <v>588225.14694419503</v>
      </c>
      <c r="G25" s="76"/>
      <c r="H25" s="244">
        <f t="shared" ref="H25:H28" si="0">+D25*E25*F25</f>
        <v>1176450.2938883901</v>
      </c>
    </row>
    <row r="26" spans="1:11" x14ac:dyDescent="0.3">
      <c r="A26" s="240" t="s">
        <v>250</v>
      </c>
      <c r="B26" s="74" t="s">
        <v>382</v>
      </c>
      <c r="C26" s="61" t="s">
        <v>383</v>
      </c>
      <c r="D26" s="62">
        <v>1</v>
      </c>
      <c r="E26" s="75">
        <v>1</v>
      </c>
      <c r="F26" s="64">
        <v>500000</v>
      </c>
      <c r="G26" s="76"/>
      <c r="H26" s="244">
        <f t="shared" si="0"/>
        <v>500000</v>
      </c>
      <c r="K26" s="77"/>
    </row>
    <row r="27" spans="1:11" ht="27.6" x14ac:dyDescent="0.3">
      <c r="A27" s="240" t="s">
        <v>252</v>
      </c>
      <c r="B27" s="78" t="s">
        <v>384</v>
      </c>
      <c r="C27" s="61" t="s">
        <v>383</v>
      </c>
      <c r="D27" s="62">
        <v>1</v>
      </c>
      <c r="E27" s="75">
        <v>1</v>
      </c>
      <c r="F27" s="64">
        <v>2500000</v>
      </c>
      <c r="G27" s="76"/>
      <c r="H27" s="244">
        <f t="shared" si="0"/>
        <v>2500000</v>
      </c>
      <c r="K27" s="77"/>
    </row>
    <row r="28" spans="1:11" ht="27.6" x14ac:dyDescent="0.3">
      <c r="A28" s="240" t="s">
        <v>385</v>
      </c>
      <c r="B28" s="80" t="s">
        <v>386</v>
      </c>
      <c r="C28" s="61" t="s">
        <v>383</v>
      </c>
      <c r="D28" s="62">
        <v>2</v>
      </c>
      <c r="E28" s="75">
        <v>1</v>
      </c>
      <c r="F28" s="64">
        <v>300000</v>
      </c>
      <c r="G28" s="76"/>
      <c r="H28" s="244">
        <f t="shared" si="0"/>
        <v>600000</v>
      </c>
    </row>
    <row r="29" spans="1:11" ht="17.399999999999999" x14ac:dyDescent="0.3">
      <c r="A29" s="249"/>
      <c r="B29" s="47" t="s">
        <v>387</v>
      </c>
      <c r="C29" s="49"/>
      <c r="D29" s="81"/>
      <c r="E29" s="49"/>
      <c r="F29" s="48"/>
      <c r="G29" s="82"/>
      <c r="H29" s="250">
        <f>SUM(H25:H28)</f>
        <v>4776450.2938883901</v>
      </c>
    </row>
    <row r="30" spans="1:11" ht="17.399999999999999" x14ac:dyDescent="0.3">
      <c r="A30" s="249"/>
      <c r="B30" s="52"/>
      <c r="C30" s="52"/>
      <c r="D30" s="83"/>
      <c r="E30" s="52"/>
      <c r="F30" s="51"/>
      <c r="G30" s="84"/>
      <c r="H30" s="246"/>
    </row>
    <row r="31" spans="1:11" ht="17.399999999999999" x14ac:dyDescent="0.3">
      <c r="A31" s="234">
        <v>3</v>
      </c>
      <c r="B31" s="47" t="s">
        <v>388</v>
      </c>
      <c r="C31" s="59"/>
      <c r="D31" s="85"/>
      <c r="E31" s="59"/>
      <c r="F31" s="60"/>
      <c r="G31" s="86"/>
      <c r="H31" s="248"/>
    </row>
    <row r="32" spans="1:11" ht="41.4" x14ac:dyDescent="0.3">
      <c r="A32" s="251" t="s">
        <v>256</v>
      </c>
      <c r="B32" s="79" t="s">
        <v>389</v>
      </c>
      <c r="C32" s="61" t="s">
        <v>383</v>
      </c>
      <c r="D32" s="87">
        <v>1</v>
      </c>
      <c r="E32" s="88">
        <v>5.0858170069613601E-2</v>
      </c>
      <c r="F32" s="64">
        <f>E9</f>
        <v>396016239.83999997</v>
      </c>
      <c r="G32" s="89"/>
      <c r="H32" s="244">
        <f>+E32*F32</f>
        <v>20140661.276111607</v>
      </c>
    </row>
    <row r="33" spans="1:12" x14ac:dyDescent="0.3">
      <c r="A33" s="249"/>
      <c r="B33" s="47" t="s">
        <v>390</v>
      </c>
      <c r="C33" s="49"/>
      <c r="D33" s="49"/>
      <c r="E33" s="49"/>
      <c r="F33" s="48"/>
      <c r="G33" s="49"/>
      <c r="H33" s="250">
        <f>+H32</f>
        <v>20140661.276111607</v>
      </c>
      <c r="J33" s="77"/>
    </row>
    <row r="34" spans="1:12" x14ac:dyDescent="0.3">
      <c r="A34" s="249"/>
      <c r="B34" s="52"/>
      <c r="C34" s="52"/>
      <c r="D34" s="52"/>
      <c r="E34" s="52"/>
      <c r="F34" s="51"/>
      <c r="G34" s="52"/>
      <c r="H34" s="246"/>
    </row>
    <row r="35" spans="1:12" x14ac:dyDescent="0.3">
      <c r="A35" s="247">
        <v>4</v>
      </c>
      <c r="B35" s="47" t="s">
        <v>391</v>
      </c>
      <c r="C35" s="49"/>
      <c r="D35" s="49"/>
      <c r="E35" s="49"/>
      <c r="F35" s="48"/>
      <c r="G35" s="49"/>
      <c r="H35" s="252"/>
    </row>
    <row r="36" spans="1:12" x14ac:dyDescent="0.3">
      <c r="A36" s="253" t="s">
        <v>266</v>
      </c>
      <c r="B36" s="52" t="s">
        <v>392</v>
      </c>
      <c r="C36" s="61" t="s">
        <v>383</v>
      </c>
      <c r="D36" s="61">
        <v>1</v>
      </c>
      <c r="E36" s="88">
        <v>5.0000000000000001E-3</v>
      </c>
      <c r="F36" s="64">
        <f>ROUND(E36*$E$9,0)</f>
        <v>1980081</v>
      </c>
      <c r="G36" s="76"/>
      <c r="H36" s="254">
        <f>F36</f>
        <v>1980081</v>
      </c>
    </row>
    <row r="37" spans="1:12" x14ac:dyDescent="0.3">
      <c r="A37" s="253" t="s">
        <v>393</v>
      </c>
      <c r="B37" s="52" t="s">
        <v>394</v>
      </c>
      <c r="C37" s="61" t="s">
        <v>383</v>
      </c>
      <c r="D37" s="61">
        <v>1</v>
      </c>
      <c r="E37" s="90">
        <v>0.02</v>
      </c>
      <c r="F37" s="64">
        <f>ROUND(E37*$E$9,0)</f>
        <v>7920325</v>
      </c>
      <c r="G37" s="76"/>
      <c r="H37" s="254">
        <f>F37</f>
        <v>7920325</v>
      </c>
      <c r="J37" s="91"/>
    </row>
    <row r="38" spans="1:12" x14ac:dyDescent="0.3">
      <c r="A38" s="253" t="s">
        <v>395</v>
      </c>
      <c r="B38" s="52" t="s">
        <v>396</v>
      </c>
      <c r="C38" s="61" t="s">
        <v>383</v>
      </c>
      <c r="D38" s="61">
        <v>1</v>
      </c>
      <c r="E38" s="90">
        <v>0.01</v>
      </c>
      <c r="F38" s="64">
        <f>ROUND(E38*$E$9,0)</f>
        <v>3960162</v>
      </c>
      <c r="G38" s="76"/>
      <c r="H38" s="254">
        <f>F38</f>
        <v>3960162</v>
      </c>
      <c r="J38" s="91"/>
    </row>
    <row r="39" spans="1:12" x14ac:dyDescent="0.3">
      <c r="A39" s="253" t="s">
        <v>395</v>
      </c>
      <c r="B39" s="52" t="s">
        <v>397</v>
      </c>
      <c r="C39" s="61" t="s">
        <v>383</v>
      </c>
      <c r="D39" s="61">
        <v>1</v>
      </c>
      <c r="E39" s="88">
        <v>5.0000000000000001E-3</v>
      </c>
      <c r="F39" s="64">
        <f>ROUND(E39*$E$9,0)</f>
        <v>1980081</v>
      </c>
      <c r="G39" s="76"/>
      <c r="H39" s="254">
        <f>F39</f>
        <v>1980081</v>
      </c>
      <c r="J39" s="77"/>
    </row>
    <row r="40" spans="1:12" x14ac:dyDescent="0.3">
      <c r="A40" s="253" t="s">
        <v>398</v>
      </c>
      <c r="B40" s="52" t="s">
        <v>399</v>
      </c>
      <c r="C40" s="61" t="s">
        <v>383</v>
      </c>
      <c r="D40" s="61">
        <v>1</v>
      </c>
      <c r="E40" s="88">
        <v>0.02</v>
      </c>
      <c r="F40" s="64">
        <f>ROUND(E40*$E$9,0)</f>
        <v>7920325</v>
      </c>
      <c r="G40" s="76"/>
      <c r="H40" s="254">
        <f>F40</f>
        <v>7920325</v>
      </c>
      <c r="J40" s="92"/>
    </row>
    <row r="41" spans="1:12" x14ac:dyDescent="0.3">
      <c r="A41" s="249"/>
      <c r="B41" s="47" t="s">
        <v>400</v>
      </c>
      <c r="C41" s="49"/>
      <c r="D41" s="49"/>
      <c r="E41" s="49"/>
      <c r="F41" s="48"/>
      <c r="G41" s="49"/>
      <c r="H41" s="250">
        <f>SUM(H36:H40)</f>
        <v>23760974</v>
      </c>
    </row>
    <row r="42" spans="1:12" ht="6" customHeight="1" thickBot="1" x14ac:dyDescent="0.35">
      <c r="A42" s="255"/>
      <c r="B42" s="94"/>
      <c r="C42" s="93"/>
      <c r="D42" s="93"/>
      <c r="E42" s="93"/>
      <c r="F42" s="95"/>
      <c r="G42" s="93"/>
      <c r="H42" s="256"/>
    </row>
    <row r="43" spans="1:12" ht="15" thickBot="1" x14ac:dyDescent="0.35">
      <c r="A43" s="96"/>
      <c r="B43" s="491" t="s">
        <v>401</v>
      </c>
      <c r="C43" s="492"/>
      <c r="D43" s="492"/>
      <c r="E43" s="492"/>
      <c r="F43" s="493"/>
      <c r="G43" s="97">
        <v>0.19</v>
      </c>
      <c r="H43" s="138">
        <f>H41+H33+H29+H22</f>
        <v>75243085.569999993</v>
      </c>
      <c r="I43" s="147"/>
      <c r="J43" s="99"/>
      <c r="K43" s="77"/>
      <c r="L43" s="77"/>
    </row>
    <row r="44" spans="1:12" ht="9" customHeight="1" thickBot="1" x14ac:dyDescent="0.35">
      <c r="A44" s="257"/>
      <c r="B44" s="101"/>
      <c r="C44" s="100"/>
      <c r="D44" s="100"/>
      <c r="E44" s="100"/>
      <c r="F44" s="102"/>
      <c r="G44" s="100"/>
      <c r="H44" s="258"/>
      <c r="J44" s="99"/>
    </row>
    <row r="45" spans="1:12" ht="15" thickBot="1" x14ac:dyDescent="0.35">
      <c r="A45" s="96"/>
      <c r="B45" s="491" t="s">
        <v>402</v>
      </c>
      <c r="C45" s="492"/>
      <c r="D45" s="492"/>
      <c r="E45" s="492"/>
      <c r="F45" s="493"/>
      <c r="G45" s="97">
        <v>0.01</v>
      </c>
      <c r="H45" s="138">
        <f>E9*G45</f>
        <v>3960162.3983999998</v>
      </c>
      <c r="I45" s="103"/>
      <c r="J45" s="99"/>
    </row>
    <row r="46" spans="1:12" ht="6.75" customHeight="1" thickBot="1" x14ac:dyDescent="0.35">
      <c r="A46" s="257"/>
      <c r="B46" s="100"/>
      <c r="C46" s="100"/>
      <c r="D46" s="104"/>
      <c r="E46" s="100"/>
      <c r="F46" s="105"/>
      <c r="G46" s="106"/>
      <c r="H46" s="259"/>
      <c r="J46" s="99"/>
    </row>
    <row r="47" spans="1:12" ht="15" thickBot="1" x14ac:dyDescent="0.35">
      <c r="A47" s="96"/>
      <c r="B47" s="491" t="s">
        <v>403</v>
      </c>
      <c r="C47" s="492"/>
      <c r="D47" s="492"/>
      <c r="E47" s="492"/>
      <c r="F47" s="493"/>
      <c r="G47" s="97">
        <v>0.05</v>
      </c>
      <c r="H47" s="138">
        <f>E9*G47</f>
        <v>19800811.991999999</v>
      </c>
      <c r="I47" s="112"/>
      <c r="J47" s="99"/>
    </row>
    <row r="48" spans="1:12" ht="8.25" customHeight="1" thickBot="1" x14ac:dyDescent="0.35">
      <c r="A48" s="257"/>
      <c r="B48" s="101"/>
      <c r="C48" s="100"/>
      <c r="D48" s="104"/>
      <c r="E48" s="100"/>
      <c r="F48" s="107"/>
      <c r="G48" s="108"/>
      <c r="H48" s="258"/>
      <c r="J48" s="99"/>
    </row>
    <row r="49" spans="1:11" ht="15" thickBot="1" x14ac:dyDescent="0.35">
      <c r="A49" s="109"/>
      <c r="B49" s="484" t="s">
        <v>404</v>
      </c>
      <c r="C49" s="485"/>
      <c r="D49" s="485"/>
      <c r="E49" s="485"/>
      <c r="F49" s="486"/>
      <c r="G49" s="110">
        <f>SUM(G43:G48)</f>
        <v>0.25</v>
      </c>
      <c r="H49" s="111">
        <f>SUM(H43:H48)</f>
        <v>99004059.960399985</v>
      </c>
      <c r="J49" s="99"/>
      <c r="K49" s="77"/>
    </row>
    <row r="50" spans="1:11" ht="15" thickBot="1" x14ac:dyDescent="0.35">
      <c r="A50" s="257"/>
      <c r="B50" s="100"/>
      <c r="C50" s="100"/>
      <c r="D50" s="100"/>
      <c r="E50" s="100"/>
      <c r="F50" s="102"/>
      <c r="G50" s="100"/>
      <c r="H50" s="260"/>
      <c r="I50" s="112"/>
      <c r="J50" s="99"/>
    </row>
    <row r="51" spans="1:11" ht="12.75" customHeight="1" x14ac:dyDescent="0.3">
      <c r="A51" s="127"/>
      <c r="B51" s="113"/>
      <c r="C51" s="113"/>
      <c r="D51" s="113"/>
      <c r="E51" s="113"/>
      <c r="F51" s="114"/>
      <c r="G51" s="113"/>
      <c r="H51" s="115"/>
      <c r="J51" s="116"/>
    </row>
    <row r="52" spans="1:11" ht="42.75" customHeight="1" x14ac:dyDescent="0.3">
      <c r="A52" s="128"/>
      <c r="B52" s="117"/>
      <c r="C52" s="117"/>
      <c r="D52" s="117"/>
      <c r="E52" s="117"/>
      <c r="F52" s="118"/>
      <c r="G52" s="117"/>
      <c r="H52" s="119"/>
      <c r="I52" s="103"/>
      <c r="J52" s="116"/>
    </row>
    <row r="53" spans="1:11" x14ac:dyDescent="0.3">
      <c r="A53" s="128"/>
      <c r="B53" s="476" t="s">
        <v>407</v>
      </c>
      <c r="C53" s="476"/>
      <c r="D53" s="462"/>
      <c r="E53" s="462"/>
      <c r="F53" s="462"/>
      <c r="G53" s="462"/>
      <c r="H53" s="120"/>
    </row>
    <row r="54" spans="1:11" x14ac:dyDescent="0.3">
      <c r="A54" s="128"/>
      <c r="B54" s="462" t="s">
        <v>408</v>
      </c>
      <c r="C54" s="462"/>
      <c r="D54" s="462"/>
      <c r="E54" s="462"/>
      <c r="F54" s="462"/>
      <c r="G54" s="462"/>
      <c r="H54" s="121"/>
    </row>
    <row r="55" spans="1:11" ht="15" thickBot="1" x14ac:dyDescent="0.35">
      <c r="A55" s="129"/>
      <c r="B55" s="122"/>
      <c r="C55" s="122"/>
      <c r="D55" s="122"/>
      <c r="E55" s="122"/>
      <c r="F55" s="123"/>
      <c r="G55" s="122"/>
      <c r="H55" s="124"/>
    </row>
    <row r="56" spans="1:11" x14ac:dyDescent="0.3">
      <c r="A56" s="130"/>
      <c r="B56" s="117"/>
      <c r="C56" s="117"/>
      <c r="D56" s="117"/>
      <c r="E56" s="117"/>
      <c r="F56" s="118"/>
      <c r="G56" s="117"/>
      <c r="H56" s="117"/>
    </row>
    <row r="58" spans="1:11" x14ac:dyDescent="0.3">
      <c r="J58" s="77"/>
      <c r="K58" s="126"/>
    </row>
    <row r="59" spans="1:11" x14ac:dyDescent="0.3">
      <c r="J59" s="77"/>
      <c r="K59" s="126"/>
    </row>
    <row r="60" spans="1:11" x14ac:dyDescent="0.3">
      <c r="J60" s="77"/>
      <c r="K60" s="126"/>
    </row>
    <row r="62" spans="1:11" x14ac:dyDescent="0.3">
      <c r="J62" s="77"/>
    </row>
    <row r="63" spans="1:11" x14ac:dyDescent="0.3">
      <c r="J63" s="77"/>
    </row>
  </sheetData>
  <mergeCells count="25">
    <mergeCell ref="A9:D9"/>
    <mergeCell ref="E9:H9"/>
    <mergeCell ref="A1:B6"/>
    <mergeCell ref="C1:D6"/>
    <mergeCell ref="E1:H6"/>
    <mergeCell ref="A8:D8"/>
    <mergeCell ref="E8:H8"/>
    <mergeCell ref="A10:D10"/>
    <mergeCell ref="E10:H10"/>
    <mergeCell ref="A11:D11"/>
    <mergeCell ref="E11:H11"/>
    <mergeCell ref="A12:D12"/>
    <mergeCell ref="E12:H12"/>
    <mergeCell ref="A13:D13"/>
    <mergeCell ref="E13:H13"/>
    <mergeCell ref="B43:F43"/>
    <mergeCell ref="B45:F45"/>
    <mergeCell ref="B47:F47"/>
    <mergeCell ref="B49:F49"/>
    <mergeCell ref="B53:C53"/>
    <mergeCell ref="D53:E53"/>
    <mergeCell ref="F53:G53"/>
    <mergeCell ref="B54:C54"/>
    <mergeCell ref="D54:E54"/>
    <mergeCell ref="F54:G54"/>
  </mergeCells>
  <phoneticPr fontId="22" type="noConversion"/>
  <printOptions horizontalCentered="1" verticalCentered="1"/>
  <pageMargins left="0.70866141732283472" right="0.70866141732283472" top="0.74803149606299213" bottom="0.74803149606299213" header="0.31496062992125984" footer="0.31496062992125984"/>
  <pageSetup paperSize="9" scale="84" fitToHeight="0" orientation="landscape" r:id="rId1"/>
  <rowBreaks count="1" manualBreakCount="1">
    <brk id="3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C0540-BF3B-4014-ACC7-D86F911BB8C9}">
  <dimension ref="A1:D121"/>
  <sheetViews>
    <sheetView showGridLines="0" view="pageBreakPreview" topLeftCell="B1" zoomScale="90" zoomScaleNormal="100" zoomScaleSheetLayoutView="90" workbookViewId="0">
      <selection sqref="A1:D121"/>
    </sheetView>
  </sheetViews>
  <sheetFormatPr baseColWidth="10" defaultRowHeight="14.4" x14ac:dyDescent="0.3"/>
  <cols>
    <col min="1" max="1" width="0" style="2" hidden="1" customWidth="1"/>
    <col min="2" max="2" width="70.77734375" style="3" customWidth="1"/>
    <col min="3" max="3" width="9.77734375" style="1" customWidth="1"/>
    <col min="4" max="4" width="20.77734375" style="2" customWidth="1"/>
  </cols>
  <sheetData>
    <row r="1" spans="1:4" ht="18" x14ac:dyDescent="0.3">
      <c r="A1" s="535" t="s">
        <v>1</v>
      </c>
      <c r="B1" s="536"/>
      <c r="C1" s="536"/>
      <c r="D1" s="537"/>
    </row>
    <row r="2" spans="1:4" x14ac:dyDescent="0.3">
      <c r="A2" s="261"/>
      <c r="B2" s="270" t="s">
        <v>2</v>
      </c>
      <c r="C2" s="271" t="s">
        <v>3</v>
      </c>
      <c r="D2" s="272" t="s">
        <v>4</v>
      </c>
    </row>
    <row r="3" spans="1:4" x14ac:dyDescent="0.3">
      <c r="A3" s="262"/>
      <c r="B3" s="273" t="s">
        <v>5</v>
      </c>
      <c r="C3" s="274" t="s">
        <v>6</v>
      </c>
      <c r="D3" s="275">
        <v>5900</v>
      </c>
    </row>
    <row r="4" spans="1:4" x14ac:dyDescent="0.3">
      <c r="A4" s="262"/>
      <c r="B4" s="273" t="s">
        <v>7</v>
      </c>
      <c r="C4" s="274" t="s">
        <v>8</v>
      </c>
      <c r="D4" s="276">
        <v>100</v>
      </c>
    </row>
    <row r="5" spans="1:4" x14ac:dyDescent="0.3">
      <c r="A5" s="262"/>
      <c r="B5" s="273" t="s">
        <v>9</v>
      </c>
      <c r="C5" s="274" t="s">
        <v>6</v>
      </c>
      <c r="D5" s="276">
        <v>12000</v>
      </c>
    </row>
    <row r="6" spans="1:4" x14ac:dyDescent="0.3">
      <c r="A6" s="262"/>
      <c r="B6" s="273" t="s">
        <v>10</v>
      </c>
      <c r="C6" s="274" t="s">
        <v>6</v>
      </c>
      <c r="D6" s="276">
        <v>7583.98</v>
      </c>
    </row>
    <row r="7" spans="1:4" x14ac:dyDescent="0.3">
      <c r="A7" s="262"/>
      <c r="B7" s="273" t="s">
        <v>11</v>
      </c>
      <c r="C7" s="274" t="s">
        <v>12</v>
      </c>
      <c r="D7" s="276">
        <v>52692.18</v>
      </c>
    </row>
    <row r="8" spans="1:4" x14ac:dyDescent="0.3">
      <c r="A8" s="262"/>
      <c r="B8" s="273" t="s">
        <v>13</v>
      </c>
      <c r="C8" s="274" t="s">
        <v>12</v>
      </c>
      <c r="D8" s="276">
        <v>112713.1</v>
      </c>
    </row>
    <row r="9" spans="1:4" x14ac:dyDescent="0.3">
      <c r="A9" s="262"/>
      <c r="B9" s="273" t="s">
        <v>14</v>
      </c>
      <c r="C9" s="274" t="s">
        <v>12</v>
      </c>
      <c r="D9" s="276">
        <v>47176.65</v>
      </c>
    </row>
    <row r="10" spans="1:4" x14ac:dyDescent="0.3">
      <c r="A10" s="262"/>
      <c r="B10" s="273" t="s">
        <v>15</v>
      </c>
      <c r="C10" s="274" t="s">
        <v>12</v>
      </c>
      <c r="D10" s="276">
        <v>14911.7</v>
      </c>
    </row>
    <row r="11" spans="1:4" x14ac:dyDescent="0.3">
      <c r="A11" s="262"/>
      <c r="B11" s="273" t="s">
        <v>16</v>
      </c>
      <c r="C11" s="274" t="s">
        <v>17</v>
      </c>
      <c r="D11" s="276">
        <v>16667.53</v>
      </c>
    </row>
    <row r="12" spans="1:4" x14ac:dyDescent="0.3">
      <c r="A12" s="262"/>
      <c r="B12" s="273" t="s">
        <v>18</v>
      </c>
      <c r="C12" s="274" t="s">
        <v>6</v>
      </c>
      <c r="D12" s="276">
        <v>12045</v>
      </c>
    </row>
    <row r="13" spans="1:4" x14ac:dyDescent="0.3">
      <c r="A13" s="262"/>
      <c r="B13" s="273" t="s">
        <v>19</v>
      </c>
      <c r="C13" s="274" t="s">
        <v>20</v>
      </c>
      <c r="D13" s="276">
        <v>68000</v>
      </c>
    </row>
    <row r="14" spans="1:4" x14ac:dyDescent="0.3">
      <c r="A14" s="262"/>
      <c r="B14" s="273" t="s">
        <v>21</v>
      </c>
      <c r="C14" s="274" t="s">
        <v>22</v>
      </c>
      <c r="D14" s="276">
        <v>249095</v>
      </c>
    </row>
    <row r="15" spans="1:4" x14ac:dyDescent="0.3">
      <c r="A15" s="262"/>
      <c r="B15" s="273" t="s">
        <v>23</v>
      </c>
      <c r="C15" s="274" t="s">
        <v>22</v>
      </c>
      <c r="D15" s="276">
        <v>1750905</v>
      </c>
    </row>
    <row r="16" spans="1:4" x14ac:dyDescent="0.3">
      <c r="A16" s="262"/>
      <c r="B16" s="273" t="s">
        <v>24</v>
      </c>
      <c r="C16" s="274" t="s">
        <v>22</v>
      </c>
      <c r="D16" s="276">
        <v>1107527</v>
      </c>
    </row>
    <row r="17" spans="1:4" x14ac:dyDescent="0.3">
      <c r="A17" s="262"/>
      <c r="B17" s="273" t="s">
        <v>25</v>
      </c>
      <c r="C17" s="274" t="s">
        <v>12</v>
      </c>
      <c r="D17" s="276">
        <v>4847.2299999999996</v>
      </c>
    </row>
    <row r="18" spans="1:4" x14ac:dyDescent="0.3">
      <c r="A18" s="262"/>
      <c r="B18" s="273" t="s">
        <v>26</v>
      </c>
      <c r="C18" s="274" t="s">
        <v>12</v>
      </c>
      <c r="D18" s="276">
        <v>11509.73</v>
      </c>
    </row>
    <row r="19" spans="1:4" x14ac:dyDescent="0.3">
      <c r="A19" s="262"/>
      <c r="B19" s="273" t="s">
        <v>27</v>
      </c>
      <c r="C19" s="274" t="s">
        <v>12</v>
      </c>
      <c r="D19" s="276">
        <v>86374.7</v>
      </c>
    </row>
    <row r="20" spans="1:4" x14ac:dyDescent="0.3">
      <c r="A20" s="262"/>
      <c r="B20" s="273" t="s">
        <v>28</v>
      </c>
      <c r="C20" s="274" t="s">
        <v>29</v>
      </c>
      <c r="D20" s="276">
        <v>84948.93</v>
      </c>
    </row>
    <row r="21" spans="1:4" x14ac:dyDescent="0.3">
      <c r="A21" s="262"/>
      <c r="B21" s="273" t="s">
        <v>30</v>
      </c>
      <c r="C21" s="274" t="s">
        <v>12</v>
      </c>
      <c r="D21" s="276">
        <v>8900</v>
      </c>
    </row>
    <row r="22" spans="1:4" x14ac:dyDescent="0.3">
      <c r="A22" s="262"/>
      <c r="B22" s="273" t="s">
        <v>31</v>
      </c>
      <c r="C22" s="274" t="s">
        <v>12</v>
      </c>
      <c r="D22" s="276">
        <v>14678</v>
      </c>
    </row>
    <row r="23" spans="1:4" x14ac:dyDescent="0.3">
      <c r="A23" s="262"/>
      <c r="B23" s="273" t="s">
        <v>32</v>
      </c>
      <c r="C23" s="274" t="s">
        <v>22</v>
      </c>
      <c r="D23" s="276">
        <v>1750905</v>
      </c>
    </row>
    <row r="24" spans="1:4" x14ac:dyDescent="0.3">
      <c r="A24" s="262"/>
      <c r="B24" s="273" t="s">
        <v>33</v>
      </c>
      <c r="C24" s="274" t="s">
        <v>34</v>
      </c>
      <c r="D24" s="276">
        <v>53929.35</v>
      </c>
    </row>
    <row r="25" spans="1:4" x14ac:dyDescent="0.3">
      <c r="A25" s="262"/>
      <c r="B25" s="273" t="s">
        <v>35</v>
      </c>
      <c r="C25" s="274" t="s">
        <v>34</v>
      </c>
      <c r="D25" s="276">
        <v>33707.129999999997</v>
      </c>
    </row>
    <row r="26" spans="1:4" x14ac:dyDescent="0.3">
      <c r="A26" s="262"/>
      <c r="B26" s="273" t="s">
        <v>36</v>
      </c>
      <c r="C26" s="274" t="s">
        <v>12</v>
      </c>
      <c r="D26" s="276">
        <v>20855.68</v>
      </c>
    </row>
    <row r="27" spans="1:4" x14ac:dyDescent="0.3">
      <c r="A27" s="262"/>
      <c r="B27" s="273" t="s">
        <v>37</v>
      </c>
      <c r="C27" s="274" t="s">
        <v>12</v>
      </c>
      <c r="D27" s="276">
        <v>44239</v>
      </c>
    </row>
    <row r="28" spans="1:4" x14ac:dyDescent="0.3">
      <c r="A28" s="262"/>
      <c r="B28" s="273" t="s">
        <v>38</v>
      </c>
      <c r="C28" s="274" t="s">
        <v>12</v>
      </c>
      <c r="D28" s="276">
        <v>46359.73</v>
      </c>
    </row>
    <row r="29" spans="1:4" x14ac:dyDescent="0.3">
      <c r="A29" s="262"/>
      <c r="B29" s="273" t="s">
        <v>39</v>
      </c>
      <c r="C29" s="274" t="s">
        <v>12</v>
      </c>
      <c r="D29" s="276">
        <v>176958.05</v>
      </c>
    </row>
    <row r="30" spans="1:4" x14ac:dyDescent="0.3">
      <c r="A30" s="262"/>
      <c r="B30" s="273" t="s">
        <v>40</v>
      </c>
      <c r="C30" s="274" t="s">
        <v>12</v>
      </c>
      <c r="D30" s="276">
        <v>32628.83</v>
      </c>
    </row>
    <row r="31" spans="1:4" x14ac:dyDescent="0.3">
      <c r="A31" s="262"/>
      <c r="B31" s="273" t="s">
        <v>41</v>
      </c>
      <c r="C31" s="274" t="s">
        <v>6</v>
      </c>
      <c r="D31" s="275">
        <v>659.28094831341832</v>
      </c>
    </row>
    <row r="32" spans="1:4" x14ac:dyDescent="0.3">
      <c r="A32" s="262"/>
      <c r="B32" s="273" t="s">
        <v>42</v>
      </c>
      <c r="C32" s="274" t="s">
        <v>12</v>
      </c>
      <c r="D32" s="276">
        <v>25028.45</v>
      </c>
    </row>
    <row r="33" spans="1:4" x14ac:dyDescent="0.3">
      <c r="A33" s="262"/>
      <c r="B33" s="273" t="s">
        <v>43</v>
      </c>
      <c r="C33" s="274" t="s">
        <v>12</v>
      </c>
      <c r="D33" s="276">
        <v>26954.43</v>
      </c>
    </row>
    <row r="34" spans="1:4" x14ac:dyDescent="0.3">
      <c r="A34" s="262"/>
      <c r="B34" s="273" t="s">
        <v>44</v>
      </c>
      <c r="C34" s="274" t="s">
        <v>12</v>
      </c>
      <c r="D34" s="276">
        <v>26544.43</v>
      </c>
    </row>
    <row r="35" spans="1:4" x14ac:dyDescent="0.3">
      <c r="A35" s="262"/>
      <c r="B35" s="273" t="s">
        <v>45</v>
      </c>
      <c r="C35" s="274" t="s">
        <v>17</v>
      </c>
      <c r="D35" s="276">
        <v>183.48</v>
      </c>
    </row>
    <row r="36" spans="1:4" x14ac:dyDescent="0.3">
      <c r="A36" s="262"/>
      <c r="B36" s="273" t="s">
        <v>46</v>
      </c>
      <c r="C36" s="274" t="s">
        <v>17</v>
      </c>
      <c r="D36" s="276">
        <v>1000</v>
      </c>
    </row>
    <row r="37" spans="1:4" x14ac:dyDescent="0.3">
      <c r="A37" s="262"/>
      <c r="B37" s="273" t="s">
        <v>47</v>
      </c>
      <c r="C37" s="274" t="s">
        <v>12</v>
      </c>
      <c r="D37" s="276">
        <v>17358.38</v>
      </c>
    </row>
    <row r="38" spans="1:4" x14ac:dyDescent="0.3">
      <c r="A38" s="262"/>
      <c r="B38" s="273" t="s">
        <v>48</v>
      </c>
      <c r="C38" s="274" t="s">
        <v>49</v>
      </c>
      <c r="D38" s="276">
        <v>65827.55</v>
      </c>
    </row>
    <row r="39" spans="1:4" x14ac:dyDescent="0.3">
      <c r="A39" s="262"/>
      <c r="B39" s="273" t="s">
        <v>50</v>
      </c>
      <c r="C39" s="274" t="s">
        <v>34</v>
      </c>
      <c r="D39" s="276">
        <v>100323.93</v>
      </c>
    </row>
    <row r="40" spans="1:4" x14ac:dyDescent="0.3">
      <c r="A40" s="262"/>
      <c r="B40" s="273" t="s">
        <v>51</v>
      </c>
      <c r="C40" s="274" t="s">
        <v>49</v>
      </c>
      <c r="D40" s="276">
        <v>61933.58</v>
      </c>
    </row>
    <row r="41" spans="1:4" x14ac:dyDescent="0.3">
      <c r="A41" s="262"/>
      <c r="B41" s="273" t="s">
        <v>52</v>
      </c>
      <c r="C41" s="274" t="s">
        <v>12</v>
      </c>
      <c r="D41" s="276">
        <v>18902.03</v>
      </c>
    </row>
    <row r="42" spans="1:4" x14ac:dyDescent="0.3">
      <c r="A42" s="262"/>
      <c r="B42" s="273" t="s">
        <v>53</v>
      </c>
      <c r="C42" s="274" t="s">
        <v>12</v>
      </c>
      <c r="D42" s="276">
        <v>59728.800000000003</v>
      </c>
    </row>
    <row r="43" spans="1:4" x14ac:dyDescent="0.3">
      <c r="A43" s="262"/>
      <c r="B43" s="273" t="s">
        <v>54</v>
      </c>
      <c r="C43" s="274" t="s">
        <v>55</v>
      </c>
      <c r="D43" s="276">
        <v>49713.53</v>
      </c>
    </row>
    <row r="44" spans="1:4" x14ac:dyDescent="0.3">
      <c r="A44" s="262"/>
      <c r="B44" s="273" t="s">
        <v>56</v>
      </c>
      <c r="C44" s="274" t="s">
        <v>55</v>
      </c>
      <c r="D44" s="276">
        <v>51233.599999999999</v>
      </c>
    </row>
    <row r="45" spans="1:4" x14ac:dyDescent="0.3">
      <c r="A45" s="262"/>
      <c r="B45" s="273" t="s">
        <v>57</v>
      </c>
      <c r="C45" s="274" t="s">
        <v>12</v>
      </c>
      <c r="D45" s="276">
        <v>139810</v>
      </c>
    </row>
    <row r="46" spans="1:4" x14ac:dyDescent="0.3">
      <c r="A46" s="262"/>
      <c r="B46" s="273" t="s">
        <v>58</v>
      </c>
      <c r="C46" s="274" t="s">
        <v>12</v>
      </c>
      <c r="D46" s="276">
        <v>300000</v>
      </c>
    </row>
    <row r="47" spans="1:4" x14ac:dyDescent="0.3">
      <c r="A47" s="262"/>
      <c r="B47" s="273" t="s">
        <v>59</v>
      </c>
      <c r="C47" s="274" t="s">
        <v>49</v>
      </c>
      <c r="D47" s="276">
        <v>154000.1</v>
      </c>
    </row>
    <row r="48" spans="1:4" x14ac:dyDescent="0.3">
      <c r="A48" s="262"/>
      <c r="B48" s="273" t="s">
        <v>60</v>
      </c>
      <c r="C48" s="274" t="s">
        <v>12</v>
      </c>
      <c r="D48" s="276">
        <v>18409</v>
      </c>
    </row>
    <row r="49" spans="1:4" x14ac:dyDescent="0.3">
      <c r="A49" s="262"/>
      <c r="B49" s="273" t="s">
        <v>61</v>
      </c>
      <c r="C49" s="274" t="s">
        <v>6</v>
      </c>
      <c r="D49" s="276">
        <v>9439.23</v>
      </c>
    </row>
    <row r="50" spans="1:4" x14ac:dyDescent="0.3">
      <c r="A50" s="262"/>
      <c r="B50" s="273" t="s">
        <v>62</v>
      </c>
      <c r="C50" s="274" t="s">
        <v>12</v>
      </c>
      <c r="D50" s="276">
        <v>49884.7</v>
      </c>
    </row>
    <row r="51" spans="1:4" x14ac:dyDescent="0.3">
      <c r="A51" s="262"/>
      <c r="B51" s="273" t="s">
        <v>63</v>
      </c>
      <c r="C51" s="274" t="s">
        <v>64</v>
      </c>
      <c r="D51" s="276">
        <v>151688.73000000001</v>
      </c>
    </row>
    <row r="52" spans="1:4" x14ac:dyDescent="0.3">
      <c r="A52" s="262"/>
      <c r="B52" s="273" t="s">
        <v>65</v>
      </c>
      <c r="C52" s="274" t="s">
        <v>12</v>
      </c>
      <c r="D52" s="276">
        <v>6606.13</v>
      </c>
    </row>
    <row r="53" spans="1:4" x14ac:dyDescent="0.3">
      <c r="A53" s="262"/>
      <c r="B53" s="273" t="s">
        <v>66</v>
      </c>
      <c r="C53" s="274" t="s">
        <v>55</v>
      </c>
      <c r="D53" s="276">
        <v>9551.98</v>
      </c>
    </row>
    <row r="54" spans="1:4" x14ac:dyDescent="0.3">
      <c r="A54" s="262"/>
      <c r="B54" s="273" t="s">
        <v>67</v>
      </c>
      <c r="C54" s="274" t="s">
        <v>29</v>
      </c>
      <c r="D54" s="276">
        <v>10453.98</v>
      </c>
    </row>
    <row r="55" spans="1:4" x14ac:dyDescent="0.3">
      <c r="A55" s="262"/>
      <c r="B55" s="273" t="s">
        <v>68</v>
      </c>
      <c r="C55" s="274" t="s">
        <v>49</v>
      </c>
      <c r="D55" s="276">
        <v>98249.33</v>
      </c>
    </row>
    <row r="56" spans="1:4" x14ac:dyDescent="0.3">
      <c r="A56" s="262"/>
      <c r="B56" s="273" t="s">
        <v>69</v>
      </c>
      <c r="C56" s="274" t="s">
        <v>12</v>
      </c>
      <c r="D56" s="276">
        <v>800</v>
      </c>
    </row>
    <row r="57" spans="1:4" x14ac:dyDescent="0.3">
      <c r="A57" s="262"/>
      <c r="B57" s="273" t="s">
        <v>70</v>
      </c>
      <c r="C57" s="274" t="s">
        <v>12</v>
      </c>
      <c r="D57" s="276">
        <v>20323.7</v>
      </c>
    </row>
    <row r="58" spans="1:4" x14ac:dyDescent="0.3">
      <c r="A58" s="262"/>
      <c r="B58" s="273" t="s">
        <v>71</v>
      </c>
      <c r="C58" s="274" t="s">
        <v>17</v>
      </c>
      <c r="D58" s="276">
        <v>2500</v>
      </c>
    </row>
    <row r="59" spans="1:4" x14ac:dyDescent="0.3">
      <c r="A59" s="262"/>
      <c r="B59" s="273" t="s">
        <v>72</v>
      </c>
      <c r="C59" s="274" t="s">
        <v>17</v>
      </c>
      <c r="D59" s="276">
        <v>10000</v>
      </c>
    </row>
    <row r="60" spans="1:4" x14ac:dyDescent="0.3">
      <c r="A60" s="262"/>
      <c r="B60" s="273" t="s">
        <v>73</v>
      </c>
      <c r="C60" s="274" t="s">
        <v>12</v>
      </c>
      <c r="D60" s="276">
        <v>16061.75</v>
      </c>
    </row>
    <row r="61" spans="1:4" x14ac:dyDescent="0.3">
      <c r="A61" s="262"/>
      <c r="B61" s="273" t="s">
        <v>74</v>
      </c>
      <c r="C61" s="274" t="s">
        <v>75</v>
      </c>
      <c r="D61" s="276">
        <v>11388.02</v>
      </c>
    </row>
    <row r="62" spans="1:4" x14ac:dyDescent="0.3">
      <c r="A62" s="262"/>
      <c r="B62" s="273" t="s">
        <v>76</v>
      </c>
      <c r="C62" s="274" t="s">
        <v>75</v>
      </c>
      <c r="D62" s="276">
        <v>26527</v>
      </c>
    </row>
    <row r="63" spans="1:4" x14ac:dyDescent="0.3">
      <c r="A63" s="262"/>
      <c r="B63" s="273" t="s">
        <v>77</v>
      </c>
      <c r="C63" s="274" t="s">
        <v>75</v>
      </c>
      <c r="D63" s="276">
        <v>23000</v>
      </c>
    </row>
    <row r="64" spans="1:4" x14ac:dyDescent="0.3">
      <c r="A64" s="262"/>
      <c r="B64" s="273" t="s">
        <v>78</v>
      </c>
      <c r="C64" s="274" t="s">
        <v>12</v>
      </c>
      <c r="D64" s="276">
        <v>4473.1000000000004</v>
      </c>
    </row>
    <row r="65" spans="1:4" x14ac:dyDescent="0.3">
      <c r="A65" s="262"/>
      <c r="B65" s="273" t="s">
        <v>79</v>
      </c>
      <c r="C65" s="274" t="s">
        <v>12</v>
      </c>
      <c r="D65" s="276">
        <v>50560.18</v>
      </c>
    </row>
    <row r="66" spans="1:4" x14ac:dyDescent="0.3">
      <c r="A66" s="262"/>
      <c r="B66" s="273" t="s">
        <v>80</v>
      </c>
      <c r="C66" s="274" t="s">
        <v>12</v>
      </c>
      <c r="D66" s="276">
        <v>18507.400000000001</v>
      </c>
    </row>
    <row r="67" spans="1:4" x14ac:dyDescent="0.3">
      <c r="A67" s="262"/>
      <c r="B67" s="273" t="s">
        <v>81</v>
      </c>
      <c r="C67" s="274" t="s">
        <v>12</v>
      </c>
      <c r="D67" s="276">
        <v>32862.53</v>
      </c>
    </row>
    <row r="68" spans="1:4" x14ac:dyDescent="0.3">
      <c r="A68" s="262"/>
      <c r="B68" s="273" t="s">
        <v>82</v>
      </c>
      <c r="C68" s="274" t="s">
        <v>12</v>
      </c>
      <c r="D68" s="276">
        <v>40206.65</v>
      </c>
    </row>
    <row r="69" spans="1:4" x14ac:dyDescent="0.3">
      <c r="A69" s="262"/>
      <c r="B69" s="273" t="s">
        <v>83</v>
      </c>
      <c r="C69" s="274" t="s">
        <v>22</v>
      </c>
      <c r="D69" s="276">
        <v>2100000</v>
      </c>
    </row>
    <row r="70" spans="1:4" x14ac:dyDescent="0.3">
      <c r="A70" s="262"/>
      <c r="B70" s="273" t="s">
        <v>84</v>
      </c>
      <c r="C70" s="274" t="s">
        <v>12</v>
      </c>
      <c r="D70" s="276">
        <v>34127.379999999997</v>
      </c>
    </row>
    <row r="71" spans="1:4" x14ac:dyDescent="0.3">
      <c r="A71" s="262"/>
      <c r="B71" s="273" t="s">
        <v>85</v>
      </c>
      <c r="C71" s="274" t="s">
        <v>12</v>
      </c>
      <c r="D71" s="276">
        <v>11376.48</v>
      </c>
    </row>
    <row r="72" spans="1:4" x14ac:dyDescent="0.3">
      <c r="A72" s="262"/>
      <c r="B72" s="273" t="s">
        <v>86</v>
      </c>
      <c r="C72" s="274" t="s">
        <v>12</v>
      </c>
      <c r="D72" s="276">
        <v>47965.9</v>
      </c>
    </row>
    <row r="73" spans="1:4" x14ac:dyDescent="0.3">
      <c r="A73" s="262"/>
      <c r="B73" s="273" t="s">
        <v>87</v>
      </c>
      <c r="C73" s="274" t="s">
        <v>22</v>
      </c>
      <c r="D73" s="276">
        <v>1800000</v>
      </c>
    </row>
    <row r="74" spans="1:4" x14ac:dyDescent="0.3">
      <c r="A74" s="262"/>
      <c r="B74" s="273" t="s">
        <v>88</v>
      </c>
      <c r="C74" s="274" t="s">
        <v>55</v>
      </c>
      <c r="D74" s="276">
        <v>79392.399999999994</v>
      </c>
    </row>
    <row r="75" spans="1:4" x14ac:dyDescent="0.3">
      <c r="A75" s="262"/>
      <c r="B75" s="273" t="s">
        <v>89</v>
      </c>
      <c r="C75" s="274" t="s">
        <v>55</v>
      </c>
      <c r="D75" s="276">
        <v>92367.88</v>
      </c>
    </row>
    <row r="76" spans="1:4" x14ac:dyDescent="0.3">
      <c r="A76" s="262"/>
      <c r="B76" s="273" t="s">
        <v>90</v>
      </c>
      <c r="C76" s="274" t="s">
        <v>12</v>
      </c>
      <c r="D76" s="276">
        <v>45000</v>
      </c>
    </row>
    <row r="77" spans="1:4" x14ac:dyDescent="0.3">
      <c r="A77" s="262"/>
      <c r="B77" s="273" t="s">
        <v>91</v>
      </c>
      <c r="C77" s="274" t="s">
        <v>12</v>
      </c>
      <c r="D77" s="276">
        <v>16427.68</v>
      </c>
    </row>
    <row r="78" spans="1:4" x14ac:dyDescent="0.3">
      <c r="A78" s="262"/>
      <c r="B78" s="273" t="s">
        <v>92</v>
      </c>
      <c r="C78" s="274" t="s">
        <v>12</v>
      </c>
      <c r="D78" s="276">
        <v>50000</v>
      </c>
    </row>
    <row r="79" spans="1:4" x14ac:dyDescent="0.3">
      <c r="A79" s="262"/>
      <c r="B79" s="273" t="s">
        <v>93</v>
      </c>
      <c r="C79" s="274" t="s">
        <v>12</v>
      </c>
      <c r="D79" s="276">
        <v>808968.95</v>
      </c>
    </row>
    <row r="80" spans="1:4" x14ac:dyDescent="0.3">
      <c r="A80" s="262"/>
      <c r="B80" s="273" t="s">
        <v>94</v>
      </c>
      <c r="C80" s="274" t="s">
        <v>95</v>
      </c>
      <c r="D80" s="276">
        <v>7000</v>
      </c>
    </row>
    <row r="81" spans="1:4" x14ac:dyDescent="0.3">
      <c r="A81" s="262"/>
      <c r="B81" s="273" t="s">
        <v>96</v>
      </c>
      <c r="C81" s="274" t="s">
        <v>20</v>
      </c>
      <c r="D81" s="276">
        <v>64717.48</v>
      </c>
    </row>
    <row r="82" spans="1:4" x14ac:dyDescent="0.3">
      <c r="A82" s="262"/>
      <c r="B82" s="273" t="s">
        <v>97</v>
      </c>
      <c r="C82" s="274" t="s">
        <v>34</v>
      </c>
      <c r="D82" s="276">
        <v>130000</v>
      </c>
    </row>
    <row r="83" spans="1:4" x14ac:dyDescent="0.3">
      <c r="A83" s="262"/>
      <c r="B83" s="273" t="s">
        <v>98</v>
      </c>
      <c r="C83" s="274" t="s">
        <v>12</v>
      </c>
      <c r="D83" s="276">
        <v>13346.53</v>
      </c>
    </row>
    <row r="84" spans="1:4" x14ac:dyDescent="0.3">
      <c r="A84" s="262"/>
      <c r="B84" s="273" t="s">
        <v>99</v>
      </c>
      <c r="C84" s="274" t="s">
        <v>12</v>
      </c>
      <c r="D84" s="276">
        <v>383146.03</v>
      </c>
    </row>
    <row r="85" spans="1:4" x14ac:dyDescent="0.3">
      <c r="A85" s="262"/>
      <c r="B85" s="273" t="s">
        <v>100</v>
      </c>
      <c r="C85" s="274" t="s">
        <v>6</v>
      </c>
      <c r="D85" s="276">
        <v>13985.1</v>
      </c>
    </row>
    <row r="86" spans="1:4" x14ac:dyDescent="0.3">
      <c r="A86" s="262"/>
      <c r="B86" s="273" t="s">
        <v>101</v>
      </c>
      <c r="C86" s="274" t="s">
        <v>12</v>
      </c>
      <c r="D86" s="276">
        <v>34001.300000000003</v>
      </c>
    </row>
    <row r="87" spans="1:4" x14ac:dyDescent="0.3">
      <c r="A87" s="262"/>
      <c r="B87" s="273" t="s">
        <v>102</v>
      </c>
      <c r="C87" s="274" t="s">
        <v>12</v>
      </c>
      <c r="D87" s="276">
        <v>485372.35</v>
      </c>
    </row>
    <row r="88" spans="1:4" x14ac:dyDescent="0.3">
      <c r="A88" s="262"/>
      <c r="B88" s="273" t="s">
        <v>103</v>
      </c>
      <c r="C88" s="274" t="s">
        <v>49</v>
      </c>
      <c r="D88" s="276">
        <v>85966.75</v>
      </c>
    </row>
    <row r="89" spans="1:4" x14ac:dyDescent="0.3">
      <c r="A89" s="262"/>
      <c r="B89" s="273" t="s">
        <v>104</v>
      </c>
      <c r="C89" s="274" t="s">
        <v>17</v>
      </c>
      <c r="D89" s="276">
        <v>6594.85</v>
      </c>
    </row>
    <row r="90" spans="1:4" x14ac:dyDescent="0.3">
      <c r="A90" s="262"/>
      <c r="B90" s="273" t="s">
        <v>105</v>
      </c>
      <c r="C90" s="274" t="s">
        <v>12</v>
      </c>
      <c r="D90" s="276">
        <v>337.23</v>
      </c>
    </row>
    <row r="91" spans="1:4" x14ac:dyDescent="0.3">
      <c r="A91" s="262"/>
      <c r="B91" s="273" t="s">
        <v>106</v>
      </c>
      <c r="C91" s="274" t="s">
        <v>12</v>
      </c>
      <c r="D91" s="276">
        <v>2023.35</v>
      </c>
    </row>
    <row r="92" spans="1:4" x14ac:dyDescent="0.3">
      <c r="A92" s="262"/>
      <c r="B92" s="273" t="s">
        <v>107</v>
      </c>
      <c r="C92" s="274" t="s">
        <v>12</v>
      </c>
      <c r="D92" s="276">
        <v>23143.48</v>
      </c>
    </row>
    <row r="93" spans="1:4" x14ac:dyDescent="0.3">
      <c r="A93" s="262"/>
      <c r="B93" s="273" t="s">
        <v>108</v>
      </c>
      <c r="C93" s="274" t="s">
        <v>20</v>
      </c>
      <c r="D93" s="276">
        <v>25000</v>
      </c>
    </row>
    <row r="94" spans="1:4" x14ac:dyDescent="0.3">
      <c r="A94" s="262"/>
      <c r="B94" s="273" t="s">
        <v>109</v>
      </c>
      <c r="C94" s="274" t="s">
        <v>22</v>
      </c>
      <c r="D94" s="276">
        <v>3500000</v>
      </c>
    </row>
    <row r="95" spans="1:4" x14ac:dyDescent="0.3">
      <c r="A95" s="262"/>
      <c r="B95" s="273" t="s">
        <v>110</v>
      </c>
      <c r="C95" s="274" t="s">
        <v>20</v>
      </c>
      <c r="D95" s="276">
        <v>90000</v>
      </c>
    </row>
    <row r="96" spans="1:4" x14ac:dyDescent="0.3">
      <c r="A96" s="262"/>
      <c r="B96" s="273" t="s">
        <v>111</v>
      </c>
      <c r="C96" s="274" t="s">
        <v>17</v>
      </c>
      <c r="D96" s="276">
        <v>68472.05</v>
      </c>
    </row>
    <row r="97" spans="1:4" x14ac:dyDescent="0.3">
      <c r="A97" s="262"/>
      <c r="B97" s="273" t="s">
        <v>112</v>
      </c>
      <c r="C97" s="274" t="s">
        <v>49</v>
      </c>
      <c r="D97" s="276">
        <v>63894.400000000001</v>
      </c>
    </row>
    <row r="98" spans="1:4" x14ac:dyDescent="0.3">
      <c r="A98" s="262"/>
      <c r="B98" s="273" t="s">
        <v>113</v>
      </c>
      <c r="C98" s="274" t="s">
        <v>34</v>
      </c>
      <c r="D98" s="276">
        <v>78366.38</v>
      </c>
    </row>
    <row r="99" spans="1:4" x14ac:dyDescent="0.3">
      <c r="A99" s="262"/>
      <c r="B99" s="273" t="s">
        <v>114</v>
      </c>
      <c r="C99" s="274" t="s">
        <v>12</v>
      </c>
      <c r="D99" s="276">
        <v>85743.3</v>
      </c>
    </row>
    <row r="100" spans="1:4" x14ac:dyDescent="0.3">
      <c r="A100" s="262"/>
      <c r="B100" s="273" t="s">
        <v>115</v>
      </c>
      <c r="C100" s="274" t="s">
        <v>12</v>
      </c>
      <c r="D100" s="276">
        <v>70640.95</v>
      </c>
    </row>
    <row r="101" spans="1:4" x14ac:dyDescent="0.3">
      <c r="A101" s="262"/>
      <c r="B101" s="273" t="s">
        <v>116</v>
      </c>
      <c r="C101" s="274" t="s">
        <v>12</v>
      </c>
      <c r="D101" s="276">
        <v>28900</v>
      </c>
    </row>
    <row r="102" spans="1:4" x14ac:dyDescent="0.3">
      <c r="A102" s="262"/>
      <c r="B102" s="273" t="s">
        <v>117</v>
      </c>
      <c r="C102" s="274" t="s">
        <v>6</v>
      </c>
      <c r="D102" s="276">
        <v>113975</v>
      </c>
    </row>
    <row r="103" spans="1:4" x14ac:dyDescent="0.3">
      <c r="A103" s="262"/>
      <c r="B103" s="273" t="s">
        <v>118</v>
      </c>
      <c r="C103" s="274" t="s">
        <v>6</v>
      </c>
      <c r="D103" s="276">
        <v>28900</v>
      </c>
    </row>
    <row r="104" spans="1:4" x14ac:dyDescent="0.3">
      <c r="A104" s="262"/>
      <c r="B104" s="273" t="s">
        <v>119</v>
      </c>
      <c r="C104" s="274" t="s">
        <v>120</v>
      </c>
      <c r="D104" s="276">
        <v>8000</v>
      </c>
    </row>
    <row r="105" spans="1:4" x14ac:dyDescent="0.3">
      <c r="A105" s="262"/>
      <c r="B105" s="273" t="s">
        <v>121</v>
      </c>
      <c r="C105" s="274" t="s">
        <v>20</v>
      </c>
      <c r="D105" s="276">
        <v>125000</v>
      </c>
    </row>
    <row r="106" spans="1:4" x14ac:dyDescent="0.3">
      <c r="A106" s="262"/>
      <c r="B106" s="273" t="s">
        <v>122</v>
      </c>
      <c r="C106" s="274" t="s">
        <v>75</v>
      </c>
      <c r="D106" s="276">
        <v>9500</v>
      </c>
    </row>
    <row r="107" spans="1:4" x14ac:dyDescent="0.3">
      <c r="A107" s="262"/>
      <c r="B107" s="273" t="s">
        <v>123</v>
      </c>
      <c r="C107" s="274" t="s">
        <v>124</v>
      </c>
      <c r="D107" s="276">
        <v>56000</v>
      </c>
    </row>
    <row r="108" spans="1:4" x14ac:dyDescent="0.3">
      <c r="A108" s="262"/>
      <c r="B108" s="273" t="s">
        <v>125</v>
      </c>
      <c r="C108" s="274" t="s">
        <v>126</v>
      </c>
      <c r="D108" s="276">
        <v>120000</v>
      </c>
    </row>
    <row r="109" spans="1:4" x14ac:dyDescent="0.3">
      <c r="A109" s="262"/>
      <c r="B109" s="273" t="s">
        <v>127</v>
      </c>
      <c r="C109" s="274" t="s">
        <v>124</v>
      </c>
      <c r="D109" s="276">
        <v>43000</v>
      </c>
    </row>
    <row r="110" spans="1:4" x14ac:dyDescent="0.3">
      <c r="A110" s="262"/>
      <c r="B110" s="273" t="s">
        <v>128</v>
      </c>
      <c r="C110" s="274" t="s">
        <v>126</v>
      </c>
      <c r="D110" s="276">
        <v>80000</v>
      </c>
    </row>
    <row r="111" spans="1:4" x14ac:dyDescent="0.3">
      <c r="A111" s="262"/>
      <c r="B111" s="273" t="s">
        <v>129</v>
      </c>
      <c r="C111" s="274" t="s">
        <v>126</v>
      </c>
      <c r="D111" s="276">
        <v>85000</v>
      </c>
    </row>
    <row r="112" spans="1:4" x14ac:dyDescent="0.3">
      <c r="A112" s="262"/>
      <c r="B112" s="273" t="s">
        <v>130</v>
      </c>
      <c r="C112" s="274" t="s">
        <v>6</v>
      </c>
      <c r="D112" s="276">
        <v>55000</v>
      </c>
    </row>
    <row r="113" spans="1:4" x14ac:dyDescent="0.3">
      <c r="A113" s="262"/>
      <c r="B113" s="273" t="s">
        <v>131</v>
      </c>
      <c r="C113" s="274" t="s">
        <v>55</v>
      </c>
      <c r="D113" s="276">
        <v>92367.88</v>
      </c>
    </row>
    <row r="114" spans="1:4" x14ac:dyDescent="0.3">
      <c r="A114" s="262"/>
      <c r="B114" s="273" t="s">
        <v>132</v>
      </c>
      <c r="C114" s="274" t="s">
        <v>12</v>
      </c>
      <c r="D114" s="276">
        <v>6000000</v>
      </c>
    </row>
    <row r="115" spans="1:4" x14ac:dyDescent="0.3">
      <c r="A115" s="262"/>
      <c r="B115" s="273" t="s">
        <v>133</v>
      </c>
      <c r="C115" s="274" t="s">
        <v>126</v>
      </c>
      <c r="D115" s="277">
        <v>120000</v>
      </c>
    </row>
    <row r="116" spans="1:4" x14ac:dyDescent="0.3">
      <c r="A116" s="263"/>
      <c r="D116" s="264"/>
    </row>
    <row r="117" spans="1:4" x14ac:dyDescent="0.3">
      <c r="A117" s="263"/>
      <c r="D117" s="264"/>
    </row>
    <row r="118" spans="1:4" x14ac:dyDescent="0.3">
      <c r="A118" s="263"/>
      <c r="D118" s="265"/>
    </row>
    <row r="119" spans="1:4" x14ac:dyDescent="0.3">
      <c r="A119" s="263"/>
      <c r="B119" s="476" t="s">
        <v>407</v>
      </c>
      <c r="C119" s="476"/>
      <c r="D119" s="265"/>
    </row>
    <row r="120" spans="1:4" x14ac:dyDescent="0.3">
      <c r="A120" s="263"/>
      <c r="B120" s="462" t="s">
        <v>408</v>
      </c>
      <c r="C120" s="462"/>
      <c r="D120" s="265"/>
    </row>
    <row r="121" spans="1:4" ht="15" thickBot="1" x14ac:dyDescent="0.35">
      <c r="A121" s="266"/>
      <c r="B121" s="267"/>
      <c r="C121" s="268"/>
      <c r="D121" s="269"/>
    </row>
  </sheetData>
  <mergeCells count="3">
    <mergeCell ref="A1:D1"/>
    <mergeCell ref="B119:C119"/>
    <mergeCell ref="B120:C120"/>
  </mergeCells>
  <pageMargins left="0.7" right="0.7" top="0.75" bottom="0.75" header="0.3" footer="0.3"/>
  <pageSetup paperSize="9" scale="7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04117-4188-4FDF-9FE1-1BFD2ABF91BF}">
  <sheetPr>
    <pageSetUpPr fitToPage="1"/>
  </sheetPr>
  <dimension ref="A1:J57"/>
  <sheetViews>
    <sheetView showGridLines="0" view="pageBreakPreview" zoomScale="80" zoomScaleNormal="100" zoomScaleSheetLayoutView="80" workbookViewId="0">
      <selection activeCell="F47" sqref="F47"/>
    </sheetView>
  </sheetViews>
  <sheetFormatPr baseColWidth="10" defaultRowHeight="14.4" x14ac:dyDescent="0.3"/>
  <cols>
    <col min="1" max="1" width="15.109375" style="8" customWidth="1"/>
    <col min="2" max="2" width="55.77734375" style="6" customWidth="1"/>
    <col min="3" max="3" width="7.5546875" style="1" bestFit="1" customWidth="1"/>
    <col min="4" max="4" width="9.5546875" style="134" bestFit="1" customWidth="1"/>
    <col min="5" max="5" width="16.109375" style="137" customWidth="1"/>
    <col min="6" max="6" width="18.88671875" style="5" customWidth="1"/>
    <col min="7" max="7" width="16.77734375" hidden="1" customWidth="1"/>
    <col min="8" max="12" width="0" hidden="1" customWidth="1"/>
  </cols>
  <sheetData>
    <row r="1" spans="1:10" ht="30.6" customHeight="1" x14ac:dyDescent="0.3">
      <c r="A1" s="542"/>
      <c r="B1" s="447" t="s">
        <v>348</v>
      </c>
      <c r="C1" s="447"/>
      <c r="D1" s="447"/>
      <c r="E1" s="543" t="s">
        <v>349</v>
      </c>
      <c r="F1" s="543"/>
    </row>
    <row r="2" spans="1:10" ht="21.6" customHeight="1" x14ac:dyDescent="0.3">
      <c r="A2" s="542"/>
      <c r="B2" s="447"/>
      <c r="C2" s="447"/>
      <c r="D2" s="447"/>
      <c r="E2" s="442" t="s">
        <v>350</v>
      </c>
      <c r="F2" s="442"/>
    </row>
    <row r="3" spans="1:10" ht="21.6" customHeight="1" x14ac:dyDescent="0.3">
      <c r="A3" s="542"/>
      <c r="B3" s="447"/>
      <c r="C3" s="447"/>
      <c r="D3" s="447"/>
      <c r="E3" s="442"/>
      <c r="F3" s="442"/>
    </row>
    <row r="4" spans="1:10" ht="21.6" customHeight="1" x14ac:dyDescent="0.3">
      <c r="A4" s="541" t="s">
        <v>405</v>
      </c>
      <c r="B4" s="453"/>
      <c r="C4" s="453"/>
      <c r="D4" s="453"/>
      <c r="E4" s="453"/>
      <c r="F4" s="453"/>
    </row>
    <row r="6" spans="1:10" s="21" customFormat="1" ht="45" customHeight="1" x14ac:dyDescent="0.3">
      <c r="A6" s="538" t="s">
        <v>409</v>
      </c>
      <c r="B6" s="459"/>
      <c r="C6" s="459"/>
      <c r="D6" s="459"/>
      <c r="E6" s="459"/>
      <c r="F6" s="459"/>
    </row>
    <row r="7" spans="1:10" x14ac:dyDescent="0.3">
      <c r="A7" s="539"/>
      <c r="B7" s="456"/>
      <c r="C7" s="456"/>
      <c r="D7" s="456"/>
      <c r="E7" s="456"/>
      <c r="F7" s="540"/>
    </row>
    <row r="8" spans="1:10" s="4" customFormat="1" x14ac:dyDescent="0.3">
      <c r="A8" s="22" t="s">
        <v>351</v>
      </c>
      <c r="B8" s="22"/>
      <c r="C8" s="450">
        <v>46204</v>
      </c>
      <c r="D8" s="450"/>
      <c r="E8" s="450"/>
      <c r="F8" s="450"/>
      <c r="G8" s="23"/>
    </row>
    <row r="9" spans="1:10" s="21" customFormat="1" x14ac:dyDescent="0.3">
      <c r="A9" s="30" t="s">
        <v>232</v>
      </c>
      <c r="B9" s="24" t="s">
        <v>2</v>
      </c>
      <c r="C9" s="33" t="s">
        <v>3</v>
      </c>
      <c r="D9" s="34" t="s">
        <v>171</v>
      </c>
      <c r="E9" s="35" t="s">
        <v>172</v>
      </c>
      <c r="F9" s="35" t="s">
        <v>140</v>
      </c>
    </row>
    <row r="10" spans="1:10" s="21" customFormat="1" x14ac:dyDescent="0.3">
      <c r="A10" s="31" t="s">
        <v>233</v>
      </c>
      <c r="B10" s="29" t="s">
        <v>234</v>
      </c>
      <c r="C10" s="36"/>
      <c r="D10" s="132"/>
      <c r="E10" s="135"/>
      <c r="F10" s="37">
        <f>SUM(F11:F14)</f>
        <v>20097172.050000001</v>
      </c>
      <c r="G10" s="140">
        <v>-2583.640000000596</v>
      </c>
    </row>
    <row r="11" spans="1:10" s="21" customFormat="1" x14ac:dyDescent="0.3">
      <c r="A11" s="30" t="s">
        <v>235</v>
      </c>
      <c r="B11" s="25" t="s">
        <v>236</v>
      </c>
      <c r="C11" s="33" t="s">
        <v>237</v>
      </c>
      <c r="D11" s="34">
        <f>'MEMORIA CANT'!$J$7</f>
        <v>3041.6799975585891</v>
      </c>
      <c r="E11" s="35">
        <f>APU!E27</f>
        <v>3830.59</v>
      </c>
      <c r="F11" s="38">
        <f>ROUND(D11*E11, 2)</f>
        <v>11651428.98</v>
      </c>
      <c r="G11" s="140">
        <v>0</v>
      </c>
      <c r="J11" s="141">
        <f>+F11/$F$50</f>
        <v>2.353727509760711E-2</v>
      </c>
    </row>
    <row r="12" spans="1:10" s="21" customFormat="1" ht="72" x14ac:dyDescent="0.3">
      <c r="A12" s="30" t="s">
        <v>238</v>
      </c>
      <c r="B12" s="26" t="s">
        <v>239</v>
      </c>
      <c r="C12" s="33" t="s">
        <v>237</v>
      </c>
      <c r="D12" s="34">
        <f>'MEMORIA CANT'!$J$15</f>
        <v>131.3250013589859</v>
      </c>
      <c r="E12" s="35">
        <f>APU!$E$53</f>
        <v>50692.03</v>
      </c>
      <c r="F12" s="38">
        <f>ROUND(D12*E12, 2)</f>
        <v>6657130.9100000001</v>
      </c>
      <c r="G12" s="140">
        <v>0</v>
      </c>
      <c r="J12" s="141">
        <f t="shared" ref="J12:J45" si="0">+F12/$F$50</f>
        <v>1.3448197801181084E-2</v>
      </c>
    </row>
    <row r="13" spans="1:10" s="21" customFormat="1" ht="100.8" x14ac:dyDescent="0.3">
      <c r="A13" s="30" t="s">
        <v>240</v>
      </c>
      <c r="B13" s="26" t="s">
        <v>241</v>
      </c>
      <c r="C13" s="33" t="s">
        <v>124</v>
      </c>
      <c r="D13" s="34">
        <f>'MEMORIA CANT'!$J$22</f>
        <v>22</v>
      </c>
      <c r="E13" s="35">
        <f>APU!$E$84</f>
        <v>65145.24</v>
      </c>
      <c r="F13" s="38">
        <f>ROUND(D13*E13, 2)</f>
        <v>1433195.28</v>
      </c>
      <c r="G13" s="140">
        <v>-2217.1599999999162</v>
      </c>
      <c r="J13" s="141">
        <f t="shared" si="0"/>
        <v>2.8952252665193729E-3</v>
      </c>
    </row>
    <row r="14" spans="1:10" s="21" customFormat="1" ht="72" x14ac:dyDescent="0.3">
      <c r="A14" s="30" t="s">
        <v>242</v>
      </c>
      <c r="B14" s="26" t="s">
        <v>243</v>
      </c>
      <c r="C14" s="33" t="s">
        <v>244</v>
      </c>
      <c r="D14" s="34">
        <f>'MEMORIA CANT'!$J$29</f>
        <v>2</v>
      </c>
      <c r="E14" s="35">
        <f>APU!$E$114</f>
        <v>177708.44</v>
      </c>
      <c r="F14" s="38">
        <f>ROUND(D14*E14, 2)</f>
        <v>355416.88</v>
      </c>
      <c r="G14" s="140">
        <v>-366.47999999998137</v>
      </c>
      <c r="J14" s="141">
        <f t="shared" si="0"/>
        <v>7.1798445437490138E-4</v>
      </c>
    </row>
    <row r="15" spans="1:10" s="21" customFormat="1" x14ac:dyDescent="0.3">
      <c r="A15" s="30" t="s">
        <v>0</v>
      </c>
      <c r="B15" s="25"/>
      <c r="C15" s="33"/>
      <c r="D15" s="34"/>
      <c r="E15" s="35"/>
      <c r="F15" s="38"/>
      <c r="G15" s="140">
        <v>0</v>
      </c>
      <c r="J15" s="141">
        <f t="shared" si="0"/>
        <v>0</v>
      </c>
    </row>
    <row r="16" spans="1:10" s="21" customFormat="1" x14ac:dyDescent="0.3">
      <c r="A16" s="31" t="s">
        <v>245</v>
      </c>
      <c r="B16" s="29" t="s">
        <v>246</v>
      </c>
      <c r="C16" s="36"/>
      <c r="D16" s="132"/>
      <c r="E16" s="135"/>
      <c r="F16" s="37">
        <f>SUM(F17:F19)</f>
        <v>53091011.43</v>
      </c>
      <c r="G16" s="140">
        <v>0</v>
      </c>
      <c r="J16" s="141">
        <f t="shared" si="0"/>
        <v>0.10725017020514108</v>
      </c>
    </row>
    <row r="17" spans="1:10" s="21" customFormat="1" ht="43.2" x14ac:dyDescent="0.3">
      <c r="A17" s="30" t="s">
        <v>247</v>
      </c>
      <c r="B17" s="26" t="s">
        <v>248</v>
      </c>
      <c r="C17" s="33" t="s">
        <v>249</v>
      </c>
      <c r="D17" s="34">
        <f>'MEMORIA CANT'!$J$40</f>
        <v>26.77590074775069</v>
      </c>
      <c r="E17" s="35">
        <f>APU!$E$139</f>
        <v>60035.41</v>
      </c>
      <c r="F17" s="38">
        <f>ROUND(D17*E17, 2)</f>
        <v>1607502.18</v>
      </c>
      <c r="G17" s="140">
        <v>0</v>
      </c>
      <c r="J17" s="141">
        <f t="shared" si="0"/>
        <v>3.247345977528598E-3</v>
      </c>
    </row>
    <row r="18" spans="1:10" s="21" customFormat="1" ht="43.2" x14ac:dyDescent="0.3">
      <c r="A18" s="30" t="s">
        <v>250</v>
      </c>
      <c r="B18" s="26" t="s">
        <v>251</v>
      </c>
      <c r="C18" s="33" t="s">
        <v>249</v>
      </c>
      <c r="D18" s="34">
        <f>'MEMORIA CANT'!$J$49</f>
        <v>372.49501018106918</v>
      </c>
      <c r="E18" s="35">
        <f>APU!$E$165</f>
        <v>51543.43</v>
      </c>
      <c r="F18" s="38">
        <f>ROUND(D18*E18, 2)</f>
        <v>19199670.48</v>
      </c>
      <c r="G18" s="140">
        <v>0</v>
      </c>
      <c r="J18" s="141">
        <f t="shared" si="0"/>
        <v>3.8785622488613093E-2</v>
      </c>
    </row>
    <row r="19" spans="1:10" s="21" customFormat="1" ht="86.4" x14ac:dyDescent="0.3">
      <c r="A19" s="30" t="s">
        <v>252</v>
      </c>
      <c r="B19" s="26" t="s">
        <v>253</v>
      </c>
      <c r="C19" s="33" t="s">
        <v>249</v>
      </c>
      <c r="D19" s="34">
        <f>'MEMORIA CANT'!$J$57</f>
        <v>248.33000062003728</v>
      </c>
      <c r="E19" s="35">
        <f>APU!$E$189</f>
        <v>130003.78</v>
      </c>
      <c r="F19" s="38">
        <f>ROUND(D19*E19, 2)</f>
        <v>32283838.77</v>
      </c>
      <c r="G19" s="140">
        <v>0</v>
      </c>
      <c r="J19" s="141">
        <f t="shared" si="0"/>
        <v>6.5217201738999392E-2</v>
      </c>
    </row>
    <row r="20" spans="1:10" s="21" customFormat="1" x14ac:dyDescent="0.3">
      <c r="A20" s="30" t="s">
        <v>0</v>
      </c>
      <c r="B20" s="25"/>
      <c r="C20" s="33"/>
      <c r="D20" s="34"/>
      <c r="E20" s="35"/>
      <c r="F20" s="38"/>
      <c r="G20" s="140">
        <v>0</v>
      </c>
      <c r="J20" s="141">
        <f t="shared" si="0"/>
        <v>0</v>
      </c>
    </row>
    <row r="21" spans="1:10" s="21" customFormat="1" x14ac:dyDescent="0.3">
      <c r="A21" s="31" t="s">
        <v>254</v>
      </c>
      <c r="B21" s="29" t="s">
        <v>255</v>
      </c>
      <c r="C21" s="36"/>
      <c r="D21" s="132"/>
      <c r="E21" s="135"/>
      <c r="F21" s="37">
        <f>SUM(F22:F25)</f>
        <v>56754802.180000007</v>
      </c>
      <c r="G21" s="140">
        <v>-1194638.3999999911</v>
      </c>
      <c r="J21" s="141">
        <f t="shared" si="0"/>
        <v>0.11465146415207621</v>
      </c>
    </row>
    <row r="22" spans="1:10" s="21" customFormat="1" ht="72" x14ac:dyDescent="0.3">
      <c r="A22" s="30" t="s">
        <v>256</v>
      </c>
      <c r="B22" s="26" t="s">
        <v>257</v>
      </c>
      <c r="C22" s="33" t="s">
        <v>124</v>
      </c>
      <c r="D22" s="34">
        <f>'MEMORIA CANT'!$J$65</f>
        <v>379.33000183105469</v>
      </c>
      <c r="E22" s="35">
        <f>APU!$E$220</f>
        <v>61568.11</v>
      </c>
      <c r="F22" s="38">
        <f>ROUND(D22*E22, 2)</f>
        <v>23354631.280000001</v>
      </c>
      <c r="G22" s="140">
        <v>-723780.6099999994</v>
      </c>
      <c r="J22" s="141">
        <f t="shared" si="0"/>
        <v>4.7179138471695005E-2</v>
      </c>
    </row>
    <row r="23" spans="1:10" s="21" customFormat="1" ht="57.6" x14ac:dyDescent="0.3">
      <c r="A23" s="30" t="s">
        <v>258</v>
      </c>
      <c r="B23" s="26" t="s">
        <v>259</v>
      </c>
      <c r="C23" s="33" t="s">
        <v>124</v>
      </c>
      <c r="D23" s="34">
        <f>'MEMORIA CANT'!$J$73</f>
        <v>46.700000762939453</v>
      </c>
      <c r="E23" s="35">
        <f>APU!$E$248</f>
        <v>10824.03</v>
      </c>
      <c r="F23" s="38">
        <f>ROUND(D23*E23, 2)</f>
        <v>505482.21</v>
      </c>
      <c r="G23" s="140">
        <v>0</v>
      </c>
      <c r="J23" s="141">
        <f t="shared" si="0"/>
        <v>1.0211343049971891E-3</v>
      </c>
    </row>
    <row r="24" spans="1:10" s="21" customFormat="1" ht="86.4" x14ac:dyDescent="0.3">
      <c r="A24" s="30" t="s">
        <v>260</v>
      </c>
      <c r="B24" s="26" t="s">
        <v>261</v>
      </c>
      <c r="C24" s="33" t="s">
        <v>237</v>
      </c>
      <c r="D24" s="34">
        <f>'MEMORIA CANT'!$J$80</f>
        <v>526.30001449584961</v>
      </c>
      <c r="E24" s="35">
        <f>APU!$E$281</f>
        <v>29926.58</v>
      </c>
      <c r="F24" s="38">
        <f>ROUND(D24*E24, 2)</f>
        <v>15750359.49</v>
      </c>
      <c r="G24" s="140">
        <v>-38577.789999999106</v>
      </c>
      <c r="J24" s="141">
        <f t="shared" si="0"/>
        <v>3.1817603217484211E-2</v>
      </c>
    </row>
    <row r="25" spans="1:10" s="21" customFormat="1" ht="57.6" x14ac:dyDescent="0.3">
      <c r="A25" s="30" t="s">
        <v>262</v>
      </c>
      <c r="B25" s="26" t="s">
        <v>263</v>
      </c>
      <c r="C25" s="33" t="s">
        <v>124</v>
      </c>
      <c r="D25" s="34">
        <f>'MEMORIA CANT'!$J$87</f>
        <v>40</v>
      </c>
      <c r="E25" s="35">
        <f>APU!$E$319</f>
        <v>428608.23</v>
      </c>
      <c r="F25" s="38">
        <f>ROUND(D25*E25, 2)</f>
        <v>17144329.199999999</v>
      </c>
      <c r="G25" s="140">
        <v>-432280</v>
      </c>
      <c r="J25" s="141">
        <f t="shared" si="0"/>
        <v>3.4633588157899783E-2</v>
      </c>
    </row>
    <row r="26" spans="1:10" s="21" customFormat="1" x14ac:dyDescent="0.3">
      <c r="A26" s="30" t="s">
        <v>0</v>
      </c>
      <c r="B26" s="25"/>
      <c r="C26" s="33"/>
      <c r="D26" s="34"/>
      <c r="E26" s="35"/>
      <c r="F26" s="38"/>
      <c r="G26" s="140">
        <v>0</v>
      </c>
      <c r="J26" s="141">
        <f t="shared" si="0"/>
        <v>0</v>
      </c>
    </row>
    <row r="27" spans="1:10" s="21" customFormat="1" x14ac:dyDescent="0.3">
      <c r="A27" s="31" t="s">
        <v>264</v>
      </c>
      <c r="B27" s="29" t="s">
        <v>265</v>
      </c>
      <c r="C27" s="36"/>
      <c r="D27" s="132"/>
      <c r="E27" s="135"/>
      <c r="F27" s="37">
        <f>SUM(F28:F28)</f>
        <v>158321222.87</v>
      </c>
      <c r="G27" s="140">
        <v>-2101812.5</v>
      </c>
      <c r="J27" s="141">
        <f t="shared" si="0"/>
        <v>0.31982773811498239</v>
      </c>
    </row>
    <row r="28" spans="1:10" s="143" customFormat="1" ht="74.400000000000006" customHeight="1" x14ac:dyDescent="0.3">
      <c r="A28" s="30" t="s">
        <v>266</v>
      </c>
      <c r="B28" s="142" t="s">
        <v>267</v>
      </c>
      <c r="C28" s="33" t="s">
        <v>237</v>
      </c>
      <c r="D28" s="34">
        <f>'MEMORIA CANT'!$J$97</f>
        <v>1292.8949866700173</v>
      </c>
      <c r="E28" s="35">
        <f>APU!$E$353</f>
        <v>122454.82</v>
      </c>
      <c r="F28" s="38">
        <f>ROUND(D28*E28, 2)</f>
        <v>158321222.87</v>
      </c>
      <c r="G28" s="140">
        <v>-2101812.5</v>
      </c>
      <c r="J28" s="144">
        <f t="shared" si="0"/>
        <v>0.31982773811498239</v>
      </c>
    </row>
    <row r="29" spans="1:10" s="21" customFormat="1" x14ac:dyDescent="0.3">
      <c r="A29" s="30" t="s">
        <v>0</v>
      </c>
      <c r="B29" s="25"/>
      <c r="C29" s="33"/>
      <c r="D29" s="34"/>
      <c r="E29" s="35"/>
      <c r="F29" s="38"/>
      <c r="G29" s="140">
        <v>0</v>
      </c>
      <c r="J29" s="141">
        <f t="shared" si="0"/>
        <v>0</v>
      </c>
    </row>
    <row r="30" spans="1:10" s="21" customFormat="1" x14ac:dyDescent="0.3">
      <c r="A30" s="31" t="s">
        <v>268</v>
      </c>
      <c r="B30" s="29" t="s">
        <v>269</v>
      </c>
      <c r="C30" s="36"/>
      <c r="D30" s="132"/>
      <c r="E30" s="135"/>
      <c r="F30" s="37">
        <f>SUM(F31:F34)</f>
        <v>26560919.859999999</v>
      </c>
      <c r="G30" s="140">
        <v>-607784.10000000149</v>
      </c>
      <c r="J30" s="141">
        <f t="shared" si="0"/>
        <v>5.3656223512449891E-2</v>
      </c>
    </row>
    <row r="31" spans="1:10" s="21" customFormat="1" ht="28.8" x14ac:dyDescent="0.3">
      <c r="A31" s="30" t="s">
        <v>270</v>
      </c>
      <c r="B31" s="26" t="s">
        <v>271</v>
      </c>
      <c r="C31" s="33" t="s">
        <v>124</v>
      </c>
      <c r="D31" s="34">
        <f>'MEMORIA CANT'!$J$104</f>
        <v>25</v>
      </c>
      <c r="E31" s="35">
        <f>APU!$E$380</f>
        <v>80000</v>
      </c>
      <c r="F31" s="38">
        <f>ROUND(D31*E31, 2)</f>
        <v>2000000</v>
      </c>
      <c r="G31" s="140">
        <v>0</v>
      </c>
      <c r="J31" s="141">
        <f t="shared" si="0"/>
        <v>4.0402383498212091E-3</v>
      </c>
    </row>
    <row r="32" spans="1:10" s="21" customFormat="1" ht="43.2" x14ac:dyDescent="0.3">
      <c r="A32" s="30" t="s">
        <v>272</v>
      </c>
      <c r="B32" s="26" t="s">
        <v>273</v>
      </c>
      <c r="C32" s="33" t="s">
        <v>274</v>
      </c>
      <c r="D32" s="34">
        <f>'MEMORIA CANT'!$J$111</f>
        <v>2</v>
      </c>
      <c r="E32" s="35">
        <f>APU!$E$415</f>
        <v>482683.93</v>
      </c>
      <c r="F32" s="38">
        <f>ROUND(D32*E32, 2)</f>
        <v>965367.86</v>
      </c>
      <c r="G32" s="140">
        <v>-14631.900000000023</v>
      </c>
      <c r="J32" s="141">
        <f t="shared" si="0"/>
        <v>1.9501581248284161E-3</v>
      </c>
    </row>
    <row r="33" spans="1:10" s="21" customFormat="1" ht="43.2" x14ac:dyDescent="0.3">
      <c r="A33" s="30" t="s">
        <v>275</v>
      </c>
      <c r="B33" s="26" t="s">
        <v>276</v>
      </c>
      <c r="C33" s="33" t="s">
        <v>124</v>
      </c>
      <c r="D33" s="34">
        <f>'MEMORIA CANT'!$J$119</f>
        <v>180</v>
      </c>
      <c r="E33" s="35">
        <f>APU!$E$445</f>
        <v>111704.57</v>
      </c>
      <c r="F33" s="38">
        <f>ROUND(D33*E33, 2)</f>
        <v>20106822.600000001</v>
      </c>
      <c r="G33" s="140">
        <v>-593152.19999999925</v>
      </c>
      <c r="J33" s="141">
        <f t="shared" si="0"/>
        <v>4.0618177880785901E-2</v>
      </c>
    </row>
    <row r="34" spans="1:10" s="21" customFormat="1" ht="43.2" x14ac:dyDescent="0.3">
      <c r="A34" s="30" t="s">
        <v>277</v>
      </c>
      <c r="B34" s="26" t="s">
        <v>278</v>
      </c>
      <c r="C34" s="33" t="s">
        <v>124</v>
      </c>
      <c r="D34" s="34">
        <f>'MEMORIA CANT'!$J$126</f>
        <v>20</v>
      </c>
      <c r="E34" s="35">
        <f>APU!$E$472</f>
        <v>174436.47</v>
      </c>
      <c r="F34" s="38">
        <f>ROUND(D34*E34, 2)</f>
        <v>3488729.4</v>
      </c>
      <c r="G34" s="140">
        <v>0</v>
      </c>
      <c r="J34" s="141">
        <f t="shared" si="0"/>
        <v>7.047649157014369E-3</v>
      </c>
    </row>
    <row r="35" spans="1:10" s="21" customFormat="1" x14ac:dyDescent="0.3">
      <c r="A35" s="30" t="s">
        <v>0</v>
      </c>
      <c r="B35" s="25"/>
      <c r="C35" s="33"/>
      <c r="D35" s="34"/>
      <c r="E35" s="35"/>
      <c r="F35" s="38"/>
      <c r="G35" s="140">
        <v>0</v>
      </c>
      <c r="J35" s="141">
        <f t="shared" si="0"/>
        <v>0</v>
      </c>
    </row>
    <row r="36" spans="1:10" s="21" customFormat="1" x14ac:dyDescent="0.3">
      <c r="A36" s="31" t="s">
        <v>281</v>
      </c>
      <c r="B36" s="29" t="s">
        <v>279</v>
      </c>
      <c r="C36" s="36"/>
      <c r="D36" s="132"/>
      <c r="E36" s="135"/>
      <c r="F36" s="37">
        <f>SUM(F37:F37)</f>
        <v>17983367.760000002</v>
      </c>
      <c r="G36" s="140">
        <v>-43780.559999998659</v>
      </c>
      <c r="J36" s="141">
        <f t="shared" si="0"/>
        <v>3.632854604144517E-2</v>
      </c>
    </row>
    <row r="37" spans="1:10" s="21" customFormat="1" ht="72" x14ac:dyDescent="0.3">
      <c r="A37" s="30" t="s">
        <v>283</v>
      </c>
      <c r="B37" s="26" t="s">
        <v>280</v>
      </c>
      <c r="C37" s="33" t="s">
        <v>237</v>
      </c>
      <c r="D37" s="34">
        <f>'MEMORIA CANT'!$J$133</f>
        <v>152</v>
      </c>
      <c r="E37" s="35">
        <f>APU!$E$502</f>
        <v>118311.63</v>
      </c>
      <c r="F37" s="38">
        <f>ROUND(D37*E37, 2)</f>
        <v>17983367.760000002</v>
      </c>
      <c r="G37" s="140">
        <v>-43780.559999998659</v>
      </c>
      <c r="J37" s="141">
        <f t="shared" si="0"/>
        <v>3.632854604144517E-2</v>
      </c>
    </row>
    <row r="38" spans="1:10" s="21" customFormat="1" x14ac:dyDescent="0.3">
      <c r="A38" s="30" t="s">
        <v>0</v>
      </c>
      <c r="B38" s="25"/>
      <c r="C38" s="33"/>
      <c r="D38" s="34"/>
      <c r="E38" s="35"/>
      <c r="F38" s="38"/>
      <c r="G38" s="140">
        <v>0</v>
      </c>
      <c r="J38" s="141">
        <f t="shared" si="0"/>
        <v>0</v>
      </c>
    </row>
    <row r="39" spans="1:10" s="21" customFormat="1" x14ac:dyDescent="0.3">
      <c r="A39" s="31" t="s">
        <v>287</v>
      </c>
      <c r="B39" s="29" t="s">
        <v>282</v>
      </c>
      <c r="C39" s="36"/>
      <c r="D39" s="132"/>
      <c r="E39" s="135"/>
      <c r="F39" s="37">
        <f>SUM(F40:F41)</f>
        <v>49316622.809999995</v>
      </c>
      <c r="G39" s="140">
        <v>0</v>
      </c>
      <c r="J39" s="141">
        <f t="shared" si="0"/>
        <v>9.9625455380314698E-2</v>
      </c>
    </row>
    <row r="40" spans="1:10" s="21" customFormat="1" ht="43.2" x14ac:dyDescent="0.3">
      <c r="A40" s="30" t="s">
        <v>289</v>
      </c>
      <c r="B40" s="26" t="s">
        <v>284</v>
      </c>
      <c r="C40" s="33" t="s">
        <v>237</v>
      </c>
      <c r="D40" s="34">
        <f>'MEMORIA CANT'!$J$142</f>
        <v>1786</v>
      </c>
      <c r="E40" s="35">
        <f>APU!$E$530</f>
        <v>23187.3</v>
      </c>
      <c r="F40" s="38">
        <f>ROUND(D40*E40, 2)</f>
        <v>41412517.799999997</v>
      </c>
      <c r="G40" s="140">
        <v>0</v>
      </c>
      <c r="J40" s="141">
        <f t="shared" si="0"/>
        <v>8.365822128910673E-2</v>
      </c>
    </row>
    <row r="41" spans="1:10" s="21" customFormat="1" ht="57.6" x14ac:dyDescent="0.3">
      <c r="A41" s="30" t="s">
        <v>352</v>
      </c>
      <c r="B41" s="26" t="s">
        <v>285</v>
      </c>
      <c r="C41" s="33" t="s">
        <v>286</v>
      </c>
      <c r="D41" s="34">
        <f>'MEMORIA CANT'!$J$169</f>
        <v>1437.1100025177002</v>
      </c>
      <c r="E41" s="35">
        <f>APU!$E$558</f>
        <v>5500</v>
      </c>
      <c r="F41" s="38">
        <f>ROUND(D41*E41, 2)</f>
        <v>7904105.0099999998</v>
      </c>
      <c r="G41" s="140">
        <v>0</v>
      </c>
      <c r="J41" s="141">
        <f t="shared" si="0"/>
        <v>1.5967234091207975E-2</v>
      </c>
    </row>
    <row r="42" spans="1:10" s="21" customFormat="1" x14ac:dyDescent="0.3">
      <c r="A42" s="30" t="s">
        <v>0</v>
      </c>
      <c r="B42" s="25"/>
      <c r="C42" s="33"/>
      <c r="D42" s="34"/>
      <c r="E42" s="35"/>
      <c r="F42" s="38"/>
      <c r="G42" s="140">
        <v>0</v>
      </c>
      <c r="J42" s="141">
        <f t="shared" si="0"/>
        <v>0</v>
      </c>
    </row>
    <row r="43" spans="1:10" s="21" customFormat="1" x14ac:dyDescent="0.3">
      <c r="A43" s="31" t="s">
        <v>353</v>
      </c>
      <c r="B43" s="29" t="s">
        <v>288</v>
      </c>
      <c r="C43" s="36"/>
      <c r="D43" s="132"/>
      <c r="E43" s="135"/>
      <c r="F43" s="37">
        <f>SUM(F44:F44)</f>
        <v>13891120.880000001</v>
      </c>
      <c r="G43" s="140">
        <v>3950598.8800000008</v>
      </c>
      <c r="J43" s="141">
        <f t="shared" si="0"/>
        <v>2.8061719650689074E-2</v>
      </c>
    </row>
    <row r="44" spans="1:10" s="21" customFormat="1" ht="86.4" x14ac:dyDescent="0.3">
      <c r="A44" s="30" t="s">
        <v>354</v>
      </c>
      <c r="B44" s="26" t="s">
        <v>290</v>
      </c>
      <c r="C44" s="33" t="s">
        <v>244</v>
      </c>
      <c r="D44" s="34">
        <f>'MEMORIA CANT'!$J$176</f>
        <v>2</v>
      </c>
      <c r="E44" s="35">
        <f>APU!$E$588</f>
        <v>6945560.4400000004</v>
      </c>
      <c r="F44" s="38">
        <f>ROUND(D44*E44, 2)</f>
        <v>13891120.880000001</v>
      </c>
      <c r="G44" s="140">
        <v>3950598.8800000008</v>
      </c>
      <c r="J44" s="141">
        <f t="shared" si="0"/>
        <v>2.8061719650689074E-2</v>
      </c>
    </row>
    <row r="45" spans="1:10" s="21" customFormat="1" x14ac:dyDescent="0.3">
      <c r="A45" s="30" t="s">
        <v>0</v>
      </c>
      <c r="B45" s="25"/>
      <c r="C45" s="33"/>
      <c r="D45" s="34"/>
      <c r="E45" s="35"/>
      <c r="F45" s="38"/>
      <c r="J45" s="141">
        <f t="shared" si="0"/>
        <v>0</v>
      </c>
    </row>
    <row r="46" spans="1:10" s="21" customFormat="1" x14ac:dyDescent="0.3">
      <c r="A46" s="32" t="s">
        <v>0</v>
      </c>
      <c r="B46" s="27" t="s">
        <v>291</v>
      </c>
      <c r="C46" s="39"/>
      <c r="D46" s="133"/>
      <c r="E46" s="136"/>
      <c r="F46" s="40">
        <f>SUM(F10:F45)/2</f>
        <v>396016239.83999997</v>
      </c>
    </row>
    <row r="47" spans="1:10" s="21" customFormat="1" x14ac:dyDescent="0.3">
      <c r="A47" s="30"/>
      <c r="B47" s="28" t="s">
        <v>292</v>
      </c>
      <c r="C47" s="33"/>
      <c r="D47" s="34"/>
      <c r="E47" s="35"/>
      <c r="F47" s="38">
        <f>ROUND(F46*19/100, 2)</f>
        <v>75243085.569999993</v>
      </c>
    </row>
    <row r="48" spans="1:10" s="21" customFormat="1" x14ac:dyDescent="0.3">
      <c r="A48" s="30"/>
      <c r="B48" s="28" t="s">
        <v>293</v>
      </c>
      <c r="C48" s="33"/>
      <c r="D48" s="34"/>
      <c r="E48" s="35"/>
      <c r="F48" s="38">
        <f>ROUND(F46*1/100, 2)</f>
        <v>3960162.4</v>
      </c>
    </row>
    <row r="49" spans="1:8" s="21" customFormat="1" x14ac:dyDescent="0.3">
      <c r="A49" s="30"/>
      <c r="B49" s="28" t="s">
        <v>294</v>
      </c>
      <c r="C49" s="33"/>
      <c r="D49" s="34"/>
      <c r="E49" s="35"/>
      <c r="F49" s="38">
        <f>ROUND(F46*5/100, 2)</f>
        <v>19800811.989999998</v>
      </c>
    </row>
    <row r="50" spans="1:8" s="21" customFormat="1" x14ac:dyDescent="0.3">
      <c r="A50" s="30"/>
      <c r="B50" s="27" t="s">
        <v>295</v>
      </c>
      <c r="C50" s="33"/>
      <c r="D50" s="34"/>
      <c r="E50" s="35"/>
      <c r="F50" s="40">
        <f>ROUND(SUM(F46:F49),0)</f>
        <v>495020300</v>
      </c>
      <c r="G50" s="41"/>
      <c r="H50" s="42"/>
    </row>
    <row r="51" spans="1:8" x14ac:dyDescent="0.3">
      <c r="G51" s="139"/>
    </row>
    <row r="54" spans="1:8" x14ac:dyDescent="0.3">
      <c r="A54" s="464"/>
      <c r="B54" s="464"/>
    </row>
    <row r="55" spans="1:8" x14ac:dyDescent="0.3">
      <c r="A55" s="462" t="s">
        <v>407</v>
      </c>
      <c r="B55" s="462"/>
    </row>
    <row r="56" spans="1:8" x14ac:dyDescent="0.3">
      <c r="A56" s="462" t="s">
        <v>408</v>
      </c>
      <c r="B56" s="462"/>
      <c r="C56" s="448"/>
      <c r="D56" s="448"/>
      <c r="E56" s="448"/>
      <c r="F56" s="448"/>
    </row>
    <row r="57" spans="1:8" x14ac:dyDescent="0.3">
      <c r="C57" s="448"/>
      <c r="D57" s="448"/>
      <c r="E57" s="448"/>
      <c r="F57" s="448"/>
    </row>
  </sheetData>
  <mergeCells count="14">
    <mergeCell ref="A4:F4"/>
    <mergeCell ref="A1:A3"/>
    <mergeCell ref="B1:D3"/>
    <mergeCell ref="E1:F1"/>
    <mergeCell ref="E2:F2"/>
    <mergeCell ref="E3:F3"/>
    <mergeCell ref="C57:F57"/>
    <mergeCell ref="A6:F6"/>
    <mergeCell ref="A7:F7"/>
    <mergeCell ref="C8:F8"/>
    <mergeCell ref="A54:B54"/>
    <mergeCell ref="A55:B55"/>
    <mergeCell ref="A56:B56"/>
    <mergeCell ref="C56:F56"/>
  </mergeCells>
  <pageMargins left="0.7" right="0.7" top="0.75" bottom="0.75" header="0.3" footer="0.3"/>
  <pageSetup paperSize="9" scale="7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PRESUPUESTO OFICIAL (Entidad)</vt:lpstr>
      <vt:lpstr>PROPUESTA ECONOMICA(Proponente)</vt:lpstr>
      <vt:lpstr>PRESUPUESTO_PLACAS</vt:lpstr>
      <vt:lpstr>MEMORIA CANT</vt:lpstr>
      <vt:lpstr>APU</vt:lpstr>
      <vt:lpstr>APU_BASICOS</vt:lpstr>
      <vt:lpstr>A.I.U (25%)</vt:lpstr>
      <vt:lpstr>INSUMOS</vt:lpstr>
      <vt:lpstr>BIEN RELEVANTE</vt:lpstr>
      <vt:lpstr>_GoBack</vt:lpstr>
      <vt:lpstr>APU_BASICOS!Área_de_impresión</vt:lpstr>
      <vt:lpstr>'BIEN RELEVANTE'!Área_de_impresión</vt:lpstr>
      <vt:lpstr>INSUMOS!Área_de_impresión</vt:lpstr>
      <vt:lpstr>'MEMORIA CANT'!Área_de_impresión</vt:lpstr>
      <vt:lpstr>'PRESUPUESTO OFICIAL (Entidad)'!Área_de_impresión</vt:lpstr>
      <vt:lpstr>PRESUPUESTO_PLACAS!Área_de_impresión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Gorrón Avendaño</dc:creator>
  <cp:lastModifiedBy>tovar chinchina</cp:lastModifiedBy>
  <cp:lastPrinted>2026-10-09T17:04:43Z</cp:lastPrinted>
  <dcterms:created xsi:type="dcterms:W3CDTF">2026-09-14T21:34:10Z</dcterms:created>
  <dcterms:modified xsi:type="dcterms:W3CDTF">2026-10-14T15:54:50Z</dcterms:modified>
</cp:coreProperties>
</file>