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unilibrebog-my.sharepoint.com/personal/mauricio_alonso_unilibre_edu_co/Documents/Descargas/"/>
    </mc:Choice>
  </mc:AlternateContent>
  <xr:revisionPtr revIDLastSave="0" documentId="14_{450862B4-3D09-433C-98CC-FEE8E9D10555}" xr6:coauthVersionLast="47" xr6:coauthVersionMax="47" xr10:uidLastSave="{00000000-0000-0000-0000-000000000000}"/>
  <bookViews>
    <workbookView xWindow="-108" yWindow="-108" windowWidth="30936" windowHeight="18696" tabRatio="664" activeTab="2" xr2:uid="{00000000-000D-0000-FFFF-FFFF00000000}"/>
  </bookViews>
  <sheets>
    <sheet name="LISTADO" sheetId="22" r:id="rId1"/>
    <sheet name="TECNICA P1" sheetId="8" r:id="rId2"/>
    <sheet name="TECNICA P2" sheetId="23" r:id="rId3"/>
  </sheets>
  <definedNames>
    <definedName name="_xlnm._FilterDatabase" localSheetId="0" hidden="1">LISTADO!#REF!</definedName>
    <definedName name="_xlnm._FilterDatabase" localSheetId="1" hidden="1">'TECNICA P1'!#REF!</definedName>
    <definedName name="_xlnm._FilterDatabase" localSheetId="2" hidden="1">'TECNICA P2'!#REF!</definedName>
    <definedName name="_xlnm.Print_Area" localSheetId="0">LISTADO!$B$2:$J$8</definedName>
    <definedName name="_xlnm.Print_Area" localSheetId="1">'TECNICA P1'!$B$2:$O$42</definedName>
    <definedName name="_xlnm.Print_Area" localSheetId="2">'TECNICA P2'!$B$2:$O$41</definedName>
    <definedName name="_xlnm.Print_Titles" localSheetId="0">LISTADO!#REF!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8" l="1"/>
  <c r="J26" i="8"/>
  <c r="E16" i="23"/>
  <c r="N15" i="23"/>
  <c r="K15" i="23"/>
  <c r="M28" i="8"/>
  <c r="E16" i="8"/>
  <c r="N15" i="8"/>
  <c r="K15" i="8"/>
  <c r="M27" i="8"/>
  <c r="N27" i="8" s="1"/>
  <c r="N28" i="8"/>
  <c r="N26" i="8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<sst xmlns="http://schemas.openxmlformats.org/spreadsheetml/2006/main" count="115" uniqueCount="61">
  <si>
    <t>No.</t>
  </si>
  <si>
    <t>REPRESENTANTE LEGAL</t>
  </si>
  <si>
    <t>REQUISITOS HABILITANTES</t>
  </si>
  <si>
    <t>DATOS DE CERTIFICACIONES PARA SOPORTAR EXPERIENCIA MÍNIMA HABILITANTE</t>
  </si>
  <si>
    <t>ID</t>
  </si>
  <si>
    <t>INTEGRANTES</t>
  </si>
  <si>
    <t>ENTIDAD CONTRANTE</t>
  </si>
  <si>
    <t>OBJETO DE CERTIFICACIÓN</t>
  </si>
  <si>
    <t xml:space="preserve">VALOR CERTIFICACIÓN </t>
  </si>
  <si>
    <t>PORCENTAJE PARTICIPACIÓN</t>
  </si>
  <si>
    <t>VIGENCIA CERTIFICACIÓN (AÑO TERMINACIÓN DEL CONTRATO)</t>
  </si>
  <si>
    <t>EQUIVALENCIA EN SMMLV (año de terminacion)</t>
  </si>
  <si>
    <t>SUMATORIA
SMMLV</t>
  </si>
  <si>
    <t>DIAGNÓSTICO VALOR DE LOS CONTRATO</t>
  </si>
  <si>
    <t>NOMBRE</t>
  </si>
  <si>
    <t>+</t>
  </si>
  <si>
    <t xml:space="preserve"> EVALUACIÓN  PRELIMINAR TÉCNICA</t>
  </si>
  <si>
    <t>NIT</t>
  </si>
  <si>
    <t>BUEN DATA S.A.S.</t>
  </si>
  <si>
    <t>901334539-1</t>
  </si>
  <si>
    <t>BUEN DATA S.A.S</t>
  </si>
  <si>
    <t xml:space="preserve">PROPONENTE No. </t>
  </si>
  <si>
    <t>CUMPLE</t>
  </si>
  <si>
    <t>EXPERIENCIA HABILITANTE DEL PROPONENTE: EL PROPONENTE CUMPLE CON LA EXPERIENCIA HABILITANTE</t>
  </si>
  <si>
    <t>ESCUELA
SUPERIOR DE
ADMINISTRA CIÓN
PÚBLICA ESAP</t>
  </si>
  <si>
    <t>DATOS DE CERTIFICACIONES MOODLE</t>
  </si>
  <si>
    <t>CERTIFICACIÓN PARTNER AUTORIZADO MOODLE:</t>
  </si>
  <si>
    <t>CERTIFICADO DE DISTRIBUIDOR AUTORIZADO PARA COLOMBIA MOODLE:</t>
  </si>
  <si>
    <t>MAURICIO ANTONIO ALONSO MONCADA</t>
  </si>
  <si>
    <t>Evaluador técnico</t>
  </si>
  <si>
    <t>Objeto: Prestar servicios de soporte técnico de nivel 3 para las plataformas de aprendizaje Moodle implementadas, garantizando su funcionamiento, seguridad, rendimiento y adaptación a las necesidades institucionales de la ESAP.</t>
  </si>
  <si>
    <t>Contratar la instalación, configuración, actualización, migración, integración, diagnóstico, soporte y atención de requerimientos, para el funcionamiento idóneo de las plataformas LMS de la ESAP.</t>
  </si>
  <si>
    <t>Prestar los servicios para la ejecución de actividades de soporte técnico de nivel 3 a las plataformas de aprendizaje virtual Moodle implementadas y en uso, para garantizar el funcionamiento, seguridad, rendimiento y adaptabilidad a las necesidades institucionales de la Escuela Superior de Administración Pública -ESAP</t>
  </si>
  <si>
    <t xml:space="preserve">OBSERVACIONES </t>
  </si>
  <si>
    <t>LUIS FERNANDO BERNAL ROSALES</t>
  </si>
  <si>
    <t xml:space="preserve">OBJETO: Prestar servicios de soporte técnico de nivel 3 para las plataformas de aprendizaje Moodle implementadas, garantizando su funcionamiento, seguridad, rendimiento y adaptación a las necesidades institucionales de la ESAP. </t>
  </si>
  <si>
    <t>Ramiro Guzman Puentes</t>
  </si>
  <si>
    <t>SERVICIO DE HOSTING Y SOPORTE DE LA PLATAFORMA MOODLE PARA LAS AULAS VIRTUALES DE LA UNIVERSIDAD MILITAR NUEVA GRANADA.</t>
  </si>
  <si>
    <t>INSTITUTO DE EDUCACION PARA EL TRABAJO Y EL
DESARROLLO HUMANO LULOPY SAS</t>
  </si>
  <si>
    <t>901679871-1</t>
  </si>
  <si>
    <t>Alfredo Samuel Campbell Escorcia</t>
  </si>
  <si>
    <t>CUMPLIMIENTO DE CONDICIONES TECNICA</t>
  </si>
  <si>
    <t xml:space="preserve"> CUMPLIMIENTO DE CONDICIONES TECNICA</t>
  </si>
  <si>
    <t>ESCUELA SUPERIOR DE ADMINISTRACION PUBLICA - ESAP
PROCESO:ESAP-MC-008-2026
EVALUACIÓN TÉCNICA</t>
  </si>
  <si>
    <t>ESCUELA SUPERIOR DE ADMINISTRACION PUBLICA - ESAP
PROCESO: ESAP-MC-008-2026
EVALUACIÓN TÉCNICA</t>
  </si>
  <si>
    <t>UNIVERSIDAD NUEVA GRANADA</t>
  </si>
  <si>
    <t>EXPERIENCIA ACUMULADA</t>
  </si>
  <si>
    <t>CUATRO (4) AÑOS</t>
  </si>
  <si>
    <t>VEINTISEIS  (26) DÍAS</t>
  </si>
  <si>
    <t>DOS ( MESES) Y VEINTICUATRO (24)DÍAS</t>
  </si>
  <si>
    <t>EXPERIENCIA TOTAL ACUMULADA</t>
  </si>
  <si>
    <t>EXPERIENCIA REQUERIDA: EL PROPONENTE CUMPLE CON LA EXPERIENCIA REQUERIDA</t>
  </si>
  <si>
    <t>SIN SUMATORIA</t>
  </si>
  <si>
    <t>"a) Que la sumatoria de sus valores sea igual o superior al cien por ciento (100 %) del presupuesto oficial del presente proceso.
b) Que permitan acreditar una experiencia acumulada no inferior a tres (3) años en la prestación de servicios de soporte y administración avanzada de plataformas Moodle en entidades públicas y/o privadas."</t>
  </si>
  <si>
    <t>(CUMPLE / NO CUMPLE)</t>
  </si>
  <si>
    <t>RECHAZADO</t>
  </si>
  <si>
    <t xml:space="preserve">EXPERIENCIA REQUERIDA:RECHAZADO
</t>
  </si>
  <si>
    <t>EXPERIENCIA HABILITANTE DEL PROPONENTE: RECHAZADO</t>
  </si>
  <si>
    <t>RECHAZADO: NO ADJUNTO EL CERTIFICADO DE PARTNER AUTORIZADO MOODLE</t>
  </si>
  <si>
    <t>RECHAZADO: NO ADJUNTO EL CERTIFICADO DE PARTNER AUTORIZADO MOODL</t>
  </si>
  <si>
    <r>
      <t>RECHAZADO : De conformidad con la Invitación Pública, numeral 4.3, “Causales de rechazo de la oferta”, literal C: “</t>
    </r>
    <r>
      <rPr>
        <b/>
        <i/>
        <sz val="20"/>
        <rFont val="Arial Narrow"/>
        <family val="2"/>
      </rPr>
      <t>Cuando el proponente no aclare, subsane o aporte los documentos necesarios para cumplir un requisito habilitante o aportándolos no lo haga de forma correcta, en los términos establecidos por la entidad</t>
    </r>
    <r>
      <rPr>
        <b/>
        <sz val="20"/>
        <rFont val="Arial Narrow"/>
        <family val="2"/>
      </rPr>
      <t>”. El proponente incurrió en dicha causal, toda vez que no subsanó dentro del término establecido lo siguiente:
No adjuntó el formato T-02 “Experiencia del proponente”.
No presentó los certificados de experiencia de conformidad con la Invitación Pública.
No adjuntó el certificado de Partner y Distribuidor Autorizado Moodle.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</si>
</sst>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&quot;$&quot;\ #,##0.00"/>
    <numFmt numFmtId="169" formatCode="&quot;$&quot;\ #,##0;[Red]&quot;$&quot;\ #,##0"/>
    <numFmt numFmtId="170" formatCode="&quot;$&quot;\ #,##0"/>
  </numFmts>
  <fonts count="2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22"/>
      <name val="Arial Narrow"/>
      <family val="2"/>
    </font>
    <font>
      <b/>
      <sz val="26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theme="0"/>
      <name val="Calibri"/>
      <family val="2"/>
      <charset val="134"/>
      <scheme val="minor"/>
    </font>
    <font>
      <b/>
      <sz val="16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sz val="26"/>
      <name val="Arial Narrow"/>
      <family val="2"/>
    </font>
    <font>
      <b/>
      <sz val="14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48"/>
      <name val="Arial Narrow"/>
      <family val="2"/>
    </font>
    <font>
      <sz val="72"/>
      <name val="Arial Narrow"/>
      <family val="2"/>
    </font>
    <font>
      <b/>
      <sz val="14"/>
      <name val="Arial Narrow"/>
      <family val="2"/>
    </font>
    <font>
      <b/>
      <sz val="16"/>
      <name val="Calibri"/>
      <family val="2"/>
      <charset val="134"/>
      <scheme val="minor"/>
    </font>
    <font>
      <b/>
      <sz val="16"/>
      <color theme="1"/>
      <name val="Arial Narrow"/>
      <family val="2"/>
    </font>
    <font>
      <b/>
      <sz val="16"/>
      <color theme="1"/>
      <name val="Calibri"/>
      <family val="2"/>
      <charset val="134"/>
      <scheme val="minor"/>
    </font>
    <font>
      <sz val="8"/>
      <name val="Arial"/>
    </font>
    <font>
      <b/>
      <sz val="12"/>
      <name val="Arial Narrow"/>
      <family val="2"/>
    </font>
    <font>
      <b/>
      <sz val="20"/>
      <name val="Arial Narrow"/>
      <family val="2"/>
    </font>
    <font>
      <b/>
      <i/>
      <sz val="2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56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4" borderId="14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5" fillId="0" borderId="0"/>
    <xf numFmtId="0" fontId="2" fillId="0" borderId="0"/>
    <xf numFmtId="0" fontId="15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73">
    <xf numFmtId="0" fontId="0" fillId="0" borderId="0" xfId="0"/>
    <xf numFmtId="0" fontId="4" fillId="0" borderId="0" xfId="0" applyFont="1"/>
    <xf numFmtId="0" fontId="12" fillId="0" borderId="0" xfId="1" applyFont="1" applyAlignment="1">
      <alignment wrapText="1"/>
    </xf>
    <xf numFmtId="0" fontId="11" fillId="0" borderId="0" xfId="1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17" fillId="0" borderId="0" xfId="9" applyFont="1" applyFill="1" applyBorder="1" applyAlignment="1">
      <alignment horizontal="left" vertical="center" wrapText="1"/>
    </xf>
    <xf numFmtId="0" fontId="19" fillId="0" borderId="0" xfId="9" applyFont="1" applyFill="1" applyBorder="1" applyAlignment="1">
      <alignment horizontal="left" vertical="center" wrapText="1"/>
    </xf>
    <xf numFmtId="0" fontId="11" fillId="0" borderId="7" xfId="9" applyFont="1" applyFill="1" applyBorder="1" applyAlignment="1">
      <alignment horizontal="center" vertical="center"/>
    </xf>
    <xf numFmtId="0" fontId="11" fillId="0" borderId="2" xfId="9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21" fillId="0" borderId="0" xfId="9" applyFont="1" applyFill="1" applyBorder="1" applyAlignment="1">
      <alignment horizontal="center" vertical="center" wrapText="1"/>
    </xf>
    <xf numFmtId="0" fontId="22" fillId="0" borderId="0" xfId="9" applyFont="1" applyFill="1" applyBorder="1" applyAlignment="1">
      <alignment horizontal="center" vertical="center" wrapText="1"/>
    </xf>
    <xf numFmtId="165" fontId="4" fillId="0" borderId="0" xfId="0" applyNumberFormat="1" applyFont="1"/>
    <xf numFmtId="0" fontId="11" fillId="0" borderId="2" xfId="9" applyFont="1" applyFill="1" applyBorder="1" applyAlignment="1">
      <alignment horizontal="justify" vertical="center" wrapText="1"/>
    </xf>
    <xf numFmtId="0" fontId="21" fillId="6" borderId="28" xfId="9" applyFont="1" applyFill="1" applyBorder="1" applyAlignment="1">
      <alignment horizontal="justify" vertical="center" wrapText="1"/>
    </xf>
    <xf numFmtId="169" fontId="12" fillId="0" borderId="0" xfId="9" applyNumberFormat="1" applyFont="1" applyFill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9" fontId="14" fillId="0" borderId="0" xfId="9" applyNumberFormat="1" applyFont="1" applyFill="1" applyBorder="1" applyAlignment="1">
      <alignment horizontal="center" vertical="center"/>
    </xf>
    <xf numFmtId="168" fontId="18" fillId="0" borderId="0" xfId="0" applyNumberFormat="1" applyFont="1"/>
    <xf numFmtId="0" fontId="18" fillId="0" borderId="0" xfId="0" applyFont="1"/>
    <xf numFmtId="0" fontId="21" fillId="7" borderId="2" xfId="9" applyFont="1" applyFill="1" applyBorder="1" applyAlignment="1">
      <alignment vertical="center" wrapText="1"/>
    </xf>
    <xf numFmtId="0" fontId="3" fillId="0" borderId="0" xfId="1"/>
    <xf numFmtId="170" fontId="11" fillId="0" borderId="2" xfId="9" applyNumberFormat="1" applyFont="1" applyFill="1" applyBorder="1" applyAlignment="1">
      <alignment horizontal="center" vertical="center" wrapText="1"/>
    </xf>
    <xf numFmtId="9" fontId="11" fillId="0" borderId="2" xfId="9" applyNumberFormat="1" applyFont="1" applyFill="1" applyBorder="1" applyAlignment="1">
      <alignment horizontal="center" vertical="center" wrapText="1"/>
    </xf>
    <xf numFmtId="2" fontId="11" fillId="0" borderId="2" xfId="9" applyNumberFormat="1" applyFont="1" applyFill="1" applyBorder="1" applyAlignment="1">
      <alignment horizontal="center" vertical="center" wrapText="1"/>
    </xf>
    <xf numFmtId="39" fontId="10" fillId="9" borderId="33" xfId="9" applyNumberFormat="1" applyFont="1" applyFill="1" applyBorder="1" applyAlignment="1">
      <alignment horizontal="center" vertical="center" wrapText="1"/>
    </xf>
    <xf numFmtId="0" fontId="21" fillId="9" borderId="2" xfId="9" applyFont="1" applyFill="1" applyBorder="1" applyAlignment="1">
      <alignment horizontal="center" vertical="center" wrapText="1"/>
    </xf>
    <xf numFmtId="0" fontId="19" fillId="9" borderId="21" xfId="9" applyFont="1" applyFill="1" applyBorder="1" applyAlignment="1">
      <alignment horizontal="center" vertical="center" wrapText="1"/>
    </xf>
    <xf numFmtId="0" fontId="19" fillId="10" borderId="21" xfId="9" applyFont="1" applyFill="1" applyBorder="1" applyAlignment="1">
      <alignment horizontal="center" vertical="center" wrapText="1"/>
    </xf>
    <xf numFmtId="0" fontId="11" fillId="0" borderId="2" xfId="9" applyFont="1" applyFill="1" applyBorder="1" applyAlignment="1">
      <alignment vertical="center" wrapText="1"/>
    </xf>
    <xf numFmtId="0" fontId="19" fillId="2" borderId="1" xfId="9" applyFont="1" applyFill="1" applyBorder="1" applyAlignment="1">
      <alignment horizontal="center" vertical="center"/>
    </xf>
    <xf numFmtId="0" fontId="19" fillId="2" borderId="3" xfId="9" applyFont="1" applyFill="1" applyBorder="1" applyAlignment="1">
      <alignment vertical="center"/>
    </xf>
    <xf numFmtId="0" fontId="19" fillId="2" borderId="3" xfId="9" applyFont="1" applyFill="1" applyBorder="1" applyAlignment="1">
      <alignment horizontal="center" vertical="center" wrapText="1"/>
    </xf>
    <xf numFmtId="167" fontId="19" fillId="2" borderId="3" xfId="9" applyNumberFormat="1" applyFont="1" applyFill="1" applyBorder="1" applyAlignment="1">
      <alignment horizontal="center" vertical="center" wrapText="1"/>
    </xf>
    <xf numFmtId="167" fontId="19" fillId="2" borderId="4" xfId="9" applyNumberFormat="1" applyFont="1" applyFill="1" applyBorder="1" applyAlignment="1">
      <alignment horizontal="center" vertical="center" wrapText="1"/>
    </xf>
    <xf numFmtId="0" fontId="11" fillId="0" borderId="15" xfId="9" applyFont="1" applyFill="1" applyBorder="1" applyAlignment="1">
      <alignment horizontal="center" vertical="center"/>
    </xf>
    <xf numFmtId="0" fontId="11" fillId="0" borderId="6" xfId="9" applyFont="1" applyFill="1" applyBorder="1" applyAlignment="1">
      <alignment vertical="center" wrapText="1"/>
    </xf>
    <xf numFmtId="0" fontId="11" fillId="0" borderId="6" xfId="9" applyFont="1" applyFill="1" applyBorder="1" applyAlignment="1">
      <alignment horizontal="justify" vertical="center" wrapText="1"/>
    </xf>
    <xf numFmtId="0" fontId="11" fillId="0" borderId="6" xfId="9" applyFont="1" applyFill="1" applyBorder="1" applyAlignment="1">
      <alignment horizontal="center" vertical="center" wrapText="1"/>
    </xf>
    <xf numFmtId="170" fontId="11" fillId="0" borderId="6" xfId="9" applyNumberFormat="1" applyFont="1" applyFill="1" applyBorder="1" applyAlignment="1">
      <alignment horizontal="center" vertical="center" wrapText="1"/>
    </xf>
    <xf numFmtId="9" fontId="11" fillId="0" borderId="6" xfId="9" applyNumberFormat="1" applyFont="1" applyFill="1" applyBorder="1" applyAlignment="1">
      <alignment horizontal="center" vertical="center" wrapText="1"/>
    </xf>
    <xf numFmtId="2" fontId="11" fillId="0" borderId="6" xfId="9" applyNumberFormat="1" applyFont="1" applyFill="1" applyBorder="1" applyAlignment="1">
      <alignment horizontal="center" vertical="center" wrapText="1"/>
    </xf>
    <xf numFmtId="39" fontId="10" fillId="9" borderId="16" xfId="9" applyNumberFormat="1" applyFont="1" applyFill="1" applyBorder="1" applyAlignment="1">
      <alignment horizontal="center" vertical="center" wrapText="1"/>
    </xf>
    <xf numFmtId="0" fontId="19" fillId="0" borderId="0" xfId="9" applyFont="1" applyFill="1" applyBorder="1" applyAlignment="1">
      <alignment horizontal="left" wrapText="1"/>
    </xf>
    <xf numFmtId="39" fontId="10" fillId="10" borderId="5" xfId="9" applyNumberFormat="1" applyFont="1" applyFill="1" applyBorder="1" applyAlignment="1">
      <alignment horizontal="center" vertical="center" wrapText="1"/>
    </xf>
    <xf numFmtId="0" fontId="19" fillId="2" borderId="52" xfId="9" applyFont="1" applyFill="1" applyBorder="1" applyAlignment="1">
      <alignment horizontal="center" vertical="center"/>
    </xf>
    <xf numFmtId="0" fontId="19" fillId="2" borderId="53" xfId="9" applyFont="1" applyFill="1" applyBorder="1" applyAlignment="1">
      <alignment vertical="center"/>
    </xf>
    <xf numFmtId="0" fontId="19" fillId="2" borderId="53" xfId="9" applyFont="1" applyFill="1" applyBorder="1" applyAlignment="1">
      <alignment horizontal="center" vertical="center" wrapText="1"/>
    </xf>
    <xf numFmtId="167" fontId="19" fillId="2" borderId="53" xfId="9" applyNumberFormat="1" applyFont="1" applyFill="1" applyBorder="1" applyAlignment="1">
      <alignment horizontal="center" vertical="center" wrapText="1"/>
    </xf>
    <xf numFmtId="167" fontId="19" fillId="2" borderId="54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10" fillId="0" borderId="3" xfId="9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horizontal="center" vertical="center" wrapText="1"/>
    </xf>
    <xf numFmtId="0" fontId="10" fillId="0" borderId="7" xfId="9" applyFont="1" applyFill="1" applyBorder="1" applyAlignment="1">
      <alignment horizontal="center" vertical="center" wrapText="1"/>
    </xf>
    <xf numFmtId="0" fontId="10" fillId="0" borderId="2" xfId="9" applyFont="1" applyFill="1" applyBorder="1" applyAlignment="1">
      <alignment horizontal="center" vertical="center" wrapText="1"/>
    </xf>
    <xf numFmtId="0" fontId="10" fillId="0" borderId="5" xfId="9" applyFont="1" applyFill="1" applyBorder="1" applyAlignment="1">
      <alignment horizontal="center" vertical="center" wrapText="1"/>
    </xf>
    <xf numFmtId="0" fontId="20" fillId="0" borderId="2" xfId="9" applyFont="1" applyFill="1" applyBorder="1" applyAlignment="1">
      <alignment horizontal="center" vertical="center" wrapText="1"/>
    </xf>
    <xf numFmtId="0" fontId="20" fillId="0" borderId="5" xfId="9" applyFont="1" applyFill="1" applyBorder="1" applyAlignment="1">
      <alignment horizontal="center" vertical="center" wrapText="1"/>
    </xf>
    <xf numFmtId="0" fontId="20" fillId="0" borderId="7" xfId="9" applyFont="1" applyFill="1" applyBorder="1" applyAlignment="1">
      <alignment horizontal="center" vertical="center" wrapText="1"/>
    </xf>
    <xf numFmtId="0" fontId="12" fillId="2" borderId="23" xfId="9" applyFont="1" applyFill="1" applyBorder="1" applyAlignment="1">
      <alignment horizontal="center" vertical="top" wrapText="1"/>
    </xf>
    <xf numFmtId="0" fontId="12" fillId="2" borderId="30" xfId="9" applyFont="1" applyFill="1" applyBorder="1" applyAlignment="1">
      <alignment horizontal="center" vertical="top" wrapText="1"/>
    </xf>
    <xf numFmtId="0" fontId="12" fillId="2" borderId="31" xfId="9" applyFont="1" applyFill="1" applyBorder="1" applyAlignment="1">
      <alignment horizontal="center" vertical="top" wrapText="1"/>
    </xf>
    <xf numFmtId="0" fontId="21" fillId="0" borderId="7" xfId="9" applyFont="1" applyFill="1" applyBorder="1" applyAlignment="1">
      <alignment horizontal="center" vertical="center" wrapText="1"/>
    </xf>
    <xf numFmtId="0" fontId="21" fillId="0" borderId="2" xfId="9" applyFont="1" applyFill="1" applyBorder="1" applyAlignment="1">
      <alignment horizontal="center" vertical="center" wrapText="1"/>
    </xf>
    <xf numFmtId="0" fontId="21" fillId="0" borderId="5" xfId="9" applyFont="1" applyFill="1" applyBorder="1" applyAlignment="1">
      <alignment horizontal="center" vertical="center" wrapText="1"/>
    </xf>
    <xf numFmtId="0" fontId="21" fillId="0" borderId="15" xfId="9" applyFont="1" applyFill="1" applyBorder="1" applyAlignment="1">
      <alignment horizontal="center" vertical="center" wrapText="1"/>
    </xf>
    <xf numFmtId="0" fontId="22" fillId="0" borderId="6" xfId="9" applyFont="1" applyFill="1" applyBorder="1" applyAlignment="1">
      <alignment horizontal="center" vertical="center" wrapText="1"/>
    </xf>
    <xf numFmtId="0" fontId="22" fillId="0" borderId="16" xfId="9" applyFont="1" applyFill="1" applyBorder="1" applyAlignment="1">
      <alignment horizontal="center" vertical="center" wrapText="1"/>
    </xf>
    <xf numFmtId="0" fontId="10" fillId="0" borderId="28" xfId="9" applyFont="1" applyFill="1" applyBorder="1" applyAlignment="1">
      <alignment horizontal="center" vertical="center" wrapText="1"/>
    </xf>
    <xf numFmtId="0" fontId="10" fillId="0" borderId="29" xfId="9" applyFont="1" applyFill="1" applyBorder="1" applyAlignment="1">
      <alignment horizontal="center" vertical="center" wrapText="1"/>
    </xf>
    <xf numFmtId="0" fontId="10" fillId="0" borderId="22" xfId="9" applyFont="1" applyFill="1" applyBorder="1" applyAlignment="1">
      <alignment horizontal="center" vertical="center" wrapText="1"/>
    </xf>
    <xf numFmtId="0" fontId="10" fillId="3" borderId="19" xfId="9" applyFont="1" applyFill="1" applyBorder="1" applyAlignment="1">
      <alignment horizontal="center" vertical="center" wrapText="1"/>
    </xf>
    <xf numFmtId="0" fontId="10" fillId="3" borderId="20" xfId="9" applyFont="1" applyFill="1" applyBorder="1" applyAlignment="1">
      <alignment horizontal="center" vertical="center" wrapText="1"/>
    </xf>
    <xf numFmtId="0" fontId="10" fillId="3" borderId="21" xfId="9" applyFont="1" applyFill="1" applyBorder="1" applyAlignment="1">
      <alignment horizontal="center" vertical="center" wrapText="1"/>
    </xf>
    <xf numFmtId="0" fontId="21" fillId="9" borderId="2" xfId="9" applyFont="1" applyFill="1" applyBorder="1" applyAlignment="1">
      <alignment horizontal="center" vertical="center" wrapText="1"/>
    </xf>
    <xf numFmtId="1" fontId="21" fillId="9" borderId="2" xfId="9" applyNumberFormat="1" applyFont="1" applyFill="1" applyBorder="1" applyAlignment="1">
      <alignment horizontal="center" vertical="center" wrapText="1"/>
    </xf>
    <xf numFmtId="0" fontId="10" fillId="2" borderId="2" xfId="9" applyFont="1" applyFill="1" applyBorder="1" applyAlignment="1">
      <alignment horizontal="center" vertical="center" wrapText="1"/>
    </xf>
    <xf numFmtId="0" fontId="21" fillId="2" borderId="11" xfId="9" applyFont="1" applyFill="1" applyBorder="1" applyAlignment="1">
      <alignment horizontal="center" vertical="center" wrapText="1"/>
    </xf>
    <xf numFmtId="0" fontId="21" fillId="2" borderId="12" xfId="9" applyFont="1" applyFill="1" applyBorder="1" applyAlignment="1">
      <alignment horizontal="center" vertical="center" wrapText="1"/>
    </xf>
    <xf numFmtId="0" fontId="21" fillId="6" borderId="35" xfId="9" applyFont="1" applyFill="1" applyBorder="1" applyAlignment="1">
      <alignment horizontal="center" vertical="center" wrapText="1"/>
    </xf>
    <xf numFmtId="0" fontId="21" fillId="6" borderId="32" xfId="9" applyFont="1" applyFill="1" applyBorder="1" applyAlignment="1">
      <alignment horizontal="center" vertical="center" wrapText="1"/>
    </xf>
    <xf numFmtId="168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39" fontId="10" fillId="6" borderId="10" xfId="9" applyNumberFormat="1" applyFont="1" applyFill="1" applyBorder="1" applyAlignment="1">
      <alignment horizontal="center" vertical="center" wrapText="1"/>
    </xf>
    <xf numFmtId="39" fontId="10" fillId="6" borderId="13" xfId="9" applyNumberFormat="1" applyFont="1" applyFill="1" applyBorder="1" applyAlignment="1">
      <alignment horizontal="center" vertical="center" wrapText="1"/>
    </xf>
    <xf numFmtId="39" fontId="10" fillId="6" borderId="27" xfId="9" applyNumberFormat="1" applyFont="1" applyFill="1" applyBorder="1" applyAlignment="1">
      <alignment horizontal="center" vertical="center" wrapText="1"/>
    </xf>
    <xf numFmtId="0" fontId="10" fillId="0" borderId="18" xfId="9" applyFont="1" applyFill="1" applyBorder="1" applyAlignment="1">
      <alignment horizontal="center" vertical="center" wrapText="1"/>
    </xf>
    <xf numFmtId="0" fontId="11" fillId="6" borderId="8" xfId="9" applyFont="1" applyFill="1" applyBorder="1" applyAlignment="1">
      <alignment horizontal="center" vertical="center" wrapText="1"/>
    </xf>
    <xf numFmtId="0" fontId="11" fillId="6" borderId="9" xfId="9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2" borderId="50" xfId="9" applyFont="1" applyFill="1" applyBorder="1" applyAlignment="1">
      <alignment horizontal="center" vertical="center" wrapText="1"/>
    </xf>
    <xf numFmtId="0" fontId="19" fillId="2" borderId="51" xfId="9" applyFont="1" applyFill="1" applyBorder="1" applyAlignment="1">
      <alignment horizontal="center" vertical="center" wrapText="1"/>
    </xf>
    <xf numFmtId="0" fontId="11" fillId="0" borderId="8" xfId="9" applyFont="1" applyFill="1" applyBorder="1" applyAlignment="1">
      <alignment horizontal="center" vertical="center" wrapText="1"/>
    </xf>
    <xf numFmtId="0" fontId="11" fillId="0" borderId="9" xfId="9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5" borderId="48" xfId="9" applyFont="1" applyFill="1" applyBorder="1" applyAlignment="1">
      <alignment horizontal="center" vertical="center" wrapText="1"/>
    </xf>
    <xf numFmtId="0" fontId="19" fillId="5" borderId="44" xfId="9" applyFont="1" applyFill="1" applyBorder="1" applyAlignment="1">
      <alignment horizontal="center" vertical="center" wrapText="1"/>
    </xf>
    <xf numFmtId="0" fontId="19" fillId="5" borderId="49" xfId="9" applyFont="1" applyFill="1" applyBorder="1" applyAlignment="1">
      <alignment horizontal="center" vertical="center" wrapText="1"/>
    </xf>
    <xf numFmtId="0" fontId="19" fillId="8" borderId="36" xfId="9" applyFont="1" applyFill="1" applyBorder="1" applyAlignment="1">
      <alignment horizontal="center" vertical="center"/>
    </xf>
    <xf numFmtId="0" fontId="19" fillId="8" borderId="35" xfId="9" applyFont="1" applyFill="1" applyBorder="1" applyAlignment="1">
      <alignment horizontal="center" vertical="center"/>
    </xf>
    <xf numFmtId="0" fontId="19" fillId="8" borderId="37" xfId="9" applyFont="1" applyFill="1" applyBorder="1" applyAlignment="1">
      <alignment horizontal="center" vertical="center"/>
    </xf>
    <xf numFmtId="2" fontId="19" fillId="9" borderId="38" xfId="9" applyNumberFormat="1" applyFont="1" applyFill="1" applyBorder="1" applyAlignment="1">
      <alignment horizontal="center" vertical="center" wrapText="1"/>
    </xf>
    <xf numFmtId="2" fontId="19" fillId="9" borderId="32" xfId="9" applyNumberFormat="1" applyFont="1" applyFill="1" applyBorder="1" applyAlignment="1">
      <alignment horizontal="center" vertical="center" wrapText="1"/>
    </xf>
    <xf numFmtId="0" fontId="19" fillId="5" borderId="34" xfId="9" applyFont="1" applyFill="1" applyBorder="1" applyAlignment="1">
      <alignment horizontal="center" vertical="center" wrapText="1"/>
    </xf>
    <xf numFmtId="0" fontId="19" fillId="5" borderId="17" xfId="9" applyFont="1" applyFill="1" applyBorder="1" applyAlignment="1">
      <alignment horizontal="center" vertical="center" wrapText="1"/>
    </xf>
    <xf numFmtId="0" fontId="19" fillId="5" borderId="33" xfId="9" applyFont="1" applyFill="1" applyBorder="1" applyAlignment="1">
      <alignment horizontal="center" vertical="center" wrapText="1"/>
    </xf>
    <xf numFmtId="0" fontId="19" fillId="2" borderId="50" xfId="9" applyFont="1" applyFill="1" applyBorder="1" applyAlignment="1">
      <alignment horizontal="center" vertical="center"/>
    </xf>
    <xf numFmtId="0" fontId="19" fillId="2" borderId="51" xfId="9" applyFont="1" applyFill="1" applyBorder="1" applyAlignment="1">
      <alignment horizontal="center" vertical="center"/>
    </xf>
    <xf numFmtId="0" fontId="11" fillId="0" borderId="45" xfId="9" applyFont="1" applyFill="1" applyBorder="1" applyAlignment="1">
      <alignment horizontal="center" vertical="center" wrapText="1"/>
    </xf>
    <xf numFmtId="0" fontId="11" fillId="0" borderId="46" xfId="9" applyFont="1" applyFill="1" applyBorder="1" applyAlignment="1">
      <alignment horizontal="center" vertical="center" wrapText="1"/>
    </xf>
    <xf numFmtId="0" fontId="19" fillId="2" borderId="36" xfId="9" applyFont="1" applyFill="1" applyBorder="1" applyAlignment="1">
      <alignment horizontal="center" vertical="center" wrapText="1"/>
    </xf>
    <xf numFmtId="0" fontId="19" fillId="2" borderId="35" xfId="9" applyFont="1" applyFill="1" applyBorder="1" applyAlignment="1">
      <alignment horizontal="center" vertical="center" wrapText="1"/>
    </xf>
    <xf numFmtId="0" fontId="19" fillId="2" borderId="32" xfId="9" applyFont="1" applyFill="1" applyBorder="1" applyAlignment="1">
      <alignment horizontal="center" vertical="center" wrapText="1"/>
    </xf>
    <xf numFmtId="0" fontId="25" fillId="9" borderId="42" xfId="9" applyFont="1" applyFill="1" applyBorder="1" applyAlignment="1">
      <alignment horizontal="center" vertical="center" wrapText="1"/>
    </xf>
    <xf numFmtId="0" fontId="25" fillId="9" borderId="24" xfId="9" applyFont="1" applyFill="1" applyBorder="1" applyAlignment="1">
      <alignment horizontal="center" vertical="center" wrapText="1"/>
    </xf>
    <xf numFmtId="0" fontId="25" fillId="9" borderId="43" xfId="9" applyFont="1" applyFill="1" applyBorder="1" applyAlignment="1">
      <alignment horizontal="center" vertical="center" wrapText="1"/>
    </xf>
    <xf numFmtId="0" fontId="25" fillId="9" borderId="25" xfId="9" applyFont="1" applyFill="1" applyBorder="1" applyAlignment="1">
      <alignment horizontal="center" vertical="center" wrapText="1"/>
    </xf>
    <xf numFmtId="0" fontId="25" fillId="9" borderId="0" xfId="9" applyFont="1" applyFill="1" applyBorder="1" applyAlignment="1">
      <alignment horizontal="center" vertical="center" wrapText="1"/>
    </xf>
    <xf numFmtId="0" fontId="25" fillId="9" borderId="26" xfId="9" applyFont="1" applyFill="1" applyBorder="1" applyAlignment="1">
      <alignment horizontal="center" vertical="center" wrapText="1"/>
    </xf>
    <xf numFmtId="0" fontId="25" fillId="9" borderId="28" xfId="9" applyFont="1" applyFill="1" applyBorder="1" applyAlignment="1">
      <alignment horizontal="center" vertical="center" wrapText="1"/>
    </xf>
    <xf numFmtId="0" fontId="25" fillId="9" borderId="29" xfId="9" applyFont="1" applyFill="1" applyBorder="1" applyAlignment="1">
      <alignment horizontal="center" vertical="center" wrapText="1"/>
    </xf>
    <xf numFmtId="0" fontId="25" fillId="9" borderId="47" xfId="9" applyFont="1" applyFill="1" applyBorder="1" applyAlignment="1">
      <alignment horizontal="center" vertical="center" wrapText="1"/>
    </xf>
    <xf numFmtId="0" fontId="19" fillId="8" borderId="32" xfId="9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3" fillId="0" borderId="0" xfId="1"/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25" fillId="10" borderId="42" xfId="9" applyFont="1" applyFill="1" applyBorder="1" applyAlignment="1">
      <alignment horizontal="center" vertical="center" wrapText="1"/>
    </xf>
    <xf numFmtId="0" fontId="25" fillId="10" borderId="24" xfId="9" applyFont="1" applyFill="1" applyBorder="1" applyAlignment="1">
      <alignment horizontal="center" vertical="center" wrapText="1"/>
    </xf>
    <xf numFmtId="0" fontId="25" fillId="10" borderId="43" xfId="9" applyFont="1" applyFill="1" applyBorder="1" applyAlignment="1">
      <alignment horizontal="center" vertical="center" wrapText="1"/>
    </xf>
    <xf numFmtId="0" fontId="25" fillId="10" borderId="25" xfId="9" applyFont="1" applyFill="1" applyBorder="1" applyAlignment="1">
      <alignment horizontal="center" vertical="center" wrapText="1"/>
    </xf>
    <xf numFmtId="0" fontId="25" fillId="10" borderId="0" xfId="9" applyFont="1" applyFill="1" applyBorder="1" applyAlignment="1">
      <alignment horizontal="center" vertical="center" wrapText="1"/>
    </xf>
    <xf numFmtId="0" fontId="25" fillId="10" borderId="26" xfId="9" applyFont="1" applyFill="1" applyBorder="1" applyAlignment="1">
      <alignment horizontal="center" vertical="center" wrapText="1"/>
    </xf>
    <xf numFmtId="0" fontId="25" fillId="10" borderId="28" xfId="9" applyFont="1" applyFill="1" applyBorder="1" applyAlignment="1">
      <alignment horizontal="center" vertical="center" wrapText="1"/>
    </xf>
    <xf numFmtId="0" fontId="25" fillId="10" borderId="29" xfId="9" applyFont="1" applyFill="1" applyBorder="1" applyAlignment="1">
      <alignment horizontal="center" vertical="center" wrapText="1"/>
    </xf>
    <xf numFmtId="0" fontId="25" fillId="10" borderId="47" xfId="9" applyFont="1" applyFill="1" applyBorder="1" applyAlignment="1">
      <alignment horizontal="center" vertical="center" wrapText="1"/>
    </xf>
    <xf numFmtId="0" fontId="11" fillId="0" borderId="2" xfId="9" applyFont="1" applyFill="1" applyBorder="1" applyAlignment="1">
      <alignment horizontal="center" vertical="center" wrapText="1"/>
    </xf>
    <xf numFmtId="2" fontId="19" fillId="10" borderId="38" xfId="9" applyNumberFormat="1" applyFont="1" applyFill="1" applyBorder="1" applyAlignment="1">
      <alignment horizontal="center" vertical="center" wrapText="1"/>
    </xf>
    <xf numFmtId="2" fontId="19" fillId="10" borderId="32" xfId="9" applyNumberFormat="1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5" borderId="19" xfId="9" applyFont="1" applyFill="1" applyBorder="1" applyAlignment="1">
      <alignment horizontal="center" vertical="center" wrapText="1"/>
    </xf>
    <xf numFmtId="0" fontId="19" fillId="5" borderId="20" xfId="9" applyFont="1" applyFill="1" applyBorder="1" applyAlignment="1">
      <alignment horizontal="center" vertical="center" wrapText="1"/>
    </xf>
    <xf numFmtId="0" fontId="19" fillId="5" borderId="21" xfId="9" applyFont="1" applyFill="1" applyBorder="1" applyAlignment="1">
      <alignment horizontal="center" vertical="center" wrapText="1"/>
    </xf>
    <xf numFmtId="0" fontId="19" fillId="2" borderId="53" xfId="9" applyFont="1" applyFill="1" applyBorder="1" applyAlignment="1">
      <alignment horizontal="center" vertical="center" wrapText="1"/>
    </xf>
    <xf numFmtId="0" fontId="19" fillId="2" borderId="53" xfId="9" applyFont="1" applyFill="1" applyBorder="1" applyAlignment="1">
      <alignment horizontal="center" vertical="center"/>
    </xf>
    <xf numFmtId="39" fontId="10" fillId="10" borderId="10" xfId="9" applyNumberFormat="1" applyFont="1" applyFill="1" applyBorder="1" applyAlignment="1">
      <alignment horizontal="center" vertical="center" wrapText="1"/>
    </xf>
    <xf numFmtId="39" fontId="10" fillId="10" borderId="13" xfId="9" applyNumberFormat="1" applyFont="1" applyFill="1" applyBorder="1" applyAlignment="1">
      <alignment horizontal="center" vertical="center" wrapText="1"/>
    </xf>
    <xf numFmtId="39" fontId="10" fillId="10" borderId="27" xfId="9" applyNumberFormat="1" applyFont="1" applyFill="1" applyBorder="1" applyAlignment="1">
      <alignment horizontal="center" vertical="center" wrapText="1"/>
    </xf>
  </cellXfs>
  <cellStyles count="564">
    <cellStyle name="Celda de comprobación" xfId="9" builtinId="23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26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7" builtinId="8" hidden="1"/>
    <cellStyle name="Hipervínculo" xfId="10" builtinId="8" hidden="1"/>
    <cellStyle name="Hipervínculo" xfId="5" builtinId="8" hidden="1"/>
    <cellStyle name="Hipervínculo" xfId="3" builtinId="8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7" builtinId="9" hidden="1"/>
    <cellStyle name="Hipervínculo visitado" xfId="159" builtinId="9" hidden="1"/>
    <cellStyle name="Hipervínculo visitado" xfId="161" builtinId="9" hidden="1"/>
    <cellStyle name="Hipervínculo visitado" xfId="163" builtinId="9" hidden="1"/>
    <cellStyle name="Hipervínculo visitado" xfId="165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3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1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89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7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5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3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1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29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7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5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3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1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71" builtinId="9" hidden="1"/>
    <cellStyle name="Hipervínculo visitado" xfId="273" builtinId="9" hidden="1"/>
    <cellStyle name="Hipervínculo visitado" xfId="275" builtinId="9" hidden="1"/>
    <cellStyle name="Hipervínculo visitado" xfId="277" builtinId="9" hidden="1"/>
    <cellStyle name="Hipervínculo visitado" xfId="279" builtinId="9" hidden="1"/>
    <cellStyle name="Hipervínculo visitado" xfId="281" builtinId="9" hidden="1"/>
    <cellStyle name="Hipervínculo visitado" xfId="283" builtinId="9" hidden="1"/>
    <cellStyle name="Hipervínculo visitado" xfId="285" builtinId="9" hidden="1"/>
    <cellStyle name="Hipervínculo visitado" xfId="287" builtinId="9" hidden="1"/>
    <cellStyle name="Hipervínculo visitado" xfId="289" builtinId="9" hidden="1"/>
    <cellStyle name="Hipervínculo visitado" xfId="291" builtinId="9" hidden="1"/>
    <cellStyle name="Hipervínculo visitado" xfId="293" builtinId="9" hidden="1"/>
    <cellStyle name="Hipervínculo visitado" xfId="295" builtinId="9" hidden="1"/>
    <cellStyle name="Hipervínculo visitado" xfId="297" builtinId="9" hidden="1"/>
    <cellStyle name="Hipervínculo visitado" xfId="299" builtinId="9" hidden="1"/>
    <cellStyle name="Hipervínculo visitado" xfId="301" builtinId="9" hidden="1"/>
    <cellStyle name="Hipervínculo visitado" xfId="303" builtinId="9" hidden="1"/>
    <cellStyle name="Hipervínculo visitado" xfId="305" builtinId="9" hidden="1"/>
    <cellStyle name="Hipervínculo visitado" xfId="307" builtinId="9" hidden="1"/>
    <cellStyle name="Hipervínculo visitado" xfId="309" builtinId="9" hidden="1"/>
    <cellStyle name="Hipervínculo visitado" xfId="311" builtinId="9" hidden="1"/>
    <cellStyle name="Hipervínculo visitado" xfId="313" builtinId="9" hidden="1"/>
    <cellStyle name="Hipervínculo visitado" xfId="315" builtinId="9" hidden="1"/>
    <cellStyle name="Hipervínculo visitado" xfId="317" builtinId="9" hidden="1"/>
    <cellStyle name="Hipervínculo visitado" xfId="319" builtinId="9" hidden="1"/>
    <cellStyle name="Hipervínculo visitado" xfId="321" builtinId="9" hidden="1"/>
    <cellStyle name="Hipervínculo visitado" xfId="323" builtinId="9" hidden="1"/>
    <cellStyle name="Hipervínculo visitado" xfId="325" builtinId="9" hidden="1"/>
    <cellStyle name="Hipervínculo visitado" xfId="327" builtinId="9" hidden="1"/>
    <cellStyle name="Hipervínculo visitado" xfId="329" builtinId="9" hidden="1"/>
    <cellStyle name="Hipervínculo visitado" xfId="331" builtinId="9" hidden="1"/>
    <cellStyle name="Hipervínculo visitado" xfId="333" builtinId="9" hidden="1"/>
    <cellStyle name="Hipervínculo visitado" xfId="335" builtinId="9" hidden="1"/>
    <cellStyle name="Hipervínculo visitado" xfId="337" builtinId="9" hidden="1"/>
    <cellStyle name="Hipervínculo visitado" xfId="339" builtinId="9" hidden="1"/>
    <cellStyle name="Hipervínculo visitado" xfId="341" builtinId="9" hidden="1"/>
    <cellStyle name="Hipervínculo visitado" xfId="343" builtinId="9" hidden="1"/>
    <cellStyle name="Hipervínculo visitado" xfId="345" builtinId="9" hidden="1"/>
    <cellStyle name="Hipervínculo visitado" xfId="347" builtinId="9" hidden="1"/>
    <cellStyle name="Hipervínculo visitado" xfId="349" builtinId="9" hidden="1"/>
    <cellStyle name="Hipervínculo visitado" xfId="351" builtinId="9" hidden="1"/>
    <cellStyle name="Hipervínculo visitado" xfId="353" builtinId="9" hidden="1"/>
    <cellStyle name="Hipervínculo visitado" xfId="355" builtinId="9" hidden="1"/>
    <cellStyle name="Hipervínculo visitado" xfId="357" builtinId="9" hidden="1"/>
    <cellStyle name="Hipervínculo visitado" xfId="359" builtinId="9" hidden="1"/>
    <cellStyle name="Hipervínculo visitado" xfId="361" builtinId="9" hidden="1"/>
    <cellStyle name="Hipervínculo visitado" xfId="363" builtinId="9" hidden="1"/>
    <cellStyle name="Hipervínculo visitado" xfId="365" builtinId="9" hidden="1"/>
    <cellStyle name="Hipervínculo visitado" xfId="367" builtinId="9" hidden="1"/>
    <cellStyle name="Hipervínculo visitado" xfId="369" builtinId="9" hidden="1"/>
    <cellStyle name="Hipervínculo visitado" xfId="371" builtinId="9" hidden="1"/>
    <cellStyle name="Hipervínculo visitado" xfId="373" builtinId="9" hidden="1"/>
    <cellStyle name="Hipervínculo visitado" xfId="375" builtinId="9" hidden="1"/>
    <cellStyle name="Hipervínculo visitado" xfId="377" builtinId="9" hidden="1"/>
    <cellStyle name="Hipervínculo visitado" xfId="379" builtinId="9" hidden="1"/>
    <cellStyle name="Hipervínculo visitado" xfId="381" builtinId="9" hidden="1"/>
    <cellStyle name="Hipervínculo visitado" xfId="383" builtinId="9" hidden="1"/>
    <cellStyle name="Hipervínculo visitado" xfId="385" builtinId="9" hidden="1"/>
    <cellStyle name="Hipervínculo visitado" xfId="387" builtinId="9" hidden="1"/>
    <cellStyle name="Hipervínculo visitado" xfId="389" builtinId="9" hidden="1"/>
    <cellStyle name="Hipervínculo visitado" xfId="391" builtinId="9" hidden="1"/>
    <cellStyle name="Hipervínculo visitado" xfId="393" builtinId="9" hidden="1"/>
    <cellStyle name="Hipervínculo visitado" xfId="395" builtinId="9" hidden="1"/>
    <cellStyle name="Hipervínculo visitado" xfId="397" builtinId="9" hidden="1"/>
    <cellStyle name="Hipervínculo visitado" xfId="399" builtinId="9" hidden="1"/>
    <cellStyle name="Hipervínculo visitado" xfId="401" builtinId="9" hidden="1"/>
    <cellStyle name="Hipervínculo visitado" xfId="403" builtinId="9" hidden="1"/>
    <cellStyle name="Hipervínculo visitado" xfId="405" builtinId="9" hidden="1"/>
    <cellStyle name="Hipervínculo visitado" xfId="407" builtinId="9" hidden="1"/>
    <cellStyle name="Hipervínculo visitado" xfId="409" builtinId="9" hidden="1"/>
    <cellStyle name="Hipervínculo visitado" xfId="411" builtinId="9" hidden="1"/>
    <cellStyle name="Hipervínculo visitado" xfId="413" builtinId="9" hidden="1"/>
    <cellStyle name="Hipervínculo visitado" xfId="415" builtinId="9" hidden="1"/>
    <cellStyle name="Hipervínculo visitado" xfId="417" builtinId="9" hidden="1"/>
    <cellStyle name="Hipervínculo visitado" xfId="419" builtinId="9" hidden="1"/>
    <cellStyle name="Hipervínculo visitado" xfId="421" builtinId="9" hidden="1"/>
    <cellStyle name="Hipervínculo visitado" xfId="423" builtinId="9" hidden="1"/>
    <cellStyle name="Hipervínculo visitado" xfId="425" builtinId="9" hidden="1"/>
    <cellStyle name="Hipervínculo visitado" xfId="427" builtinId="9" hidden="1"/>
    <cellStyle name="Hipervínculo visitado" xfId="429" builtinId="9" hidden="1"/>
    <cellStyle name="Hipervínculo visitado" xfId="431" builtinId="9" hidden="1"/>
    <cellStyle name="Hipervínculo visitado" xfId="433" builtinId="9" hidden="1"/>
    <cellStyle name="Hipervínculo visitado" xfId="435" builtinId="9" hidden="1"/>
    <cellStyle name="Hipervínculo visitado" xfId="437" builtinId="9" hidden="1"/>
    <cellStyle name="Hipervínculo visitado" xfId="439" builtinId="9" hidden="1"/>
    <cellStyle name="Hipervínculo visitado" xfId="441" builtinId="9" hidden="1"/>
    <cellStyle name="Hipervínculo visitado" xfId="443" builtinId="9" hidden="1"/>
    <cellStyle name="Hipervínculo visitado" xfId="445" builtinId="9" hidden="1"/>
    <cellStyle name="Hipervínculo visitado" xfId="447" builtinId="9" hidden="1"/>
    <cellStyle name="Hipervínculo visitado" xfId="449" builtinId="9" hidden="1"/>
    <cellStyle name="Hipervínculo visitado" xfId="451" builtinId="9" hidden="1"/>
    <cellStyle name="Hipervínculo visitado" xfId="453" builtinId="9" hidden="1"/>
    <cellStyle name="Hipervínculo visitado" xfId="455" builtinId="9" hidden="1"/>
    <cellStyle name="Hipervínculo visitado" xfId="457" builtinId="9" hidden="1"/>
    <cellStyle name="Hipervínculo visitado" xfId="459" builtinId="9" hidden="1"/>
    <cellStyle name="Hipervínculo visitado" xfId="461" builtinId="9" hidden="1"/>
    <cellStyle name="Hipervínculo visitado" xfId="463" builtinId="9" hidden="1"/>
    <cellStyle name="Hipervínculo visitado" xfId="465" builtinId="9" hidden="1"/>
    <cellStyle name="Hipervínculo visitado" xfId="467" builtinId="9" hidden="1"/>
    <cellStyle name="Hipervínculo visitado" xfId="469" builtinId="9" hidden="1"/>
    <cellStyle name="Hipervínculo visitado" xfId="471" builtinId="9" hidden="1"/>
    <cellStyle name="Hipervínculo visitado" xfId="473" builtinId="9" hidden="1"/>
    <cellStyle name="Hipervínculo visitado" xfId="475" builtinId="9" hidden="1"/>
    <cellStyle name="Hipervínculo visitado" xfId="477" builtinId="9" hidden="1"/>
    <cellStyle name="Hipervínculo visitado" xfId="479" builtinId="9" hidden="1"/>
    <cellStyle name="Hipervínculo visitado" xfId="481" builtinId="9" hidden="1"/>
    <cellStyle name="Hipervínculo visitado" xfId="483" builtinId="9" hidden="1"/>
    <cellStyle name="Hipervínculo visitado" xfId="485" builtinId="9" hidden="1"/>
    <cellStyle name="Hipervínculo visitado" xfId="487" builtinId="9" hidden="1"/>
    <cellStyle name="Hipervínculo visitado" xfId="489" builtinId="9" hidden="1"/>
    <cellStyle name="Hipervínculo visitado" xfId="491" builtinId="9" hidden="1"/>
    <cellStyle name="Hipervínculo visitado" xfId="493" builtinId="9" hidden="1"/>
    <cellStyle name="Hipervínculo visitado" xfId="495" builtinId="9" hidden="1"/>
    <cellStyle name="Hipervínculo visitado" xfId="497" builtinId="9" hidden="1"/>
    <cellStyle name="Hipervínculo visitado" xfId="499" builtinId="9" hidden="1"/>
    <cellStyle name="Hipervínculo visitado" xfId="501" builtinId="9" hidden="1"/>
    <cellStyle name="Hipervínculo visitado" xfId="503" builtinId="9" hidden="1"/>
    <cellStyle name="Hipervínculo visitado" xfId="505" builtinId="9" hidden="1"/>
    <cellStyle name="Hipervínculo visitado" xfId="507" builtinId="9" hidden="1"/>
    <cellStyle name="Hipervínculo visitado" xfId="509" builtinId="9" hidden="1"/>
    <cellStyle name="Hipervínculo visitado" xfId="511" builtinId="9" hidden="1"/>
    <cellStyle name="Hipervínculo visitado" xfId="513" builtinId="9" hidden="1"/>
    <cellStyle name="Hipervínculo visitado" xfId="515" builtinId="9" hidden="1"/>
    <cellStyle name="Hipervínculo visitado" xfId="517" builtinId="9" hidden="1"/>
    <cellStyle name="Hipervínculo visitado" xfId="519" builtinId="9" hidden="1"/>
    <cellStyle name="Hipervínculo visitado" xfId="521" builtinId="9" hidden="1"/>
    <cellStyle name="Hipervínculo visitado" xfId="523" builtinId="9" hidden="1"/>
    <cellStyle name="Hipervínculo visitado" xfId="525" builtinId="9" hidden="1"/>
    <cellStyle name="Hipervínculo visitado" xfId="527" builtinId="9" hidden="1"/>
    <cellStyle name="Hipervínculo visitado" xfId="529" builtinId="9" hidden="1"/>
    <cellStyle name="Hipervínculo visitado" xfId="531" builtinId="9" hidden="1"/>
    <cellStyle name="Hipervínculo visitado" xfId="533" builtinId="9" hidden="1"/>
    <cellStyle name="Hipervínculo visitado" xfId="535" builtinId="9" hidden="1"/>
    <cellStyle name="Hipervínculo visitado" xfId="537" builtinId="9" hidden="1"/>
    <cellStyle name="Hipervínculo visitado" xfId="539" builtinId="9" hidden="1"/>
    <cellStyle name="Hipervínculo visitado" xfId="541" builtinId="9" hidden="1"/>
    <cellStyle name="Hipervínculo visitado" xfId="543" builtinId="9" hidden="1"/>
    <cellStyle name="Hipervínculo visitado" xfId="545" builtinId="9" hidden="1"/>
    <cellStyle name="Hipervínculo visitado" xfId="547" builtinId="9" hidden="1"/>
    <cellStyle name="Hipervínculo visitado" xfId="549" builtinId="9" hidden="1"/>
    <cellStyle name="Hipervínculo visitado" xfId="551" builtinId="9" hidden="1"/>
    <cellStyle name="Hipervínculo visitado" xfId="553" builtinId="9" hidden="1"/>
    <cellStyle name="Hipervínculo visitado" xfId="554" builtinId="9" hidden="1"/>
    <cellStyle name="Hipervínculo visitado" xfId="552" builtinId="9" hidden="1"/>
    <cellStyle name="Hipervínculo visitado" xfId="550" builtinId="9" hidden="1"/>
    <cellStyle name="Hipervínculo visitado" xfId="548" builtinId="9" hidden="1"/>
    <cellStyle name="Hipervínculo visitado" xfId="546" builtinId="9" hidden="1"/>
    <cellStyle name="Hipervínculo visitado" xfId="544" builtinId="9" hidden="1"/>
    <cellStyle name="Hipervínculo visitado" xfId="542" builtinId="9" hidden="1"/>
    <cellStyle name="Hipervínculo visitado" xfId="540" builtinId="9" hidden="1"/>
    <cellStyle name="Hipervínculo visitado" xfId="538" builtinId="9" hidden="1"/>
    <cellStyle name="Hipervínculo visitado" xfId="536" builtinId="9" hidden="1"/>
    <cellStyle name="Hipervínculo visitado" xfId="534" builtinId="9" hidden="1"/>
    <cellStyle name="Hipervínculo visitado" xfId="532" builtinId="9" hidden="1"/>
    <cellStyle name="Hipervínculo visitado" xfId="530" builtinId="9" hidden="1"/>
    <cellStyle name="Hipervínculo visitado" xfId="528" builtinId="9" hidden="1"/>
    <cellStyle name="Hipervínculo visitado" xfId="526" builtinId="9" hidden="1"/>
    <cellStyle name="Hipervínculo visitado" xfId="524" builtinId="9" hidden="1"/>
    <cellStyle name="Hipervínculo visitado" xfId="522" builtinId="9" hidden="1"/>
    <cellStyle name="Hipervínculo visitado" xfId="520" builtinId="9" hidden="1"/>
    <cellStyle name="Hipervínculo visitado" xfId="518" builtinId="9" hidden="1"/>
    <cellStyle name="Hipervínculo visitado" xfId="516" builtinId="9" hidden="1"/>
    <cellStyle name="Hipervínculo visitado" xfId="514" builtinId="9" hidden="1"/>
    <cellStyle name="Hipervínculo visitado" xfId="512" builtinId="9" hidden="1"/>
    <cellStyle name="Hipervínculo visitado" xfId="510" builtinId="9" hidden="1"/>
    <cellStyle name="Hipervínculo visitado" xfId="508" builtinId="9" hidden="1"/>
    <cellStyle name="Hipervínculo visitado" xfId="506" builtinId="9" hidden="1"/>
    <cellStyle name="Hipervínculo visitado" xfId="504" builtinId="9" hidden="1"/>
    <cellStyle name="Hipervínculo visitado" xfId="502" builtinId="9" hidden="1"/>
    <cellStyle name="Hipervínculo visitado" xfId="500" builtinId="9" hidden="1"/>
    <cellStyle name="Hipervínculo visitado" xfId="498" builtinId="9" hidden="1"/>
    <cellStyle name="Hipervínculo visitado" xfId="496" builtinId="9" hidden="1"/>
    <cellStyle name="Hipervínculo visitado" xfId="494" builtinId="9" hidden="1"/>
    <cellStyle name="Hipervínculo visitado" xfId="492" builtinId="9" hidden="1"/>
    <cellStyle name="Hipervínculo visitado" xfId="490" builtinId="9" hidden="1"/>
    <cellStyle name="Hipervínculo visitado" xfId="488" builtinId="9" hidden="1"/>
    <cellStyle name="Hipervínculo visitado" xfId="486" builtinId="9" hidden="1"/>
    <cellStyle name="Hipervínculo visitado" xfId="484" builtinId="9" hidden="1"/>
    <cellStyle name="Hipervínculo visitado" xfId="482" builtinId="9" hidden="1"/>
    <cellStyle name="Hipervínculo visitado" xfId="480" builtinId="9" hidden="1"/>
    <cellStyle name="Hipervínculo visitado" xfId="478" builtinId="9" hidden="1"/>
    <cellStyle name="Hipervínculo visitado" xfId="476" builtinId="9" hidden="1"/>
    <cellStyle name="Hipervínculo visitado" xfId="474" builtinId="9" hidden="1"/>
    <cellStyle name="Hipervínculo visitado" xfId="472" builtinId="9" hidden="1"/>
    <cellStyle name="Hipervínculo visitado" xfId="470" builtinId="9" hidden="1"/>
    <cellStyle name="Hipervínculo visitado" xfId="468" builtinId="9" hidden="1"/>
    <cellStyle name="Hipervínculo visitado" xfId="466" builtinId="9" hidden="1"/>
    <cellStyle name="Hipervínculo visitado" xfId="464" builtinId="9" hidden="1"/>
    <cellStyle name="Hipervínculo visitado" xfId="462" builtinId="9" hidden="1"/>
    <cellStyle name="Hipervínculo visitado" xfId="460" builtinId="9" hidden="1"/>
    <cellStyle name="Hipervínculo visitado" xfId="458" builtinId="9" hidden="1"/>
    <cellStyle name="Hipervínculo visitado" xfId="456" builtinId="9" hidden="1"/>
    <cellStyle name="Hipervínculo visitado" xfId="454" builtinId="9" hidden="1"/>
    <cellStyle name="Hipervínculo visitado" xfId="452" builtinId="9" hidden="1"/>
    <cellStyle name="Hipervínculo visitado" xfId="450" builtinId="9" hidden="1"/>
    <cellStyle name="Hipervínculo visitado" xfId="448" builtinId="9" hidden="1"/>
    <cellStyle name="Hipervínculo visitado" xfId="446" builtinId="9" hidden="1"/>
    <cellStyle name="Hipervínculo visitado" xfId="444" builtinId="9" hidden="1"/>
    <cellStyle name="Hipervínculo visitado" xfId="442" builtinId="9" hidden="1"/>
    <cellStyle name="Hipervínculo visitado" xfId="440" builtinId="9" hidden="1"/>
    <cellStyle name="Hipervínculo visitado" xfId="438" builtinId="9" hidden="1"/>
    <cellStyle name="Hipervínculo visitado" xfId="436" builtinId="9" hidden="1"/>
    <cellStyle name="Hipervínculo visitado" xfId="434" builtinId="9" hidden="1"/>
    <cellStyle name="Hipervínculo visitado" xfId="432" builtinId="9" hidden="1"/>
    <cellStyle name="Hipervínculo visitado" xfId="430" builtinId="9" hidden="1"/>
    <cellStyle name="Hipervínculo visitado" xfId="428" builtinId="9" hidden="1"/>
    <cellStyle name="Hipervínculo visitado" xfId="426" builtinId="9" hidden="1"/>
    <cellStyle name="Hipervínculo visitado" xfId="424" builtinId="9" hidden="1"/>
    <cellStyle name="Hipervínculo visitado" xfId="422" builtinId="9" hidden="1"/>
    <cellStyle name="Hipervínculo visitado" xfId="420" builtinId="9" hidden="1"/>
    <cellStyle name="Hipervínculo visitado" xfId="418" builtinId="9" hidden="1"/>
    <cellStyle name="Hipervínculo visitado" xfId="416" builtinId="9" hidden="1"/>
    <cellStyle name="Hipervínculo visitado" xfId="414" builtinId="9" hidden="1"/>
    <cellStyle name="Hipervínculo visitado" xfId="412" builtinId="9" hidden="1"/>
    <cellStyle name="Hipervínculo visitado" xfId="410" builtinId="9" hidden="1"/>
    <cellStyle name="Hipervínculo visitado" xfId="408" builtinId="9" hidden="1"/>
    <cellStyle name="Hipervínculo visitado" xfId="406" builtinId="9" hidden="1"/>
    <cellStyle name="Hipervínculo visitado" xfId="404" builtinId="9" hidden="1"/>
    <cellStyle name="Hipervínculo visitado" xfId="402" builtinId="9" hidden="1"/>
    <cellStyle name="Hipervínculo visitado" xfId="400" builtinId="9" hidden="1"/>
    <cellStyle name="Hipervínculo visitado" xfId="398" builtinId="9" hidden="1"/>
    <cellStyle name="Hipervínculo visitado" xfId="396" builtinId="9" hidden="1"/>
    <cellStyle name="Hipervínculo visitado" xfId="394" builtinId="9" hidden="1"/>
    <cellStyle name="Hipervínculo visitado" xfId="392" builtinId="9" hidden="1"/>
    <cellStyle name="Hipervínculo visitado" xfId="390" builtinId="9" hidden="1"/>
    <cellStyle name="Hipervínculo visitado" xfId="388" builtinId="9" hidden="1"/>
    <cellStyle name="Hipervínculo visitado" xfId="386" builtinId="9" hidden="1"/>
    <cellStyle name="Hipervínculo visitado" xfId="384" builtinId="9" hidden="1"/>
    <cellStyle name="Hipervínculo visitado" xfId="382" builtinId="9" hidden="1"/>
    <cellStyle name="Hipervínculo visitado" xfId="380" builtinId="9" hidden="1"/>
    <cellStyle name="Hipervínculo visitado" xfId="378" builtinId="9" hidden="1"/>
    <cellStyle name="Hipervínculo visitado" xfId="376" builtinId="9" hidden="1"/>
    <cellStyle name="Hipervínculo visitado" xfId="374" builtinId="9" hidden="1"/>
    <cellStyle name="Hipervínculo visitado" xfId="372" builtinId="9" hidden="1"/>
    <cellStyle name="Hipervínculo visitado" xfId="370" builtinId="9" hidden="1"/>
    <cellStyle name="Hipervínculo visitado" xfId="368" builtinId="9" hidden="1"/>
    <cellStyle name="Hipervínculo visitado" xfId="366" builtinId="9" hidden="1"/>
    <cellStyle name="Hipervínculo visitado" xfId="364" builtinId="9" hidden="1"/>
    <cellStyle name="Hipervínculo visitado" xfId="362" builtinId="9" hidden="1"/>
    <cellStyle name="Hipervínculo visitado" xfId="360" builtinId="9" hidden="1"/>
    <cellStyle name="Hipervínculo visitado" xfId="358" builtinId="9" hidden="1"/>
    <cellStyle name="Hipervínculo visitado" xfId="356" builtinId="9" hidden="1"/>
    <cellStyle name="Hipervínculo visitado" xfId="354" builtinId="9" hidden="1"/>
    <cellStyle name="Hipervínculo visitado" xfId="352" builtinId="9" hidden="1"/>
    <cellStyle name="Hipervínculo visitado" xfId="350" builtinId="9" hidden="1"/>
    <cellStyle name="Hipervínculo visitado" xfId="348" builtinId="9" hidden="1"/>
    <cellStyle name="Hipervínculo visitado" xfId="346" builtinId="9" hidden="1"/>
    <cellStyle name="Hipervínculo visitado" xfId="344" builtinId="9" hidden="1"/>
    <cellStyle name="Hipervínculo visitado" xfId="342" builtinId="9" hidden="1"/>
    <cellStyle name="Hipervínculo visitado" xfId="340" builtinId="9" hidden="1"/>
    <cellStyle name="Hipervínculo visitado" xfId="338" builtinId="9" hidden="1"/>
    <cellStyle name="Hipervínculo visitado" xfId="336" builtinId="9" hidden="1"/>
    <cellStyle name="Hipervínculo visitado" xfId="334" builtinId="9" hidden="1"/>
    <cellStyle name="Hipervínculo visitado" xfId="332" builtinId="9" hidden="1"/>
    <cellStyle name="Hipervínculo visitado" xfId="330" builtinId="9" hidden="1"/>
    <cellStyle name="Hipervínculo visitado" xfId="328" builtinId="9" hidden="1"/>
    <cellStyle name="Hipervínculo visitado" xfId="326" builtinId="9" hidden="1"/>
    <cellStyle name="Hipervínculo visitado" xfId="324" builtinId="9" hidden="1"/>
    <cellStyle name="Hipervínculo visitado" xfId="322" builtinId="9" hidden="1"/>
    <cellStyle name="Hipervínculo visitado" xfId="320" builtinId="9" hidden="1"/>
    <cellStyle name="Hipervínculo visitado" xfId="318" builtinId="9" hidden="1"/>
    <cellStyle name="Hipervínculo visitado" xfId="316" builtinId="9" hidden="1"/>
    <cellStyle name="Hipervínculo visitado" xfId="314" builtinId="9" hidden="1"/>
    <cellStyle name="Hipervínculo visitado" xfId="312" builtinId="9" hidden="1"/>
    <cellStyle name="Hipervínculo visitado" xfId="310" builtinId="9" hidden="1"/>
    <cellStyle name="Hipervínculo visitado" xfId="308" builtinId="9" hidden="1"/>
    <cellStyle name="Hipervínculo visitado" xfId="306" builtinId="9" hidden="1"/>
    <cellStyle name="Hipervínculo visitado" xfId="304" builtinId="9" hidden="1"/>
    <cellStyle name="Hipervínculo visitado" xfId="302" builtinId="9" hidden="1"/>
    <cellStyle name="Hipervínculo visitado" xfId="300" builtinId="9" hidden="1"/>
    <cellStyle name="Hipervínculo visitado" xfId="298" builtinId="9" hidden="1"/>
    <cellStyle name="Hipervínculo visitado" xfId="296" builtinId="9" hidden="1"/>
    <cellStyle name="Hipervínculo visitado" xfId="294" builtinId="9" hidden="1"/>
    <cellStyle name="Hipervínculo visitado" xfId="292" builtinId="9" hidden="1"/>
    <cellStyle name="Hipervínculo visitado" xfId="290" builtinId="9" hidden="1"/>
    <cellStyle name="Hipervínculo visitado" xfId="288" builtinId="9" hidden="1"/>
    <cellStyle name="Hipervínculo visitado" xfId="286" builtinId="9" hidden="1"/>
    <cellStyle name="Hipervínculo visitado" xfId="284" builtinId="9" hidden="1"/>
    <cellStyle name="Hipervínculo visitado" xfId="282" builtinId="9" hidden="1"/>
    <cellStyle name="Hipervínculo visitado" xfId="280" builtinId="9" hidden="1"/>
    <cellStyle name="Hipervínculo visitado" xfId="278" builtinId="9" hidden="1"/>
    <cellStyle name="Hipervínculo visitado" xfId="276" builtinId="9" hidden="1"/>
    <cellStyle name="Hipervínculo visitado" xfId="274" builtinId="9" hidden="1"/>
    <cellStyle name="Hipervínculo visitado" xfId="272" builtinId="9" hidden="1"/>
    <cellStyle name="Hipervínculo visitado" xfId="270" builtinId="9" hidden="1"/>
    <cellStyle name="Hipervínculo visitado" xfId="268" builtinId="9" hidden="1"/>
    <cellStyle name="Hipervínculo visitado" xfId="266" builtinId="9" hidden="1"/>
    <cellStyle name="Hipervínculo visitado" xfId="264" builtinId="9" hidden="1"/>
    <cellStyle name="Hipervínculo visitado" xfId="262" builtinId="9" hidden="1"/>
    <cellStyle name="Hipervínculo visitado" xfId="260" builtinId="9" hidden="1"/>
    <cellStyle name="Hipervínculo visitado" xfId="258" builtinId="9" hidden="1"/>
    <cellStyle name="Hipervínculo visitado" xfId="256" builtinId="9" hidden="1"/>
    <cellStyle name="Hipervínculo visitado" xfId="254" builtinId="9" hidden="1"/>
    <cellStyle name="Hipervínculo visitado" xfId="252" builtinId="9" hidden="1"/>
    <cellStyle name="Hipervínculo visitado" xfId="250" builtinId="9" hidden="1"/>
    <cellStyle name="Hipervínculo visitado" xfId="248" builtinId="9" hidden="1"/>
    <cellStyle name="Hipervínculo visitado" xfId="246" builtinId="9" hidden="1"/>
    <cellStyle name="Hipervínculo visitado" xfId="244" builtinId="9" hidden="1"/>
    <cellStyle name="Hipervínculo visitado" xfId="242" builtinId="9" hidden="1"/>
    <cellStyle name="Hipervínculo visitado" xfId="240" builtinId="9" hidden="1"/>
    <cellStyle name="Hipervínculo visitado" xfId="238" builtinId="9" hidden="1"/>
    <cellStyle name="Hipervínculo visitado" xfId="236" builtinId="9" hidden="1"/>
    <cellStyle name="Hipervínculo visitado" xfId="234" builtinId="9" hidden="1"/>
    <cellStyle name="Hipervínculo visitado" xfId="232" builtinId="9" hidden="1"/>
    <cellStyle name="Hipervínculo visitado" xfId="230" builtinId="9" hidden="1"/>
    <cellStyle name="Hipervínculo visitado" xfId="228" builtinId="9" hidden="1"/>
    <cellStyle name="Hipervínculo visitado" xfId="226" builtinId="9" hidden="1"/>
    <cellStyle name="Hipervínculo visitado" xfId="224" builtinId="9" hidden="1"/>
    <cellStyle name="Hipervínculo visitado" xfId="222" builtinId="9" hidden="1"/>
    <cellStyle name="Hipervínculo visitado" xfId="220" builtinId="9" hidden="1"/>
    <cellStyle name="Hipervínculo visitado" xfId="218" builtinId="9" hidden="1"/>
    <cellStyle name="Hipervínculo visitado" xfId="216" builtinId="9" hidden="1"/>
    <cellStyle name="Hipervínculo visitado" xfId="214" builtinId="9" hidden="1"/>
    <cellStyle name="Hipervínculo visitado" xfId="212" builtinId="9" hidden="1"/>
    <cellStyle name="Hipervínculo visitado" xfId="210" builtinId="9" hidden="1"/>
    <cellStyle name="Hipervínculo visitado" xfId="208" builtinId="9" hidden="1"/>
    <cellStyle name="Hipervínculo visitado" xfId="206" builtinId="9" hidden="1"/>
    <cellStyle name="Hipervínculo visitado" xfId="204" builtinId="9" hidden="1"/>
    <cellStyle name="Hipervínculo visitado" xfId="202" builtinId="9" hidden="1"/>
    <cellStyle name="Hipervínculo visitado" xfId="200" builtinId="9" hidden="1"/>
    <cellStyle name="Hipervínculo visitado" xfId="198" builtinId="9" hidden="1"/>
    <cellStyle name="Hipervínculo visitado" xfId="196" builtinId="9" hidden="1"/>
    <cellStyle name="Hipervínculo visitado" xfId="194" builtinId="9" hidden="1"/>
    <cellStyle name="Hipervínculo visitado" xfId="192" builtinId="9" hidden="1"/>
    <cellStyle name="Hipervínculo visitado" xfId="190" builtinId="9" hidden="1"/>
    <cellStyle name="Hipervínculo visitado" xfId="188" builtinId="9" hidden="1"/>
    <cellStyle name="Hipervínculo visitado" xfId="186" builtinId="9" hidden="1"/>
    <cellStyle name="Hipervínculo visitado" xfId="184" builtinId="9" hidden="1"/>
    <cellStyle name="Hipervínculo visitado" xfId="182" builtinId="9" hidden="1"/>
    <cellStyle name="Hipervínculo visitado" xfId="180" builtinId="9" hidden="1"/>
    <cellStyle name="Hipervínculo visitado" xfId="178" builtinId="9" hidden="1"/>
    <cellStyle name="Hipervínculo visitado" xfId="176" builtinId="9" hidden="1"/>
    <cellStyle name="Hipervínculo visitado" xfId="174" builtinId="9" hidden="1"/>
    <cellStyle name="Hipervínculo visitado" xfId="172" builtinId="9" hidden="1"/>
    <cellStyle name="Hipervínculo visitado" xfId="170" builtinId="9" hidden="1"/>
    <cellStyle name="Hipervínculo visitado" xfId="168" builtinId="9" hidden="1"/>
    <cellStyle name="Hipervínculo visitado" xfId="166" builtinId="9" hidden="1"/>
    <cellStyle name="Hipervínculo visitado" xfId="164" builtinId="9" hidden="1"/>
    <cellStyle name="Hipervínculo visitado" xfId="162" builtinId="9" hidden="1"/>
    <cellStyle name="Hipervínculo visitado" xfId="160" builtinId="9" hidden="1"/>
    <cellStyle name="Hipervínculo visitado" xfId="158" builtinId="9" hidden="1"/>
    <cellStyle name="Hipervínculo visitado" xfId="156" builtinId="9" hidden="1"/>
    <cellStyle name="Hipervínculo visitado" xfId="154" builtinId="9" hidden="1"/>
    <cellStyle name="Hipervínculo visitado" xfId="152" builtinId="9" hidden="1"/>
    <cellStyle name="Hipervínculo visitado" xfId="150" builtinId="9" hidden="1"/>
    <cellStyle name="Hipervínculo visitado" xfId="148" builtinId="9" hidden="1"/>
    <cellStyle name="Hipervínculo visitado" xfId="146" builtinId="9" hidden="1"/>
    <cellStyle name="Hipervínculo visitado" xfId="144" builtinId="9" hidden="1"/>
    <cellStyle name="Hipervínculo visitado" xfId="142" builtinId="9" hidden="1"/>
    <cellStyle name="Hipervínculo visitado" xfId="140" builtinId="9" hidden="1"/>
    <cellStyle name="Hipervínculo visitado" xfId="138" builtinId="9" hidden="1"/>
    <cellStyle name="Hipervínculo visitado" xfId="136" builtinId="9" hidden="1"/>
    <cellStyle name="Hipervínculo visitado" xfId="134" builtinId="9" hidden="1"/>
    <cellStyle name="Hipervínculo visitado" xfId="132" builtinId="9" hidden="1"/>
    <cellStyle name="Hipervínculo visitado" xfId="130" builtinId="9" hidden="1"/>
    <cellStyle name="Hipervínculo visitado" xfId="128" builtinId="9" hidden="1"/>
    <cellStyle name="Hipervínculo visitado" xfId="126" builtinId="9" hidden="1"/>
    <cellStyle name="Hipervínculo visitado" xfId="124" builtinId="9" hidden="1"/>
    <cellStyle name="Hipervínculo visitado" xfId="122" builtinId="9" hidden="1"/>
    <cellStyle name="Hipervínculo visitado" xfId="120" builtinId="9" hidden="1"/>
    <cellStyle name="Hipervínculo visitado" xfId="118" builtinId="9" hidden="1"/>
    <cellStyle name="Hipervínculo visitado" xfId="116" builtinId="9" hidden="1"/>
    <cellStyle name="Hipervínculo visitado" xfId="114" builtinId="9" hidden="1"/>
    <cellStyle name="Hipervínculo visitado" xfId="112" builtinId="9" hidden="1"/>
    <cellStyle name="Hipervínculo visitado" xfId="110" builtinId="9" hidden="1"/>
    <cellStyle name="Hipervínculo visitado" xfId="108" builtinId="9" hidden="1"/>
    <cellStyle name="Hipervínculo visitado" xfId="106" builtinId="9" hidden="1"/>
    <cellStyle name="Hipervínculo visitado" xfId="104" builtinId="9" hidden="1"/>
    <cellStyle name="Hipervínculo visitado" xfId="102" builtinId="9" hidden="1"/>
    <cellStyle name="Hipervínculo visitado" xfId="100" builtinId="9" hidden="1"/>
    <cellStyle name="Hipervínculo visitado" xfId="98" builtinId="9" hidden="1"/>
    <cellStyle name="Hipervínculo visitado" xfId="96" builtinId="9" hidden="1"/>
    <cellStyle name="Hipervínculo visitado" xfId="94" builtinId="9" hidden="1"/>
    <cellStyle name="Hipervínculo visitado" xfId="92" builtinId="9" hidden="1"/>
    <cellStyle name="Hipervínculo visitado" xfId="90" builtinId="9" hidden="1"/>
    <cellStyle name="Hipervínculo visitado" xfId="88" builtinId="9" hidden="1"/>
    <cellStyle name="Hipervínculo visitado" xfId="86" builtinId="9" hidden="1"/>
    <cellStyle name="Hipervínculo visitado" xfId="84" builtinId="9" hidden="1"/>
    <cellStyle name="Hipervínculo visitado" xfId="82" builtinId="9" hidden="1"/>
    <cellStyle name="Hipervínculo visitado" xfId="80" builtinId="9" hidden="1"/>
    <cellStyle name="Hipervínculo visitado" xfId="78" builtinId="9" hidden="1"/>
    <cellStyle name="Hipervínculo visitado" xfId="76" builtinId="9" hidden="1"/>
    <cellStyle name="Hipervínculo visitado" xfId="74" builtinId="9" hidden="1"/>
    <cellStyle name="Hipervínculo visitado" xfId="72" builtinId="9" hidden="1"/>
    <cellStyle name="Hipervínculo visitado" xfId="70" builtinId="9" hidden="1"/>
    <cellStyle name="Hipervínculo visitado" xfId="68" builtinId="9" hidden="1"/>
    <cellStyle name="Hipervínculo visitado" xfId="66" builtinId="9" hidden="1"/>
    <cellStyle name="Hipervínculo visitado" xfId="64" builtinId="9" hidden="1"/>
    <cellStyle name="Hipervínculo visitado" xfId="62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8" builtinId="9" hidden="1"/>
    <cellStyle name="Hipervínculo visitado" xfId="59" builtinId="9" hidden="1"/>
    <cellStyle name="Hipervínculo visitado" xfId="61" builtinId="9" hidden="1"/>
    <cellStyle name="Hipervínculo visitado" xfId="60" builtinId="9" hidden="1"/>
    <cellStyle name="Hipervínculo visitado" xfId="56" builtinId="9" hidden="1"/>
    <cellStyle name="Hipervínculo visitado" xfId="49" builtinId="9" hidden="1"/>
    <cellStyle name="Hipervínculo visitado" xfId="41" builtinId="9" hidden="1"/>
    <cellStyle name="Hipervínculo visitado" xfId="33" builtinId="9" hidden="1"/>
    <cellStyle name="Hipervínculo visitado" xfId="25" builtinId="9" hidden="1"/>
    <cellStyle name="Hipervínculo visitado" xfId="13" builtinId="9" hidden="1"/>
    <cellStyle name="Hipervínculo visitado" xfId="15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17" builtinId="9" hidden="1"/>
    <cellStyle name="Hipervínculo visitado" xfId="8" builtinId="9" hidden="1"/>
    <cellStyle name="Hipervínculo visitado" xfId="11" builtinId="9" hidden="1"/>
    <cellStyle name="Hipervínculo visitado" xfId="6" builtinId="9" hidden="1"/>
    <cellStyle name="Hipervínculo visitado" xfId="4" builtinId="9" hidden="1"/>
    <cellStyle name="Millares 2" xfId="558" xr:uid="{00000000-0005-0000-0000-000029020000}"/>
    <cellStyle name="Millares 3" xfId="561" xr:uid="{00000000-0005-0000-0000-00002A020000}"/>
    <cellStyle name="Moneda 2" xfId="2" xr:uid="{00000000-0005-0000-0000-00002B020000}"/>
    <cellStyle name="Moneda 3" xfId="560" xr:uid="{00000000-0005-0000-0000-00002C020000}"/>
    <cellStyle name="Moneda 3 2" xfId="563" xr:uid="{00000000-0005-0000-0000-00002D020000}"/>
    <cellStyle name="Normal" xfId="0" builtinId="0"/>
    <cellStyle name="Normal 2" xfId="1" xr:uid="{00000000-0005-0000-0000-00002F020000}"/>
    <cellStyle name="Normal 2 2" xfId="557" xr:uid="{00000000-0005-0000-0000-000030020000}"/>
    <cellStyle name="Normal 3" xfId="555" xr:uid="{00000000-0005-0000-0000-000031020000}"/>
    <cellStyle name="Normal 4" xfId="556" xr:uid="{00000000-0005-0000-0000-000032020000}"/>
    <cellStyle name="Normal 4 2" xfId="562" xr:uid="{00000000-0005-0000-0000-000033020000}"/>
    <cellStyle name="Porcentaje 2" xfId="559" xr:uid="{00000000-0005-0000-0000-00003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1</xdr:row>
      <xdr:rowOff>457200</xdr:rowOff>
    </xdr:from>
    <xdr:to>
      <xdr:col>3</xdr:col>
      <xdr:colOff>2442730</xdr:colOff>
      <xdr:row>1</xdr:row>
      <xdr:rowOff>2424112</xdr:rowOff>
    </xdr:to>
    <xdr:pic>
      <xdr:nvPicPr>
        <xdr:cNvPr id="4" name="5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685800"/>
          <a:ext cx="3014230" cy="1966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52160</xdr:colOff>
      <xdr:row>1</xdr:row>
      <xdr:rowOff>86178</xdr:rowOff>
    </xdr:from>
    <xdr:to>
      <xdr:col>3</xdr:col>
      <xdr:colOff>165327</xdr:colOff>
      <xdr:row>8</xdr:row>
      <xdr:rowOff>4727</xdr:rowOff>
    </xdr:to>
    <xdr:pic>
      <xdr:nvPicPr>
        <xdr:cNvPr id="4" name="5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339" y="290285"/>
          <a:ext cx="2113417" cy="1406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1390650</xdr:colOff>
      <xdr:row>35</xdr:row>
      <xdr:rowOff>76200</xdr:rowOff>
    </xdr:from>
    <xdr:to>
      <xdr:col>13</xdr:col>
      <xdr:colOff>135007</xdr:colOff>
      <xdr:row>43</xdr:row>
      <xdr:rowOff>46964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4995A9-2210-47F1-BC61-CB2B8ADD4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8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400000"/>
                  </a14:imgEffect>
                  <a14:imgEffect>
                    <a14:brightnessContrast contrast="-4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0650200" y="16173450"/>
          <a:ext cx="2611507" cy="2085314"/>
        </a:xfrm>
        <a:prstGeom prst="rect">
          <a:avLst/>
        </a:prstGeom>
        <a:effectLst>
          <a:softEdge rad="6350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52160</xdr:colOff>
      <xdr:row>1</xdr:row>
      <xdr:rowOff>86178</xdr:rowOff>
    </xdr:from>
    <xdr:to>
      <xdr:col>3</xdr:col>
      <xdr:colOff>165327</xdr:colOff>
      <xdr:row>8</xdr:row>
      <xdr:rowOff>4727</xdr:rowOff>
    </xdr:to>
    <xdr:pic>
      <xdr:nvPicPr>
        <xdr:cNvPr id="2" name="5 Imagen">
          <a:extLst>
            <a:ext uri="{FF2B5EF4-FFF2-40B4-BE49-F238E27FC236}">
              <a16:creationId xmlns:a16="http://schemas.microsoft.com/office/drawing/2014/main" id="{A9B3DDB6-3E96-49C1-9F19-45FAF5D15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585" y="295728"/>
          <a:ext cx="2056267" cy="1394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1185766</xdr:colOff>
      <xdr:row>36</xdr:row>
      <xdr:rowOff>1419031</xdr:rowOff>
    </xdr:from>
    <xdr:to>
      <xdr:col>12</xdr:col>
      <xdr:colOff>1678446</xdr:colOff>
      <xdr:row>43</xdr:row>
      <xdr:rowOff>44243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10A9029-AB8E-4483-9293-B574B331F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8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400000"/>
                  </a14:imgEffect>
                  <a14:imgEffect>
                    <a14:brightnessContrast contrast="-4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0391276" y="14579082"/>
          <a:ext cx="2611507" cy="2085314"/>
        </a:xfrm>
        <a:prstGeom prst="rect">
          <a:avLst/>
        </a:prstGeom>
        <a:effectLst>
          <a:softEdge rad="635000"/>
        </a:effec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K:\EVALUACI&#211;N%20PRELIMINAR%20SDIS-CMA-006-2017\FORMATO%20TIPO%20EVALUACI&#211;N%20T&#201;CNICA%20PRELIMINAR%20HABILITANTES%20INT%204%20JARDINES%20-%20GRUPO%201.xlsx" TargetMode="External"/><Relationship Id="rId1" Type="http://schemas.openxmlformats.org/officeDocument/2006/relationships/externalLinkPath" Target="file:///K:\EVALUACI&#211;N%20PRELIMINAR%20SDIS-CMA-006-2017\FORMATO%20TIPO%20EVALUACI&#211;N%20T&#201;CNICA%20PRELIMINAR%20HABILITANTES%20INT%204%20JARDINES%20-%20GRUPO%201.xlsx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J13"/>
  <sheetViews>
    <sheetView topLeftCell="B1" zoomScale="40" zoomScaleNormal="40" zoomScalePageLayoutView="50" workbookViewId="0">
      <selection activeCell="D8" sqref="D8:E8"/>
    </sheetView>
  </sheetViews>
  <sheetFormatPr baseColWidth="10" defaultColWidth="10.6640625" defaultRowHeight="18"/>
  <cols>
    <col min="1" max="1" width="10.6640625" style="2"/>
    <col min="2" max="2" width="8.44140625" style="2" bestFit="1" customWidth="1"/>
    <col min="3" max="3" width="6.6640625" style="2" bestFit="1" customWidth="1"/>
    <col min="4" max="4" width="81.33203125" style="2" customWidth="1"/>
    <col min="5" max="5" width="48.33203125" style="3" customWidth="1"/>
    <col min="6" max="6" width="62" style="3" customWidth="1"/>
    <col min="7" max="7" width="60.6640625" style="3" customWidth="1"/>
    <col min="8" max="8" width="55.33203125" style="3" customWidth="1"/>
    <col min="9" max="9" width="59.44140625" style="3" customWidth="1"/>
    <col min="10" max="10" width="49.6640625" style="3" customWidth="1"/>
    <col min="11" max="16384" width="10.6640625" style="2"/>
  </cols>
  <sheetData>
    <row r="1" spans="2:10" ht="18.600000000000001" thickBot="1"/>
    <row r="2" spans="2:10" ht="197.25" customHeight="1">
      <c r="B2" s="136" t="s">
        <v>44</v>
      </c>
      <c r="C2" s="137"/>
      <c r="D2" s="137"/>
      <c r="E2" s="137"/>
      <c r="F2" s="137"/>
      <c r="G2" s="137"/>
      <c r="H2" s="137"/>
      <c r="I2" s="137"/>
      <c r="J2" s="138"/>
    </row>
    <row r="3" spans="2:10" ht="155.25" customHeight="1">
      <c r="B3" s="139" t="s">
        <v>30</v>
      </c>
      <c r="C3" s="140"/>
      <c r="D3" s="140"/>
      <c r="E3" s="140"/>
      <c r="F3" s="140"/>
      <c r="G3" s="140"/>
      <c r="H3" s="140"/>
      <c r="I3" s="140"/>
      <c r="J3" s="141"/>
    </row>
    <row r="4" spans="2:10" ht="72" customHeight="1">
      <c r="B4" s="139" t="s">
        <v>16</v>
      </c>
      <c r="C4" s="140"/>
      <c r="D4" s="140"/>
      <c r="E4" s="140"/>
      <c r="F4" s="140"/>
      <c r="G4" s="140"/>
      <c r="H4" s="140"/>
      <c r="I4" s="140"/>
      <c r="J4" s="141"/>
    </row>
    <row r="5" spans="2:10" ht="15.75" customHeight="1">
      <c r="B5" s="139"/>
      <c r="C5" s="140"/>
      <c r="D5" s="140"/>
      <c r="E5" s="140"/>
      <c r="F5" s="140"/>
      <c r="G5" s="140"/>
      <c r="H5" s="140"/>
      <c r="I5" s="140"/>
      <c r="J5" s="141"/>
    </row>
    <row r="6" spans="2:10" ht="15.75" customHeight="1" thickBot="1">
      <c r="B6" s="144"/>
      <c r="C6" s="145"/>
      <c r="D6" s="145"/>
      <c r="E6" s="145"/>
      <c r="F6" s="145"/>
      <c r="G6" s="145"/>
      <c r="H6" s="145"/>
      <c r="I6" s="145"/>
      <c r="J6" s="146"/>
    </row>
    <row r="7" spans="2:10" ht="59.25" customHeight="1" thickBot="1">
      <c r="B7" s="9" t="s">
        <v>0</v>
      </c>
      <c r="C7" s="10">
        <v>1</v>
      </c>
      <c r="D7" s="143" t="s">
        <v>18</v>
      </c>
      <c r="E7" s="143"/>
      <c r="F7" s="11" t="s">
        <v>1</v>
      </c>
      <c r="G7" s="142" t="s">
        <v>36</v>
      </c>
      <c r="H7" s="142"/>
      <c r="I7" s="11" t="s">
        <v>17</v>
      </c>
      <c r="J7" s="12" t="s">
        <v>19</v>
      </c>
    </row>
    <row r="8" spans="2:10" ht="59.25" customHeight="1">
      <c r="B8" s="9" t="s">
        <v>0</v>
      </c>
      <c r="C8" s="10">
        <v>2</v>
      </c>
      <c r="D8" s="143" t="s">
        <v>38</v>
      </c>
      <c r="E8" s="143"/>
      <c r="F8" s="11" t="s">
        <v>1</v>
      </c>
      <c r="G8" s="142" t="s">
        <v>40</v>
      </c>
      <c r="H8" s="142"/>
      <c r="I8" s="11" t="s">
        <v>17</v>
      </c>
      <c r="J8" s="12" t="s">
        <v>39</v>
      </c>
    </row>
    <row r="9" spans="2:10" ht="36.75" customHeight="1">
      <c r="B9" s="24"/>
      <c r="C9" s="24"/>
      <c r="D9" s="135"/>
      <c r="E9" s="135"/>
      <c r="F9" s="24"/>
      <c r="G9" s="135"/>
      <c r="H9" s="135"/>
      <c r="I9" s="24"/>
      <c r="J9" s="24"/>
    </row>
    <row r="10" spans="2:10" ht="36.75" customHeight="1">
      <c r="B10" s="24"/>
      <c r="C10" s="24"/>
      <c r="D10" s="135"/>
      <c r="E10" s="135"/>
      <c r="F10" s="24"/>
      <c r="G10" s="135"/>
      <c r="H10" s="135"/>
      <c r="I10" s="24"/>
      <c r="J10" s="24"/>
    </row>
    <row r="11" spans="2:10" ht="36.75" customHeight="1">
      <c r="B11" s="24"/>
      <c r="C11" s="24"/>
      <c r="D11" s="135"/>
      <c r="E11" s="135"/>
      <c r="F11" s="24"/>
      <c r="G11" s="135"/>
      <c r="H11" s="135"/>
      <c r="I11" s="24"/>
      <c r="J11" s="24"/>
    </row>
    <row r="12" spans="2:10" ht="36.75" customHeight="1">
      <c r="B12" s="24"/>
      <c r="C12" s="24"/>
      <c r="D12" s="135"/>
      <c r="E12" s="135"/>
      <c r="F12" s="24"/>
      <c r="G12" s="135"/>
      <c r="H12" s="135"/>
      <c r="I12" s="24"/>
      <c r="J12" s="24"/>
    </row>
    <row r="13" spans="2:10" ht="36.75" customHeight="1">
      <c r="B13" s="24"/>
      <c r="C13" s="24"/>
      <c r="D13" s="135"/>
      <c r="E13" s="135"/>
      <c r="F13" s="24"/>
      <c r="G13" s="135"/>
      <c r="H13" s="135"/>
      <c r="I13" s="24"/>
      <c r="J13" s="24"/>
    </row>
  </sheetData>
  <dataConsolidate function="count">
    <dataRefs count="2">
      <dataRef ref="D19:J19" sheet="CONSOLIDADO PROPONENTE GRUPO 1" r:id="rId1"/>
      <dataRef ref="H19:I19" sheet="CONSOLIDADO PROPONENTE GRUPO 1" r:id="rId2"/>
    </dataRefs>
  </dataConsolidate>
  <mergeCells count="18">
    <mergeCell ref="B2:J2"/>
    <mergeCell ref="B4:J4"/>
    <mergeCell ref="B3:J3"/>
    <mergeCell ref="G8:H8"/>
    <mergeCell ref="D8:E8"/>
    <mergeCell ref="B5:J6"/>
    <mergeCell ref="D7:E7"/>
    <mergeCell ref="G7:H7"/>
    <mergeCell ref="G9:H9"/>
    <mergeCell ref="G10:H10"/>
    <mergeCell ref="G11:H11"/>
    <mergeCell ref="G12:H12"/>
    <mergeCell ref="D9:E9"/>
    <mergeCell ref="G13:H13"/>
    <mergeCell ref="D10:E10"/>
    <mergeCell ref="D11:E11"/>
    <mergeCell ref="D12:E12"/>
    <mergeCell ref="D13:E13"/>
  </mergeCells>
  <phoneticPr fontId="23" type="noConversion"/>
  <printOptions horizontalCentered="1"/>
  <pageMargins left="0.23622047244094491" right="0.23622047244094491" top="0.15748031496062992" bottom="0.15748031496062992" header="0.31496062992125984" footer="0.31496062992125984"/>
  <pageSetup paperSize="9" orientation="portrait" horizontalDpi="4294967293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AH345"/>
  <sheetViews>
    <sheetView topLeftCell="A31" zoomScale="50" zoomScaleNormal="50" zoomScaleSheetLayoutView="32" zoomScalePageLayoutView="75" workbookViewId="0">
      <selection activeCell="B39" sqref="B39:J39"/>
    </sheetView>
  </sheetViews>
  <sheetFormatPr baseColWidth="10" defaultColWidth="11.44140625" defaultRowHeight="15.6"/>
  <cols>
    <col min="1" max="1" width="11.44140625" style="1"/>
    <col min="2" max="2" width="5.33203125" style="1" customWidth="1"/>
    <col min="3" max="3" width="29.109375" style="1" customWidth="1"/>
    <col min="4" max="4" width="8.88671875" style="1" customWidth="1"/>
    <col min="5" max="5" width="24.6640625" style="1" customWidth="1"/>
    <col min="6" max="6" width="24.5546875" style="1" customWidth="1"/>
    <col min="7" max="7" width="5.88671875" style="1" customWidth="1"/>
    <col min="8" max="8" width="42.44140625" style="1" customWidth="1"/>
    <col min="9" max="9" width="63.109375" style="1" customWidth="1"/>
    <col min="10" max="10" width="36" style="1" customWidth="1"/>
    <col min="11" max="11" width="36.6640625" style="1" customWidth="1"/>
    <col min="12" max="12" width="31.6640625" style="1" customWidth="1"/>
    <col min="13" max="13" width="26.33203125" style="1" customWidth="1"/>
    <col min="14" max="14" width="14.6640625" style="1" bestFit="1" customWidth="1"/>
    <col min="15" max="15" width="37.33203125" style="1" customWidth="1"/>
    <col min="16" max="16" width="14" style="1" customWidth="1"/>
    <col min="17" max="17" width="51" style="1" customWidth="1"/>
    <col min="18" max="18" width="33.33203125" style="1" customWidth="1"/>
    <col min="19" max="19" width="23.44140625" style="1" customWidth="1"/>
    <col min="20" max="20" width="6.33203125" style="1" customWidth="1"/>
    <col min="21" max="21" width="5.33203125" style="1" customWidth="1"/>
    <col min="22" max="25" width="11.44140625" style="1" customWidth="1"/>
    <col min="26" max="33" width="11.44140625" style="1"/>
    <col min="34" max="34" width="42.6640625" style="1" customWidth="1"/>
    <col min="35" max="16384" width="11.44140625" style="1"/>
  </cols>
  <sheetData>
    <row r="1" spans="2:15" ht="16.2" thickBot="1"/>
    <row r="2" spans="2:15" ht="26.25" customHeight="1">
      <c r="B2" s="53" t="s">
        <v>43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5"/>
    </row>
    <row r="3" spans="2:15" ht="25.5" customHeight="1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</row>
    <row r="4" spans="2:15" ht="10.199999999999999" customHeight="1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2:15">
      <c r="B5" s="56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8"/>
    </row>
    <row r="6" spans="2:15" ht="14.1" customHeight="1">
      <c r="B6" s="56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</row>
    <row r="7" spans="2:15" hidden="1">
      <c r="B7" s="56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8"/>
    </row>
    <row r="8" spans="2:15" ht="25.5" customHeight="1">
      <c r="B8" s="56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8"/>
    </row>
    <row r="9" spans="2:15"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8"/>
    </row>
    <row r="10" spans="2:15" ht="51" customHeight="1">
      <c r="B10" s="56" t="s">
        <v>35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  <row r="11" spans="2:15" ht="27.6" customHeight="1"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2:15" ht="20.399999999999999"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7"/>
    </row>
    <row r="13" spans="2:15" ht="21.6" thickBot="1">
      <c r="B13" s="68" t="s">
        <v>2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</row>
    <row r="14" spans="2:15" ht="21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2:15" ht="30.75" customHeight="1">
      <c r="B15" s="79" t="s">
        <v>21</v>
      </c>
      <c r="C15" s="79"/>
      <c r="D15" s="79"/>
      <c r="E15" s="79"/>
      <c r="F15" s="79"/>
      <c r="G15" s="79"/>
      <c r="H15" s="79"/>
      <c r="I15" s="29">
        <v>1</v>
      </c>
      <c r="J15" s="23" t="s">
        <v>14</v>
      </c>
      <c r="K15" s="77" t="str">
        <f>LISTADO!D7</f>
        <v>BUEN DATA S.A.S.</v>
      </c>
      <c r="L15" s="77"/>
      <c r="M15" s="23" t="s">
        <v>17</v>
      </c>
      <c r="N15" s="78" t="str">
        <f>LISTADO!J7</f>
        <v>901334539-1</v>
      </c>
      <c r="O15" s="77"/>
    </row>
    <row r="16" spans="2:15" ht="41.25" customHeight="1" thickBot="1">
      <c r="B16" s="71" t="s">
        <v>1</v>
      </c>
      <c r="C16" s="72"/>
      <c r="D16" s="73"/>
      <c r="E16" s="89" t="str">
        <f>LISTADO!G7</f>
        <v>Ramiro Guzman Puentes</v>
      </c>
      <c r="F16" s="72"/>
      <c r="G16" s="72"/>
      <c r="H16" s="73"/>
      <c r="I16" s="80" t="s">
        <v>42</v>
      </c>
      <c r="J16" s="81"/>
      <c r="K16" s="86" t="s">
        <v>22</v>
      </c>
      <c r="L16" s="87"/>
      <c r="M16" s="87"/>
      <c r="N16" s="87"/>
      <c r="O16" s="88"/>
    </row>
    <row r="17" spans="2:34" ht="16.5" customHeight="1" thickBot="1">
      <c r="B17" s="17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3"/>
    </row>
    <row r="18" spans="2:34" ht="41.1" customHeight="1" thickBot="1">
      <c r="B18" s="74" t="s">
        <v>51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6"/>
    </row>
    <row r="19" spans="2:34" ht="18.600000000000001" thickBot="1"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</row>
    <row r="20" spans="2:34" ht="36" customHeight="1" thickBot="1">
      <c r="B20" s="74" t="s">
        <v>23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6"/>
      <c r="P20" s="5"/>
      <c r="Q20" s="5"/>
    </row>
    <row r="21" spans="2:34" ht="18.600000000000001" thickBot="1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2:34" ht="48.75" customHeight="1">
      <c r="B22" s="62" t="s">
        <v>53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4"/>
    </row>
    <row r="23" spans="2:34" ht="18">
      <c r="B23" s="92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4"/>
    </row>
    <row r="24" spans="2:34" ht="50.4" customHeight="1" thickBot="1">
      <c r="B24" s="110" t="s">
        <v>3</v>
      </c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2"/>
      <c r="P24" s="4"/>
      <c r="Q24" s="20"/>
      <c r="R24" s="20"/>
    </row>
    <row r="25" spans="2:34" ht="52.5" customHeight="1">
      <c r="B25" s="33" t="s">
        <v>4</v>
      </c>
      <c r="C25" s="34" t="s">
        <v>5</v>
      </c>
      <c r="D25" s="113" t="s">
        <v>46</v>
      </c>
      <c r="E25" s="114"/>
      <c r="F25" s="95" t="s">
        <v>6</v>
      </c>
      <c r="G25" s="96"/>
      <c r="H25" s="35" t="s">
        <v>7</v>
      </c>
      <c r="I25" s="35" t="s">
        <v>54</v>
      </c>
      <c r="J25" s="36" t="s">
        <v>8</v>
      </c>
      <c r="K25" s="35" t="s">
        <v>9</v>
      </c>
      <c r="L25" s="35" t="s">
        <v>10</v>
      </c>
      <c r="M25" s="35" t="s">
        <v>11</v>
      </c>
      <c r="N25" s="36" t="s">
        <v>12</v>
      </c>
      <c r="O25" s="37" t="s">
        <v>13</v>
      </c>
      <c r="Q25" s="18"/>
      <c r="R25" s="20"/>
    </row>
    <row r="26" spans="2:34" ht="104.25" customHeight="1">
      <c r="B26" s="7">
        <v>1</v>
      </c>
      <c r="C26" s="32" t="s">
        <v>20</v>
      </c>
      <c r="D26" s="97" t="s">
        <v>47</v>
      </c>
      <c r="E26" s="98"/>
      <c r="F26" s="90" t="s">
        <v>45</v>
      </c>
      <c r="G26" s="91"/>
      <c r="H26" s="16" t="s">
        <v>37</v>
      </c>
      <c r="I26" s="8" t="s">
        <v>22</v>
      </c>
      <c r="J26" s="25">
        <f>175633176+176362047+208665600+228029768</f>
        <v>788690591</v>
      </c>
      <c r="K26" s="26">
        <v>1</v>
      </c>
      <c r="L26" s="8">
        <v>2026</v>
      </c>
      <c r="M26" s="27">
        <f>J26/1750905</f>
        <v>450.44739206296174</v>
      </c>
      <c r="N26" s="27">
        <f>M26</f>
        <v>450.44739206296174</v>
      </c>
      <c r="O26" s="28" t="s">
        <v>22</v>
      </c>
      <c r="Q26" s="18"/>
      <c r="R26" s="19"/>
      <c r="U26" s="21"/>
      <c r="V26" s="22"/>
      <c r="W26" s="22"/>
      <c r="X26" s="22"/>
      <c r="Y26" s="22"/>
    </row>
    <row r="27" spans="2:34" ht="151.5" customHeight="1">
      <c r="B27" s="7">
        <v>1</v>
      </c>
      <c r="C27" s="32" t="s">
        <v>20</v>
      </c>
      <c r="D27" s="97" t="s">
        <v>48</v>
      </c>
      <c r="E27" s="98"/>
      <c r="F27" s="97" t="s">
        <v>24</v>
      </c>
      <c r="G27" s="98"/>
      <c r="H27" s="16" t="s">
        <v>32</v>
      </c>
      <c r="I27" s="8" t="s">
        <v>22</v>
      </c>
      <c r="J27" s="25">
        <v>36320000</v>
      </c>
      <c r="K27" s="26">
        <v>1</v>
      </c>
      <c r="L27" s="8">
        <v>2024</v>
      </c>
      <c r="M27" s="27">
        <f>J27/1300000</f>
        <v>27.938461538461539</v>
      </c>
      <c r="N27" s="27">
        <f>M27</f>
        <v>27.938461538461539</v>
      </c>
      <c r="O27" s="28" t="s">
        <v>22</v>
      </c>
      <c r="Q27" s="18"/>
      <c r="R27" s="19"/>
      <c r="U27" s="21"/>
      <c r="V27" s="22"/>
      <c r="W27" s="22"/>
      <c r="X27" s="22"/>
      <c r="Y27" s="22"/>
    </row>
    <row r="28" spans="2:34" ht="105.6" customHeight="1" thickBot="1">
      <c r="B28" s="38">
        <v>2</v>
      </c>
      <c r="C28" s="39" t="s">
        <v>20</v>
      </c>
      <c r="D28" s="115" t="s">
        <v>49</v>
      </c>
      <c r="E28" s="116"/>
      <c r="F28" s="115" t="s">
        <v>24</v>
      </c>
      <c r="G28" s="116"/>
      <c r="H28" s="40" t="s">
        <v>31</v>
      </c>
      <c r="I28" s="41" t="s">
        <v>22</v>
      </c>
      <c r="J28" s="42">
        <v>667680000</v>
      </c>
      <c r="K28" s="43">
        <v>1</v>
      </c>
      <c r="L28" s="41">
        <v>2023</v>
      </c>
      <c r="M28" s="44">
        <f>J28/1160000</f>
        <v>575.58620689655174</v>
      </c>
      <c r="N28" s="44">
        <f>M28</f>
        <v>575.58620689655174</v>
      </c>
      <c r="O28" s="45" t="s">
        <v>22</v>
      </c>
      <c r="Q28" s="18"/>
      <c r="R28" s="19"/>
      <c r="U28" s="21"/>
      <c r="V28" s="22"/>
      <c r="W28" s="22"/>
      <c r="X28" s="22"/>
      <c r="Y28" s="22"/>
    </row>
    <row r="29" spans="2:34" ht="29.25" customHeight="1" thickBot="1">
      <c r="B29" s="105" t="s">
        <v>50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5" t="s">
        <v>47</v>
      </c>
      <c r="N29" s="129"/>
      <c r="O29" s="45" t="s">
        <v>22</v>
      </c>
      <c r="Q29" s="18"/>
      <c r="R29" s="19"/>
      <c r="U29" s="21"/>
      <c r="V29" s="22"/>
      <c r="W29" s="22"/>
      <c r="X29" s="22"/>
      <c r="Y29" s="22"/>
    </row>
    <row r="30" spans="2:34" ht="55.2" customHeight="1" thickBot="1">
      <c r="B30" s="102" t="s">
        <v>25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4"/>
      <c r="Q30" s="18"/>
      <c r="R30" s="19"/>
      <c r="U30" s="21"/>
      <c r="V30" s="22"/>
      <c r="W30" s="22"/>
      <c r="X30" s="22"/>
      <c r="Y30" s="22"/>
    </row>
    <row r="31" spans="2:34" ht="35.4" customHeight="1" thickBot="1">
      <c r="B31" s="105" t="s">
        <v>26</v>
      </c>
      <c r="C31" s="106"/>
      <c r="D31" s="106"/>
      <c r="E31" s="106"/>
      <c r="F31" s="106"/>
      <c r="G31" s="106"/>
      <c r="H31" s="107"/>
      <c r="I31" s="30" t="s">
        <v>22</v>
      </c>
      <c r="J31" s="105" t="s">
        <v>27</v>
      </c>
      <c r="K31" s="106"/>
      <c r="L31" s="106"/>
      <c r="M31" s="106"/>
      <c r="N31" s="108" t="s">
        <v>22</v>
      </c>
      <c r="O31" s="109"/>
      <c r="Q31" s="18"/>
      <c r="R31" s="19"/>
      <c r="U31" s="21"/>
      <c r="V31" s="22"/>
      <c r="W31" s="22"/>
      <c r="X31" s="22"/>
      <c r="Y31" s="22"/>
    </row>
    <row r="32" spans="2:34" ht="43.5" customHeight="1" thickBot="1">
      <c r="B32" s="99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1"/>
      <c r="Q32" s="15"/>
      <c r="AD32" s="84"/>
      <c r="AE32" s="85"/>
      <c r="AF32" s="85"/>
      <c r="AG32" s="85"/>
      <c r="AH32" s="85"/>
    </row>
    <row r="33" spans="2:17" ht="40.200000000000003" customHeight="1" thickBot="1">
      <c r="B33" s="117" t="s">
        <v>33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9"/>
      <c r="Q33" s="15"/>
    </row>
    <row r="34" spans="2:17" ht="14.25" customHeight="1">
      <c r="B34" s="120" t="s">
        <v>22</v>
      </c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2"/>
    </row>
    <row r="35" spans="2:17" ht="14.25" customHeight="1">
      <c r="B35" s="123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5"/>
    </row>
    <row r="36" spans="2:17" ht="14.25" customHeight="1">
      <c r="B36" s="123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</row>
    <row r="37" spans="2:17" ht="9" customHeight="1" thickBot="1">
      <c r="B37" s="123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</row>
    <row r="38" spans="2:17" ht="35.25" hidden="1" customHeight="1" thickBot="1">
      <c r="B38" s="126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8"/>
    </row>
    <row r="39" spans="2:17" ht="76.5" customHeight="1" thickBot="1">
      <c r="B39" s="131" t="e" vm="1">
        <v>#VALUE!</v>
      </c>
      <c r="C39" s="132"/>
      <c r="D39" s="132"/>
      <c r="E39" s="132"/>
      <c r="F39" s="132"/>
      <c r="G39" s="132"/>
      <c r="H39" s="132"/>
      <c r="I39" s="132"/>
      <c r="J39" s="133"/>
      <c r="K39" s="131"/>
      <c r="L39" s="132"/>
      <c r="M39" s="132"/>
      <c r="N39" s="132"/>
      <c r="O39" s="133"/>
    </row>
    <row r="40" spans="2:17">
      <c r="C40" s="134" t="s">
        <v>28</v>
      </c>
      <c r="D40" s="134"/>
      <c r="E40" s="134"/>
      <c r="F40" s="134"/>
      <c r="G40" s="134"/>
      <c r="H40" s="134"/>
      <c r="I40" s="134"/>
      <c r="J40" s="134"/>
      <c r="K40" s="134" t="s">
        <v>34</v>
      </c>
      <c r="L40" s="134"/>
      <c r="M40" s="134"/>
      <c r="N40" s="134"/>
      <c r="O40" s="134"/>
    </row>
    <row r="41" spans="2:17"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</row>
    <row r="42" spans="2:17">
      <c r="C42" s="130" t="s">
        <v>29</v>
      </c>
      <c r="D42" s="130"/>
      <c r="E42" s="130"/>
      <c r="F42" s="130"/>
      <c r="G42" s="130"/>
      <c r="H42" s="130"/>
      <c r="I42" s="130"/>
      <c r="J42" s="130"/>
      <c r="K42" s="130" t="s">
        <v>29</v>
      </c>
      <c r="L42" s="130"/>
      <c r="M42" s="130"/>
      <c r="N42" s="130"/>
      <c r="O42" s="130"/>
    </row>
    <row r="345" spans="6:6">
      <c r="F345" s="1" t="s">
        <v>15</v>
      </c>
    </row>
  </sheetData>
  <mergeCells count="41">
    <mergeCell ref="C42:J42"/>
    <mergeCell ref="B39:J39"/>
    <mergeCell ref="K39:O39"/>
    <mergeCell ref="K40:O41"/>
    <mergeCell ref="K42:O42"/>
    <mergeCell ref="C40:J41"/>
    <mergeCell ref="B33:O33"/>
    <mergeCell ref="B34:O38"/>
    <mergeCell ref="D27:E27"/>
    <mergeCell ref="D28:E28"/>
    <mergeCell ref="B29:L29"/>
    <mergeCell ref="M29:N29"/>
    <mergeCell ref="AD32:AH32"/>
    <mergeCell ref="K16:O16"/>
    <mergeCell ref="E16:H16"/>
    <mergeCell ref="F26:G26"/>
    <mergeCell ref="B23:O23"/>
    <mergeCell ref="F25:G25"/>
    <mergeCell ref="F27:G27"/>
    <mergeCell ref="B32:O32"/>
    <mergeCell ref="B30:O30"/>
    <mergeCell ref="B31:H31"/>
    <mergeCell ref="J31:M31"/>
    <mergeCell ref="N31:O31"/>
    <mergeCell ref="B24:O24"/>
    <mergeCell ref="D25:E25"/>
    <mergeCell ref="D26:E26"/>
    <mergeCell ref="F28:G28"/>
    <mergeCell ref="B2:O9"/>
    <mergeCell ref="B10:O11"/>
    <mergeCell ref="B22:O22"/>
    <mergeCell ref="B12:O12"/>
    <mergeCell ref="B13:O13"/>
    <mergeCell ref="B16:D16"/>
    <mergeCell ref="B20:O20"/>
    <mergeCell ref="K15:L15"/>
    <mergeCell ref="N15:O15"/>
    <mergeCell ref="B15:H15"/>
    <mergeCell ref="I16:J16"/>
    <mergeCell ref="C17:O17"/>
    <mergeCell ref="B18:O18"/>
  </mergeCells>
  <phoneticPr fontId="16" type="noConversion"/>
  <printOptions horizontalCentered="1" verticalCentered="1"/>
  <pageMargins left="0.19685039370078741" right="0.19685039370078741" top="0.39370078740157483" bottom="0.47244094488188981" header="0" footer="0"/>
  <pageSetup scale="3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4E574-4A43-4467-9E08-0984035B1EB1}">
  <sheetPr>
    <tabColor rgb="FFFFFF00"/>
  </sheetPr>
  <dimension ref="B1:AH344"/>
  <sheetViews>
    <sheetView tabSelected="1" topLeftCell="B22" zoomScale="49" zoomScaleNormal="30" zoomScaleSheetLayoutView="70" zoomScalePageLayoutView="75" workbookViewId="0">
      <selection activeCell="H52" sqref="H52"/>
    </sheetView>
  </sheetViews>
  <sheetFormatPr baseColWidth="10" defaultColWidth="11.44140625" defaultRowHeight="15.6"/>
  <cols>
    <col min="1" max="1" width="11.44140625" style="1"/>
    <col min="2" max="2" width="5.33203125" style="1" customWidth="1"/>
    <col min="3" max="3" width="29.109375" style="1" customWidth="1"/>
    <col min="4" max="4" width="8.88671875" style="1" customWidth="1"/>
    <col min="5" max="5" width="24.88671875" style="1" customWidth="1"/>
    <col min="6" max="6" width="24.5546875" style="1" customWidth="1"/>
    <col min="7" max="7" width="5.88671875" style="1" customWidth="1"/>
    <col min="8" max="8" width="42.44140625" style="1" customWidth="1"/>
    <col min="9" max="9" width="63.109375" style="1" customWidth="1"/>
    <col min="10" max="10" width="36" style="1" customWidth="1"/>
    <col min="11" max="11" width="36.6640625" style="1" customWidth="1"/>
    <col min="12" max="12" width="31.6640625" style="1" customWidth="1"/>
    <col min="13" max="13" width="26.33203125" style="1" customWidth="1"/>
    <col min="14" max="14" width="14.6640625" style="1" bestFit="1" customWidth="1"/>
    <col min="15" max="15" width="37.33203125" style="1" customWidth="1"/>
    <col min="16" max="16" width="14" style="1" customWidth="1"/>
    <col min="17" max="17" width="51" style="1" customWidth="1"/>
    <col min="18" max="18" width="33.33203125" style="1" customWidth="1"/>
    <col min="19" max="19" width="23.44140625" style="1" customWidth="1"/>
    <col min="20" max="20" width="6.33203125" style="1" customWidth="1"/>
    <col min="21" max="21" width="5.33203125" style="1" customWidth="1"/>
    <col min="22" max="25" width="11.44140625" style="1" customWidth="1"/>
    <col min="26" max="33" width="11.44140625" style="1"/>
    <col min="34" max="34" width="42.6640625" style="1" customWidth="1"/>
    <col min="35" max="16384" width="11.44140625" style="1"/>
  </cols>
  <sheetData>
    <row r="1" spans="2:15" ht="16.2" thickBot="1"/>
    <row r="2" spans="2:15" ht="26.25" customHeight="1">
      <c r="B2" s="53" t="s">
        <v>43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5"/>
    </row>
    <row r="3" spans="2:15" ht="25.5" customHeight="1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</row>
    <row r="4" spans="2:15" ht="10.199999999999999" customHeight="1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2:15">
      <c r="B5" s="56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8"/>
    </row>
    <row r="6" spans="2:15" ht="14.1" customHeight="1">
      <c r="B6" s="56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</row>
    <row r="7" spans="2:15" hidden="1">
      <c r="B7" s="56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8"/>
    </row>
    <row r="8" spans="2:15" ht="25.5" customHeight="1">
      <c r="B8" s="56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8"/>
    </row>
    <row r="9" spans="2:15"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8"/>
    </row>
    <row r="10" spans="2:15" ht="51" customHeight="1">
      <c r="B10" s="56" t="s">
        <v>35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  <row r="11" spans="2:15" ht="27.6" customHeight="1"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2:15" ht="20.399999999999999"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7"/>
    </row>
    <row r="13" spans="2:15" ht="21.6" thickBot="1">
      <c r="B13" s="68" t="s">
        <v>2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70"/>
    </row>
    <row r="14" spans="2:15" ht="21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2:15" ht="60" customHeight="1">
      <c r="B15" s="79" t="s">
        <v>21</v>
      </c>
      <c r="C15" s="79"/>
      <c r="D15" s="79"/>
      <c r="E15" s="79"/>
      <c r="F15" s="79"/>
      <c r="G15" s="79"/>
      <c r="H15" s="79"/>
      <c r="I15" s="29">
        <v>2</v>
      </c>
      <c r="J15" s="23" t="s">
        <v>14</v>
      </c>
      <c r="K15" s="77" t="str">
        <f>LISTADO!D8</f>
        <v>INSTITUTO DE EDUCACION PARA EL TRABAJO Y EL
DESARROLLO HUMANO LULOPY SAS</v>
      </c>
      <c r="L15" s="77"/>
      <c r="M15" s="23" t="s">
        <v>17</v>
      </c>
      <c r="N15" s="78" t="str">
        <f>LISTADO!J8</f>
        <v>901679871-1</v>
      </c>
      <c r="O15" s="77"/>
    </row>
    <row r="16" spans="2:15" ht="41.25" customHeight="1" thickBot="1">
      <c r="B16" s="71" t="s">
        <v>1</v>
      </c>
      <c r="C16" s="72"/>
      <c r="D16" s="73"/>
      <c r="E16" s="89" t="str">
        <f>LISTADO!G8</f>
        <v>Alfredo Samuel Campbell Escorcia</v>
      </c>
      <c r="F16" s="72"/>
      <c r="G16" s="72"/>
      <c r="H16" s="73"/>
      <c r="I16" s="80" t="s">
        <v>41</v>
      </c>
      <c r="J16" s="81"/>
      <c r="K16" s="170" t="s">
        <v>55</v>
      </c>
      <c r="L16" s="171"/>
      <c r="M16" s="171"/>
      <c r="N16" s="171"/>
      <c r="O16" s="172"/>
    </row>
    <row r="17" spans="2:34" ht="16.5" customHeight="1" thickBot="1">
      <c r="B17" s="17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3"/>
    </row>
    <row r="18" spans="2:34" ht="41.1" customHeight="1" thickBot="1">
      <c r="B18" s="74" t="s">
        <v>56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6"/>
    </row>
    <row r="19" spans="2:34" ht="18.600000000000001" thickBot="1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2:34" ht="36" customHeight="1" thickBot="1">
      <c r="B20" s="74" t="s">
        <v>57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6"/>
      <c r="P20" s="5"/>
      <c r="Q20" s="5"/>
    </row>
    <row r="21" spans="2:34" ht="18.600000000000001" thickBot="1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2:34" ht="37.200000000000003" customHeight="1">
      <c r="B22" s="62" t="s">
        <v>53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4"/>
    </row>
    <row r="23" spans="2:34" ht="18.600000000000001" thickBot="1">
      <c r="B23" s="162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4"/>
    </row>
    <row r="24" spans="2:34" ht="50.4" customHeight="1" thickBot="1">
      <c r="B24" s="165" t="s">
        <v>3</v>
      </c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7"/>
      <c r="P24" s="4"/>
      <c r="Q24" s="20"/>
      <c r="R24" s="20"/>
    </row>
    <row r="25" spans="2:34" ht="52.5" customHeight="1">
      <c r="B25" s="48" t="s">
        <v>4</v>
      </c>
      <c r="C25" s="49" t="s">
        <v>5</v>
      </c>
      <c r="D25" s="169" t="s">
        <v>46</v>
      </c>
      <c r="E25" s="169"/>
      <c r="F25" s="168" t="s">
        <v>6</v>
      </c>
      <c r="G25" s="168"/>
      <c r="H25" s="50" t="s">
        <v>7</v>
      </c>
      <c r="I25" s="50" t="s">
        <v>54</v>
      </c>
      <c r="J25" s="51" t="s">
        <v>8</v>
      </c>
      <c r="K25" s="50" t="s">
        <v>9</v>
      </c>
      <c r="L25" s="50" t="s">
        <v>10</v>
      </c>
      <c r="M25" s="50" t="s">
        <v>11</v>
      </c>
      <c r="N25" s="51" t="s">
        <v>12</v>
      </c>
      <c r="O25" s="52" t="s">
        <v>13</v>
      </c>
      <c r="Q25" s="18"/>
      <c r="R25" s="20"/>
    </row>
    <row r="26" spans="2:34" ht="34.5" customHeight="1">
      <c r="B26" s="7"/>
      <c r="C26" s="32"/>
      <c r="D26" s="156"/>
      <c r="E26" s="156"/>
      <c r="F26" s="156"/>
      <c r="G26" s="156"/>
      <c r="H26" s="16"/>
      <c r="I26" s="8"/>
      <c r="J26" s="25"/>
      <c r="K26" s="26"/>
      <c r="L26" s="8"/>
      <c r="M26" s="27"/>
      <c r="N26" s="27"/>
      <c r="O26" s="47" t="s">
        <v>55</v>
      </c>
      <c r="Q26" s="18"/>
      <c r="R26" s="19"/>
      <c r="U26" s="21"/>
      <c r="V26" s="22"/>
      <c r="W26" s="22"/>
      <c r="X26" s="22"/>
      <c r="Y26" s="22"/>
    </row>
    <row r="27" spans="2:34" ht="34.5" customHeight="1" thickBot="1">
      <c r="B27" s="7"/>
      <c r="C27" s="32"/>
      <c r="D27" s="156"/>
      <c r="E27" s="156"/>
      <c r="F27" s="156"/>
      <c r="G27" s="156"/>
      <c r="H27" s="16"/>
      <c r="I27" s="8"/>
      <c r="J27" s="25"/>
      <c r="K27" s="26"/>
      <c r="L27" s="8"/>
      <c r="M27" s="27"/>
      <c r="N27" s="27"/>
      <c r="O27" s="47" t="s">
        <v>55</v>
      </c>
      <c r="Q27" s="18"/>
      <c r="R27" s="19"/>
      <c r="U27" s="21"/>
      <c r="V27" s="22"/>
      <c r="W27" s="22"/>
      <c r="X27" s="22"/>
      <c r="Y27" s="22"/>
    </row>
    <row r="28" spans="2:34" ht="34.5" customHeight="1" thickBot="1">
      <c r="B28" s="105" t="s">
        <v>50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5" t="s">
        <v>52</v>
      </c>
      <c r="N28" s="129"/>
      <c r="O28" s="47" t="s">
        <v>55</v>
      </c>
      <c r="Q28" s="18"/>
      <c r="R28" s="19"/>
      <c r="U28" s="21"/>
      <c r="V28" s="22"/>
      <c r="W28" s="22"/>
      <c r="X28" s="22"/>
      <c r="Y28" s="22"/>
    </row>
    <row r="29" spans="2:34" ht="55.2" customHeight="1" thickBot="1">
      <c r="B29" s="102" t="s">
        <v>25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4"/>
      <c r="Q29" s="18"/>
      <c r="R29" s="19"/>
      <c r="U29" s="21"/>
      <c r="V29" s="22"/>
      <c r="W29" s="22"/>
      <c r="X29" s="22"/>
      <c r="Y29" s="22"/>
    </row>
    <row r="30" spans="2:34" ht="60" customHeight="1" thickBot="1">
      <c r="B30" s="105" t="s">
        <v>26</v>
      </c>
      <c r="C30" s="106"/>
      <c r="D30" s="106"/>
      <c r="E30" s="106"/>
      <c r="F30" s="106"/>
      <c r="G30" s="106"/>
      <c r="H30" s="107"/>
      <c r="I30" s="31" t="s">
        <v>58</v>
      </c>
      <c r="J30" s="105" t="s">
        <v>27</v>
      </c>
      <c r="K30" s="106"/>
      <c r="L30" s="106"/>
      <c r="M30" s="106"/>
      <c r="N30" s="157" t="s">
        <v>59</v>
      </c>
      <c r="O30" s="158"/>
      <c r="Q30" s="18"/>
      <c r="R30" s="19"/>
      <c r="U30" s="21"/>
      <c r="V30" s="22"/>
      <c r="W30" s="22"/>
      <c r="X30" s="22"/>
      <c r="Y30" s="22"/>
    </row>
    <row r="31" spans="2:34" ht="43.5" customHeight="1" thickBot="1">
      <c r="B31" s="159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1"/>
      <c r="Q31" s="15"/>
      <c r="AD31" s="84"/>
      <c r="AE31" s="85"/>
      <c r="AF31" s="85"/>
      <c r="AG31" s="85"/>
      <c r="AH31" s="85"/>
    </row>
    <row r="32" spans="2:34" ht="40.200000000000003" customHeight="1" thickBot="1">
      <c r="B32" s="117" t="s">
        <v>33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9"/>
      <c r="Q32" s="15"/>
    </row>
    <row r="33" spans="2:15" ht="14.25" customHeight="1">
      <c r="B33" s="147" t="s">
        <v>60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9"/>
    </row>
    <row r="34" spans="2:15" ht="14.25" customHeight="1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2"/>
    </row>
    <row r="35" spans="2:15" ht="14.25" customHeight="1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2"/>
    </row>
    <row r="36" spans="2:15" ht="14.25" customHeight="1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2"/>
    </row>
    <row r="37" spans="2:15" ht="120" customHeight="1" thickBot="1">
      <c r="B37" s="153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5"/>
    </row>
    <row r="38" spans="2:15" ht="76.5" customHeight="1" thickBot="1">
      <c r="B38" s="131" t="e" vm="1">
        <v>#VALUE!</v>
      </c>
      <c r="C38" s="132"/>
      <c r="D38" s="132"/>
      <c r="E38" s="132"/>
      <c r="F38" s="132"/>
      <c r="G38" s="132"/>
      <c r="H38" s="132"/>
      <c r="I38" s="132"/>
      <c r="J38" s="133"/>
      <c r="K38" s="131"/>
      <c r="L38" s="132"/>
      <c r="M38" s="132"/>
      <c r="N38" s="132"/>
      <c r="O38" s="133"/>
    </row>
    <row r="39" spans="2:15">
      <c r="C39" s="134" t="s">
        <v>28</v>
      </c>
      <c r="D39" s="134"/>
      <c r="E39" s="134"/>
      <c r="F39" s="134"/>
      <c r="G39" s="134"/>
      <c r="H39" s="134"/>
      <c r="I39" s="134"/>
      <c r="J39" s="134"/>
      <c r="K39" s="134" t="s">
        <v>34</v>
      </c>
      <c r="L39" s="134"/>
      <c r="M39" s="134"/>
      <c r="N39" s="134"/>
      <c r="O39" s="134"/>
    </row>
    <row r="40" spans="2:15"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</row>
    <row r="41" spans="2:15">
      <c r="C41" s="130" t="s">
        <v>29</v>
      </c>
      <c r="D41" s="130"/>
      <c r="E41" s="130"/>
      <c r="F41" s="130"/>
      <c r="G41" s="130"/>
      <c r="H41" s="130"/>
      <c r="I41" s="130"/>
      <c r="J41" s="130"/>
      <c r="K41" s="130" t="s">
        <v>29</v>
      </c>
      <c r="L41" s="130"/>
      <c r="M41" s="130"/>
      <c r="N41" s="130"/>
      <c r="O41" s="130"/>
    </row>
    <row r="344" spans="6:6">
      <c r="F344" s="1" t="s">
        <v>15</v>
      </c>
    </row>
  </sheetData>
  <mergeCells count="39">
    <mergeCell ref="B18:O18"/>
    <mergeCell ref="B2:O9"/>
    <mergeCell ref="B10:O11"/>
    <mergeCell ref="B12:O12"/>
    <mergeCell ref="B13:O13"/>
    <mergeCell ref="B15:H15"/>
    <mergeCell ref="K15:L15"/>
    <mergeCell ref="N15:O15"/>
    <mergeCell ref="B16:D16"/>
    <mergeCell ref="E16:H16"/>
    <mergeCell ref="I16:J16"/>
    <mergeCell ref="K16:O16"/>
    <mergeCell ref="C17:O17"/>
    <mergeCell ref="B20:O20"/>
    <mergeCell ref="B22:O22"/>
    <mergeCell ref="B23:O23"/>
    <mergeCell ref="B24:O24"/>
    <mergeCell ref="F25:G25"/>
    <mergeCell ref="D25:E25"/>
    <mergeCell ref="AD31:AH31"/>
    <mergeCell ref="F26:G26"/>
    <mergeCell ref="F27:G27"/>
    <mergeCell ref="B29:O29"/>
    <mergeCell ref="B30:H30"/>
    <mergeCell ref="J30:M30"/>
    <mergeCell ref="N30:O30"/>
    <mergeCell ref="B31:O31"/>
    <mergeCell ref="D26:E26"/>
    <mergeCell ref="D27:E27"/>
    <mergeCell ref="B28:L28"/>
    <mergeCell ref="M28:N28"/>
    <mergeCell ref="C41:J41"/>
    <mergeCell ref="K41:O41"/>
    <mergeCell ref="B32:O32"/>
    <mergeCell ref="B33:O37"/>
    <mergeCell ref="B38:J38"/>
    <mergeCell ref="K38:O38"/>
    <mergeCell ref="C39:J40"/>
    <mergeCell ref="K39:O40"/>
  </mergeCells>
  <printOptions horizontalCentered="1" verticalCentered="1"/>
  <pageMargins left="0.19685039370078741" right="0.19685039370078741" top="0.39370078740157483" bottom="0.47244094488188981" header="0" footer="0"/>
  <pageSetup scale="3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LISTADO</vt:lpstr>
      <vt:lpstr>TECNICA P1</vt:lpstr>
      <vt:lpstr>TECNICA P2</vt:lpstr>
      <vt:lpstr>LISTADO!Área_de_impresión</vt:lpstr>
      <vt:lpstr>'TECNICA P1'!Área_de_impresión</vt:lpstr>
      <vt:lpstr>'TECNICA P2'!Área_de_impresión</vt:lpstr>
    </vt:vector>
  </TitlesOfParts>
  <Company>SECRETARIA DE HACIENDA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nneira</dc:creator>
  <cp:lastModifiedBy>Mauricio A. Alonso M.</cp:lastModifiedBy>
  <cp:revision/>
  <cp:lastPrinted>2022-07-29T17:36:20Z</cp:lastPrinted>
  <dcterms:created xsi:type="dcterms:W3CDTF">2006-05-15T15:28:04Z</dcterms:created>
  <dcterms:modified xsi:type="dcterms:W3CDTF">2026-10-14T20:46:28Z</dcterms:modified>
</cp:coreProperties>
</file>