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/>
  <mc:AlternateContent xmlns:mc="http://schemas.openxmlformats.org/markup-compatibility/2006">
    <mc:Choice Requires="x15">
      <x15ac:absPath xmlns:x15ac="http://schemas.microsoft.com/office/spreadsheetml/2010/11/ac" url="/Users/jahuer/Desktop/jahuer back up/ESAP-/PROCESOS DE SELECCIÓN/SUBASTAS /3. PROYECTO DE PLIEGOS DE CONDICIONES /"/>
    </mc:Choice>
  </mc:AlternateContent>
  <xr:revisionPtr revIDLastSave="0" documentId="13_ncr:1_{44487F4C-4205-3848-AF23-BFF9E2AD48E9}" xr6:coauthVersionLast="47" xr6:coauthVersionMax="47" xr10:uidLastSave="{00000000-0000-0000-0000-000000000000}"/>
  <bookViews>
    <workbookView xWindow="0" yWindow="460" windowWidth="27320" windowHeight="13540" xr2:uid="{00000000-000D-0000-FFFF-FFFF00000000}"/>
  </bookViews>
  <sheets>
    <sheet name="Mobiliari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7" i="1" l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Q10" i="1"/>
  <c r="P10" i="1"/>
  <c r="J10" i="1"/>
  <c r="K10" i="1" s="1"/>
  <c r="P9" i="1"/>
  <c r="Q9" i="1" s="1"/>
  <c r="J9" i="1"/>
  <c r="K9" i="1" s="1"/>
  <c r="P8" i="1"/>
  <c r="Q8" i="1" s="1"/>
  <c r="J8" i="1"/>
  <c r="K8" i="1" s="1"/>
  <c r="P7" i="1"/>
  <c r="Q7" i="1" s="1"/>
  <c r="J7" i="1"/>
  <c r="K7" i="1" s="1"/>
  <c r="P6" i="1"/>
  <c r="Q6" i="1" s="1"/>
  <c r="J6" i="1"/>
  <c r="K6" i="1" s="1"/>
  <c r="P5" i="1"/>
  <c r="Q5" i="1" s="1"/>
  <c r="J5" i="1"/>
  <c r="K5" i="1" s="1"/>
</calcChain>
</file>

<file path=xl/sharedStrings.xml><?xml version="1.0" encoding="utf-8"?>
<sst xmlns="http://schemas.openxmlformats.org/spreadsheetml/2006/main" count="209" uniqueCount="132">
  <si>
    <t>MATRIZ DE RIESGOS – ADQUISICIÓN E INSTALACIÓN DEL MOBILIARIO DE LA BIBLIOTECA SEDE CENTRAL CAN – ESAP</t>
  </si>
  <si>
    <t>Anexo 4.1 del Estudio Previo – versión ajustada de octubre de 2026 (las filas resaltadas en amarillo son nuevas o modificadas frente a la versión revisada por la Dirección de Contratación)</t>
  </si>
  <si>
    <t>N.°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</si>
  <si>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</si>
  <si>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</si>
  <si>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</si>
  <si>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</si>
  <si>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</si>
  <si>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</si>
  <si>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</si>
  <si>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</si>
  <si>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</si>
  <si>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</si>
  <si>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</si>
  <si>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 / 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</si>
  <si>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</si>
  <si>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</si>
  <si>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</si>
  <si>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</si>
  <si>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</si>
  <si>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</si>
  <si>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</t>
  </si>
  <si>
    <t>General</t>
  </si>
  <si>
    <t>Externa</t>
  </si>
  <si>
    <t>Selección</t>
  </si>
  <si>
    <t>Operacional</t>
  </si>
  <si>
    <t>No presentación de ofertas o ausencia de oferentes habilitados, incluida la que se derive de requisitos habilitantes o especificaciones restrictivas.</t>
  </si>
  <si>
    <t>Declaratoria de desierto del proceso y retraso en la dotación de la Biblioteca de la Sede Central CAN.</t>
  </si>
  <si>
    <t>ESAP</t>
  </si>
  <si>
    <t>Estructurar requisitos técnicos, jurídicos, financieros y de experiencia proporcionales al objeto y la cuantía; admitir experiencia con entidades públicas y privadas; publicar adecuadamente el proceso y atender oportunamente las observaciones de los interesados.</t>
  </si>
  <si>
    <t>Sí</t>
  </si>
  <si>
    <t>ESAP – GIM (estructurador) y Dirección de Contratación</t>
  </si>
  <si>
    <t>Desde la publicación del proyecto de pliego</t>
  </si>
  <si>
    <t>Hasta la adjudicación o declaratoria de desierto</t>
  </si>
  <si>
    <t>Seguimiento a las observaciones recibidas y al número de interesados en SECOP II.</t>
  </si>
  <si>
    <t>Durante la etapa de selección</t>
  </si>
  <si>
    <t>Configuración o sobreviniencia de inhabilidades, incompatibilidades o prohibiciones respecto del proponente seleccionado.</t>
  </si>
  <si>
    <t>Imposibilidad de adjudicar o celebrar el contrato con el proponente afectado y retraso del proceso.</t>
  </si>
  <si>
    <t>Contratista</t>
  </si>
  <si>
    <t>Verificación de los requisitos jurídicos, de las declaraciones y documentos aportados y consulta de los registros y antecedentes aplicables.</t>
  </si>
  <si>
    <t>ESAP – comité evaluador jurídico</t>
  </si>
  <si>
    <t>Desde el cierre del proceso</t>
  </si>
  <si>
    <t>Hasta la suscripción del contrato</t>
  </si>
  <si>
    <t>Revisión jurídica de las ofertas y verificación de antecedentes.</t>
  </si>
  <si>
    <t>Durante la evaluación y antes de la suscripción</t>
  </si>
  <si>
    <t>Interna</t>
  </si>
  <si>
    <t>Planeación</t>
  </si>
  <si>
    <t>Económico</t>
  </si>
  <si>
    <t>Presupuesto oficial no representativo de los precios de mercado por cotizaciones no independientes entre sí, no comparables con la especificación o atípicas.</t>
  </si>
  <si>
    <t>Presupuesto sobreestimado (riesgo de detrimento) o insuficiente (proceso desierto o incumplimiento por precios no viables).</t>
  </si>
  <si>
    <t>Estudio de mercado con cotizaciones independientes y comparables con la ficha técnica, contraste con precios de SECOP II, depuración estadística documentada y firma conjunta del GIM y la Dirección Financiera.</t>
  </si>
  <si>
    <t>ESAP – GIM y Dirección Financiera</t>
  </si>
  <si>
    <t>Desde la elaboración del estudio de mercado</t>
  </si>
  <si>
    <t>Antes de la radicación del EP</t>
  </si>
  <si>
    <t>Revisión de la independencia de las cotizaciones y de la memoria de cálculo del presupuesto.</t>
  </si>
  <si>
    <t>Una vez, previo a radicación</t>
  </si>
  <si>
    <t>Ejecución</t>
  </si>
  <si>
    <t>Variación significativa en los precios de materias primas, insumos, componentes o transporte durante la ejecución del contrato.</t>
  </si>
  <si>
    <t>Incremento de los costos asumidos por el contratista.</t>
  </si>
  <si>
    <t>El contratista debe considerar en su oferta las posibles variaciones de precios de los insumos; los precios unitarios son fijos y no tienen reajuste.</t>
  </si>
  <si>
    <t>Desde la presentación de la oferta</t>
  </si>
  <si>
    <t>Hasta la terminación del contrato</t>
  </si>
  <si>
    <t>Seguimiento al cumplimiento de las obligaciones y del cronograma.</t>
  </si>
  <si>
    <t>Durante la ejecución</t>
  </si>
  <si>
    <t>Específico</t>
  </si>
  <si>
    <t>Errores o inconsistencias en la toma de medidas o en las condiciones físicas del espacio que afecten la fabricación o instalación del mobiliario a la medida.</t>
  </si>
  <si>
    <t>Ajustes, refabricaciones o reposiciones, con retrasos en la instalación y el recibo.</t>
  </si>
  <si>
    <t>Verificación previa de medidas en sitio; planos de taller aprobados; coordinación con la supervisión antes de fabricar los elementos a la medida.</t>
  </si>
  <si>
    <t>Contratista / Supervisión ESAP</t>
  </si>
  <si>
    <t>Desde el inicio de la ejecución</t>
  </si>
  <si>
    <t>Antes de la fabricación de los elementos a la medida</t>
  </si>
  <si>
    <t>Revisión de planos de taller y de la correspondencia entre lo fabricado y el espacio real.</t>
  </si>
  <si>
    <t>Previo a la fabricación y cuando se requiera</t>
  </si>
  <si>
    <t>Entrega o instalación de mobiliario que no cumpla las cantidades, dimensiones, materiales, acabados, calidad, estabilidad o demás especificaciones del Anexo Técnico.</t>
  </si>
  <si>
    <t>Rechazo de bienes, ajustes, reparación o reposición, retrasos y afectación de la puesta en funcionamiento de la Biblioteca.</t>
  </si>
  <si>
    <t>Aprobación previa de fichas, muestras y planos de taller dentro de los términos del Anexo Técnico; inspección en la entrega e instalación; exigencia de corrección o reposición.</t>
  </si>
  <si>
    <t>Hasta el recibo a satisfacción</t>
  </si>
  <si>
    <t>Inspección técnica en fabricación (cuando aplique), entrega, montaje e instalación; registro de novedades.</t>
  </si>
  <si>
    <t>En cada entrega e instalación</t>
  </si>
  <si>
    <t>Cierres viales, bloqueos, restricciones de movilidad, desastres naturales u otros eventos externos que afecten el transporte y la entrega del mobiliario.</t>
  </si>
  <si>
    <t>Retrasos en el transporte, la entrega y la instalación, con afectación del cronograma.</t>
  </si>
  <si>
    <t>ESAP / Contratista</t>
  </si>
  <si>
    <t>Planificación anticipada de rutas y entregas; coordinación con la supervisión; ajuste del cronograma solo ante eventos externos debidamente acreditados.</t>
  </si>
  <si>
    <t>Desde la aprobación del cronograma</t>
  </si>
  <si>
    <t>Hasta la instalación total</t>
  </si>
  <si>
    <t>Seguimiento a las condiciones de movilidad y acceso a la Sede Central CAN.</t>
  </si>
  <si>
    <t>Previo a cada entrega</t>
  </si>
  <si>
    <t>Interfaz con el contrato de obra BOG-1256-2026 (adecuación de la Biblioteca): espacios no terminados o no entregados a tiempo para la instalación del mobiliario.</t>
  </si>
  <si>
    <t>Imposibilidad de instalar, reprogramaciones, almacenamiento del mobiliario y riesgo de no recibir a satisfacción dentro de la vigencia.</t>
  </si>
  <si>
    <t>Cronograma coordinado entre las supervisiones de la obra y del mobiliario; acta de entrega de espacios como condición para la instalación por zona; reuniones de coordinación periódicas.</t>
  </si>
  <si>
    <t>ESAP – supervisores de BOG-1256-2026 y del contrato de mobiliario</t>
  </si>
  <si>
    <t>Desde la suscripción del acta de inicio</t>
  </si>
  <si>
    <t>Comparación semanal del avance de obra frente al cronograma de instalación.</t>
  </si>
  <si>
    <t>Semanal</t>
  </si>
  <si>
    <t>Financiero</t>
  </si>
  <si>
    <t>Cierre de la vigencia fiscal 2026 sin recibo a satisfacción ni trámite de pago dentro de la vigencia.</t>
  </si>
  <si>
    <t>Necesidad de constituir reserva presupuestal o cuenta por pagar, riesgo de pérdida de la apropiación y afectación del PAC 2027.</t>
  </si>
  <si>
    <t>Plazo con fecha cierta; seguimiento estricto al cronograma; definición previa con Presupuesto del mecanismo (cuenta por pagar o reserva) y programación del PAC.</t>
  </si>
  <si>
    <t>ESAP – Supervisión y Dirección Financiera</t>
  </si>
  <si>
    <t>Desde la suscripción del contrato</t>
  </si>
  <si>
    <t>Hasta el pago</t>
  </si>
  <si>
    <t>Seguimiento al cronograma y a la ejecución presupuestal.</t>
  </si>
  <si>
    <t>Semanal en noviembre y diciembre de 2026</t>
  </si>
  <si>
    <t>Capacidad de fabricación insuficiente del contratista para los ítems a la medida (gradería, bibliotecas tipo Foambook, sofás modulares, mueble de recepción) dentro del plazo.</t>
  </si>
  <si>
    <t>Entregas parciales o tardías e incumplimiento del plazo contractual.</t>
  </si>
  <si>
    <t>Cronograma de fabricación aprobado por la supervisión; verificación del avance en taller; aplicación de los mecanismos contractuales por incumplimiento.</t>
  </si>
  <si>
    <t>Desde la aprobación de planos y muestras</t>
  </si>
  <si>
    <t>Hasta la entrega de los ítems a la medida</t>
  </si>
  <si>
    <t>Informes de avance de fabricación y visitas de verificación al taller.</t>
  </si>
  <si>
    <t>Daños a bienes de la ESAP o de terceros y accidentes de trabajo durante el transporte interno, el montaje, el anclaje o los trabajos en alturas.</t>
  </si>
  <si>
    <t>Afectación de personas, instalaciones y acabados recién intervenidos; reclamaciones de terceros y retrasos.</t>
  </si>
  <si>
    <t>Cumplimiento del SG-SST y de las medidas del Anexo Técnico; protección de pisos, muros y acabados; personal SST; póliza de responsabilidad civil extracontractual.</t>
  </si>
  <si>
    <t>Desde el inicio de la instalación</t>
  </si>
  <si>
    <t>Verificación de las medidas de protección y del cumplimiento de SST por la supervisión.</t>
  </si>
  <si>
    <t>Diaria durante la instalación</t>
  </si>
  <si>
    <t>Técnico</t>
  </si>
  <si>
    <t>Errores en el diseño de detalle o en la memoria de cálculo estructural de la gradería escalonada (ítem 9).</t>
  </si>
  <si>
    <t>Deformaciones, inestabilidad o falla estructural, con riesgo para los usuarios y necesidad de refabricación.</t>
  </si>
  <si>
    <t>Memoria de cálculo suscrita por ingeniero civil con matrícula vigente; aprobación de la supervisión antes de fabricar; verificación de nivelación, rigidez y anclajes antes del recibo.</t>
  </si>
  <si>
    <t>Desde la elaboración de planos de taller del ítem 9</t>
  </si>
  <si>
    <t>Hasta el recibo a satisfacción del ítem 9</t>
  </si>
  <si>
    <t>Revisión de la memoria de cálculo e inspección de la estructura y los anclajes.</t>
  </si>
  <si>
    <t>Previo a la fabricación y al recibo</t>
  </si>
  <si>
    <t>Poscontractual</t>
  </si>
  <si>
    <t>Incumplimiento en la atención de defectos de fabricación, materiales, instalación o funcionamiento durante el período de garantía (dos años).</t>
  </si>
  <si>
    <t>Persistencia de defectos y afectación del uso del mobiliario; necesidad de hacer efectiva la garantía de calidad.</t>
  </si>
  <si>
    <t>Garantía técnica de dos (2) años y amparo de calidad por el plazo más 24 meses; ANS de atención; requerimiento de reparación o reposición sin costo.</t>
  </si>
  <si>
    <t>Desde el recibo a satisfacción</t>
  </si>
  <si>
    <t>Hasta el vencimiento de la garantía</t>
  </si>
  <si>
    <t>Registro y seguimiento de novedades y de su atención dentro de los ANS.</t>
  </si>
  <si>
    <t>Por demanda durante la garantía</t>
  </si>
  <si>
    <t>Escala (Manual para la identificación y cobertura del riesgo, Colombia Compra Eficiente): Probabilidad e impacto de 1 a 5; valoración = probabilidad + impacto; 2–4 Bajo, 5 Medio, 6–7 Alto, 8–10 Extremo. [VERIFICAR: rangos de categoría frente a la versión vigente del Manual de CCE].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</si>
</sst>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rgb="FFFFFFFF"/>
      <name val="Arial Narrow"/>
      <family val="2"/>
    </font>
    <font>
      <b/>
      <sz val="9"/>
      <color rgb="FF00000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1F38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0" fillId="0" borderId="0" xfId="0" applyFill="1"/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0" fillId="0" borderId="0" xfId="0" applyFill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workbookViewId="0">
      <pane xSplit="6" ySplit="4" topLeftCell="G5" activePane="bottomRight" state="frozen"/>
      <selection pane="topRight"/>
      <selection pane="bottomLeft"/>
      <selection pane="bottomRight" activeCell="F7" sqref="F7"/>
    </sheetView>
  </sheetViews>
  <sheetFormatPr baseColWidth="10" defaultColWidth="9.1640625" defaultRowHeight="15" x14ac:dyDescent="0.2"/>
  <cols>
    <col min="1" max="1" width="5" customWidth="1"/>
    <col min="2" max="2" width="10" customWidth="1"/>
    <col min="3" max="3" width="9" customWidth="1"/>
    <col min="4" max="5" width="11" customWidth="1"/>
    <col min="6" max="6" width="38" customWidth="1"/>
    <col min="7" max="7" width="32" customWidth="1"/>
    <col min="8" max="8" width="9" customWidth="1"/>
    <col min="9" max="9" width="8" customWidth="1"/>
    <col min="10" max="11" width="9" customWidth="1"/>
    <col min="12" max="12" width="13" customWidth="1"/>
    <col min="13" max="13" width="42" customWidth="1"/>
    <col min="14" max="14" width="9" customWidth="1"/>
    <col min="15" max="15" width="8" customWidth="1"/>
    <col min="16" max="17" width="9" customWidth="1"/>
    <col min="18" max="18" width="10" customWidth="1"/>
    <col min="19" max="19" width="20" customWidth="1"/>
    <col min="20" max="21" width="17" customWidth="1"/>
    <col min="22" max="22" width="28" customWidth="1"/>
    <col min="23" max="23" width="16" customWidth="1"/>
  </cols>
  <sheetData>
    <row r="1" spans="1:23" ht="24" customHeight="1" x14ac:dyDescent="0.2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28" customHeight="1" x14ac:dyDescent="0.2">
      <c r="A2" s="10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x14ac:dyDescent="0.2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/>
      <c r="P3" s="7"/>
      <c r="Q3" s="7"/>
      <c r="R3" s="7" t="s">
        <v>16</v>
      </c>
      <c r="S3" s="7" t="s">
        <v>17</v>
      </c>
      <c r="T3" s="7" t="s">
        <v>18</v>
      </c>
      <c r="U3" s="7" t="s">
        <v>19</v>
      </c>
      <c r="V3" s="7" t="s">
        <v>20</v>
      </c>
      <c r="W3" s="7" t="s">
        <v>21</v>
      </c>
    </row>
    <row r="4" spans="1:23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1" t="s">
        <v>9</v>
      </c>
      <c r="O4" s="1" t="s">
        <v>10</v>
      </c>
      <c r="P4" s="1" t="s">
        <v>11</v>
      </c>
      <c r="Q4" s="1" t="s">
        <v>12</v>
      </c>
      <c r="R4" s="7"/>
      <c r="S4" s="7"/>
      <c r="T4" s="7"/>
      <c r="U4" s="7"/>
      <c r="V4" s="7"/>
      <c r="W4" s="7"/>
    </row>
    <row r="5" spans="1:23" ht="52" x14ac:dyDescent="0.2">
      <c r="A5" s="2">
        <v>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  <c r="H5" s="2">
        <v>2</v>
      </c>
      <c r="I5" s="2">
        <v>4</v>
      </c>
      <c r="J5" s="2">
        <f t="shared" ref="J5:J17" si="0">H5+I5</f>
        <v>6</v>
      </c>
      <c r="K5" s="2" t="str">
        <f t="shared" ref="K5:K17" si="1">IF(J5&lt;=4,"Bajo",IF(J5=5,"Medio",IF(J5&lt;=7,"Alto","Extremo")))</f>
        <v>Alto</v>
      </c>
      <c r="L5" s="3" t="s">
        <v>28</v>
      </c>
      <c r="M5" s="3" t="s">
        <v>29</v>
      </c>
      <c r="N5" s="2">
        <v>1</v>
      </c>
      <c r="O5" s="2">
        <v>3</v>
      </c>
      <c r="P5" s="2">
        <f t="shared" ref="P5:P17" si="2">N5+O5</f>
        <v>4</v>
      </c>
      <c r="Q5" s="2" t="str">
        <f t="shared" ref="Q5:Q17" si="3">IF(P5&lt;=4,"Bajo",IF(P5=5,"Medio",IF(P5&lt;=7,"Alto","Extremo")))</f>
        <v>Bajo</v>
      </c>
      <c r="R5" s="2" t="s">
        <v>30</v>
      </c>
      <c r="S5" s="3" t="s">
        <v>31</v>
      </c>
      <c r="T5" s="3" t="s">
        <v>32</v>
      </c>
      <c r="U5" s="3" t="s">
        <v>33</v>
      </c>
      <c r="V5" s="3" t="s">
        <v>34</v>
      </c>
      <c r="W5" s="3" t="s">
        <v>35</v>
      </c>
    </row>
    <row r="6" spans="1:23" ht="39" x14ac:dyDescent="0.2">
      <c r="A6" s="2">
        <v>2</v>
      </c>
      <c r="B6" s="3" t="s">
        <v>22</v>
      </c>
      <c r="C6" s="3" t="s">
        <v>23</v>
      </c>
      <c r="D6" s="3" t="s">
        <v>24</v>
      </c>
      <c r="E6" s="3" t="s">
        <v>25</v>
      </c>
      <c r="F6" s="3" t="s">
        <v>36</v>
      </c>
      <c r="G6" s="3" t="s">
        <v>37</v>
      </c>
      <c r="H6" s="2">
        <v>3</v>
      </c>
      <c r="I6" s="2">
        <v>4</v>
      </c>
      <c r="J6" s="2">
        <f t="shared" si="0"/>
        <v>7</v>
      </c>
      <c r="K6" s="2" t="str">
        <f t="shared" si="1"/>
        <v>Alto</v>
      </c>
      <c r="L6" s="3" t="s">
        <v>38</v>
      </c>
      <c r="M6" s="3" t="s">
        <v>39</v>
      </c>
      <c r="N6" s="2">
        <v>1</v>
      </c>
      <c r="O6" s="2">
        <v>4</v>
      </c>
      <c r="P6" s="2">
        <f t="shared" si="2"/>
        <v>5</v>
      </c>
      <c r="Q6" s="2" t="str">
        <f t="shared" si="3"/>
        <v>Medio</v>
      </c>
      <c r="R6" s="2" t="s">
        <v>30</v>
      </c>
      <c r="S6" s="3" t="s">
        <v>40</v>
      </c>
      <c r="T6" s="3" t="s">
        <v>41</v>
      </c>
      <c r="U6" s="3" t="s">
        <v>42</v>
      </c>
      <c r="V6" s="3" t="s">
        <v>43</v>
      </c>
      <c r="W6" s="3" t="s">
        <v>44</v>
      </c>
    </row>
    <row r="7" spans="1:23" ht="52" x14ac:dyDescent="0.2">
      <c r="A7" s="2">
        <v>3</v>
      </c>
      <c r="B7" s="3" t="s">
        <v>22</v>
      </c>
      <c r="C7" s="3" t="s">
        <v>45</v>
      </c>
      <c r="D7" s="3" t="s">
        <v>46</v>
      </c>
      <c r="E7" s="3" t="s">
        <v>47</v>
      </c>
      <c r="F7" s="3" t="s">
        <v>48</v>
      </c>
      <c r="G7" s="3" t="s">
        <v>49</v>
      </c>
      <c r="H7" s="2">
        <v>3</v>
      </c>
      <c r="I7" s="2">
        <v>4</v>
      </c>
      <c r="J7" s="2">
        <f t="shared" si="0"/>
        <v>7</v>
      </c>
      <c r="K7" s="2" t="str">
        <f t="shared" si="1"/>
        <v>Alto</v>
      </c>
      <c r="L7" s="3" t="s">
        <v>28</v>
      </c>
      <c r="M7" s="3" t="s">
        <v>50</v>
      </c>
      <c r="N7" s="2">
        <v>2</v>
      </c>
      <c r="O7" s="2">
        <v>3</v>
      </c>
      <c r="P7" s="2">
        <f t="shared" si="2"/>
        <v>5</v>
      </c>
      <c r="Q7" s="2" t="str">
        <f t="shared" si="3"/>
        <v>Medio</v>
      </c>
      <c r="R7" s="2" t="s">
        <v>30</v>
      </c>
      <c r="S7" s="3" t="s">
        <v>51</v>
      </c>
      <c r="T7" s="3" t="s">
        <v>52</v>
      </c>
      <c r="U7" s="3" t="s">
        <v>53</v>
      </c>
      <c r="V7" s="3" t="s">
        <v>54</v>
      </c>
      <c r="W7" s="3" t="s">
        <v>55</v>
      </c>
    </row>
    <row r="8" spans="1:23" ht="39" x14ac:dyDescent="0.2">
      <c r="A8" s="2">
        <v>4</v>
      </c>
      <c r="B8" s="3" t="s">
        <v>22</v>
      </c>
      <c r="C8" s="3" t="s">
        <v>23</v>
      </c>
      <c r="D8" s="3" t="s">
        <v>56</v>
      </c>
      <c r="E8" s="3" t="s">
        <v>47</v>
      </c>
      <c r="F8" s="3" t="s">
        <v>57</v>
      </c>
      <c r="G8" s="3" t="s">
        <v>58</v>
      </c>
      <c r="H8" s="2">
        <v>3</v>
      </c>
      <c r="I8" s="2">
        <v>4</v>
      </c>
      <c r="J8" s="2">
        <f t="shared" si="0"/>
        <v>7</v>
      </c>
      <c r="K8" s="2" t="str">
        <f t="shared" si="1"/>
        <v>Alto</v>
      </c>
      <c r="L8" s="3" t="s">
        <v>38</v>
      </c>
      <c r="M8" s="3" t="s">
        <v>59</v>
      </c>
      <c r="N8" s="2">
        <v>3</v>
      </c>
      <c r="O8" s="2">
        <v>2</v>
      </c>
      <c r="P8" s="2">
        <f t="shared" si="2"/>
        <v>5</v>
      </c>
      <c r="Q8" s="2" t="str">
        <f t="shared" si="3"/>
        <v>Medio</v>
      </c>
      <c r="R8" s="2" t="s">
        <v>30</v>
      </c>
      <c r="S8" s="3" t="s">
        <v>38</v>
      </c>
      <c r="T8" s="3" t="s">
        <v>60</v>
      </c>
      <c r="U8" s="3" t="s">
        <v>61</v>
      </c>
      <c r="V8" s="3" t="s">
        <v>62</v>
      </c>
      <c r="W8" s="3" t="s">
        <v>63</v>
      </c>
    </row>
    <row r="9" spans="1:23" ht="39" x14ac:dyDescent="0.2">
      <c r="A9" s="2">
        <v>5</v>
      </c>
      <c r="B9" s="3" t="s">
        <v>64</v>
      </c>
      <c r="C9" s="3" t="s">
        <v>45</v>
      </c>
      <c r="D9" s="3" t="s">
        <v>56</v>
      </c>
      <c r="E9" s="3" t="s">
        <v>25</v>
      </c>
      <c r="F9" s="3" t="s">
        <v>65</v>
      </c>
      <c r="G9" s="3" t="s">
        <v>66</v>
      </c>
      <c r="H9" s="2">
        <v>2</v>
      </c>
      <c r="I9" s="2">
        <v>4</v>
      </c>
      <c r="J9" s="2">
        <f t="shared" si="0"/>
        <v>6</v>
      </c>
      <c r="K9" s="2" t="str">
        <f t="shared" si="1"/>
        <v>Alto</v>
      </c>
      <c r="L9" s="3" t="s">
        <v>38</v>
      </c>
      <c r="M9" s="3" t="s">
        <v>67</v>
      </c>
      <c r="N9" s="2">
        <v>1</v>
      </c>
      <c r="O9" s="2">
        <v>2</v>
      </c>
      <c r="P9" s="2">
        <f t="shared" si="2"/>
        <v>3</v>
      </c>
      <c r="Q9" s="2" t="str">
        <f t="shared" si="3"/>
        <v>Bajo</v>
      </c>
      <c r="R9" s="2" t="s">
        <v>30</v>
      </c>
      <c r="S9" s="3" t="s">
        <v>68</v>
      </c>
      <c r="T9" s="3" t="s">
        <v>69</v>
      </c>
      <c r="U9" s="3" t="s">
        <v>70</v>
      </c>
      <c r="V9" s="3" t="s">
        <v>71</v>
      </c>
      <c r="W9" s="3" t="s">
        <v>72</v>
      </c>
    </row>
    <row r="10" spans="1:23" ht="39" x14ac:dyDescent="0.2">
      <c r="A10" s="2">
        <v>6</v>
      </c>
      <c r="B10" s="3" t="s">
        <v>64</v>
      </c>
      <c r="C10" s="3" t="s">
        <v>23</v>
      </c>
      <c r="D10" s="3" t="s">
        <v>56</v>
      </c>
      <c r="E10" s="3" t="s">
        <v>25</v>
      </c>
      <c r="F10" s="3" t="s">
        <v>73</v>
      </c>
      <c r="G10" s="3" t="s">
        <v>74</v>
      </c>
      <c r="H10" s="2">
        <v>1</v>
      </c>
      <c r="I10" s="2">
        <v>5</v>
      </c>
      <c r="J10" s="2">
        <f t="shared" si="0"/>
        <v>6</v>
      </c>
      <c r="K10" s="2" t="str">
        <f t="shared" si="1"/>
        <v>Alto</v>
      </c>
      <c r="L10" s="3" t="s">
        <v>38</v>
      </c>
      <c r="M10" s="3" t="s">
        <v>75</v>
      </c>
      <c r="N10" s="2">
        <v>1</v>
      </c>
      <c r="O10" s="2">
        <v>2</v>
      </c>
      <c r="P10" s="2">
        <f t="shared" si="2"/>
        <v>3</v>
      </c>
      <c r="Q10" s="2" t="str">
        <f t="shared" si="3"/>
        <v>Bajo</v>
      </c>
      <c r="R10" s="2" t="s">
        <v>30</v>
      </c>
      <c r="S10" s="3" t="s">
        <v>68</v>
      </c>
      <c r="T10" s="3" t="s">
        <v>69</v>
      </c>
      <c r="U10" s="3" t="s">
        <v>76</v>
      </c>
      <c r="V10" s="3" t="s">
        <v>77</v>
      </c>
      <c r="W10" s="3" t="s">
        <v>78</v>
      </c>
    </row>
    <row r="11" spans="1:23" ht="39" x14ac:dyDescent="0.2">
      <c r="A11" s="2">
        <v>7</v>
      </c>
      <c r="B11" s="3" t="s">
        <v>64</v>
      </c>
      <c r="C11" s="3" t="s">
        <v>23</v>
      </c>
      <c r="D11" s="3" t="s">
        <v>56</v>
      </c>
      <c r="E11" s="3" t="s">
        <v>25</v>
      </c>
      <c r="F11" s="3" t="s">
        <v>79</v>
      </c>
      <c r="G11" s="3" t="s">
        <v>80</v>
      </c>
      <c r="H11" s="2">
        <v>1</v>
      </c>
      <c r="I11" s="2">
        <v>5</v>
      </c>
      <c r="J11" s="2">
        <f t="shared" si="0"/>
        <v>6</v>
      </c>
      <c r="K11" s="2" t="str">
        <f t="shared" si="1"/>
        <v>Alto</v>
      </c>
      <c r="L11" s="3" t="s">
        <v>81</v>
      </c>
      <c r="M11" s="3" t="s">
        <v>82</v>
      </c>
      <c r="N11" s="2">
        <v>1</v>
      </c>
      <c r="O11" s="2">
        <v>2</v>
      </c>
      <c r="P11" s="2">
        <f t="shared" si="2"/>
        <v>3</v>
      </c>
      <c r="Q11" s="2" t="str">
        <f t="shared" si="3"/>
        <v>Bajo</v>
      </c>
      <c r="R11" s="2" t="s">
        <v>30</v>
      </c>
      <c r="S11" s="3" t="s">
        <v>68</v>
      </c>
      <c r="T11" s="3" t="s">
        <v>83</v>
      </c>
      <c r="U11" s="3" t="s">
        <v>84</v>
      </c>
      <c r="V11" s="3" t="s">
        <v>85</v>
      </c>
      <c r="W11" s="3" t="s">
        <v>86</v>
      </c>
    </row>
    <row r="12" spans="1:23" ht="39" x14ac:dyDescent="0.2">
      <c r="A12" s="2">
        <v>8</v>
      </c>
      <c r="B12" s="3" t="s">
        <v>64</v>
      </c>
      <c r="C12" s="3" t="s">
        <v>45</v>
      </c>
      <c r="D12" s="3" t="s">
        <v>56</v>
      </c>
      <c r="E12" s="3" t="s">
        <v>25</v>
      </c>
      <c r="F12" s="3" t="s">
        <v>87</v>
      </c>
      <c r="G12" s="3" t="s">
        <v>88</v>
      </c>
      <c r="H12" s="2">
        <v>3</v>
      </c>
      <c r="I12" s="2">
        <v>4</v>
      </c>
      <c r="J12" s="2">
        <f t="shared" si="0"/>
        <v>7</v>
      </c>
      <c r="K12" s="2" t="str">
        <f t="shared" si="1"/>
        <v>Alto</v>
      </c>
      <c r="L12" s="3" t="s">
        <v>28</v>
      </c>
      <c r="M12" s="3" t="s">
        <v>89</v>
      </c>
      <c r="N12" s="2">
        <v>2</v>
      </c>
      <c r="O12" s="2">
        <v>3</v>
      </c>
      <c r="P12" s="2">
        <f t="shared" si="2"/>
        <v>5</v>
      </c>
      <c r="Q12" s="2" t="str">
        <f t="shared" si="3"/>
        <v>Medio</v>
      </c>
      <c r="R12" s="2" t="s">
        <v>30</v>
      </c>
      <c r="S12" s="3" t="s">
        <v>90</v>
      </c>
      <c r="T12" s="3" t="s">
        <v>91</v>
      </c>
      <c r="U12" s="3" t="s">
        <v>84</v>
      </c>
      <c r="V12" s="3" t="s">
        <v>92</v>
      </c>
      <c r="W12" s="3" t="s">
        <v>93</v>
      </c>
    </row>
    <row r="13" spans="1:23" ht="39" x14ac:dyDescent="0.2">
      <c r="A13" s="2">
        <v>9</v>
      </c>
      <c r="B13" s="3" t="s">
        <v>22</v>
      </c>
      <c r="C13" s="3" t="s">
        <v>45</v>
      </c>
      <c r="D13" s="3" t="s">
        <v>56</v>
      </c>
      <c r="E13" s="3" t="s">
        <v>94</v>
      </c>
      <c r="F13" s="3" t="s">
        <v>95</v>
      </c>
      <c r="G13" s="3" t="s">
        <v>96</v>
      </c>
      <c r="H13" s="2">
        <v>3</v>
      </c>
      <c r="I13" s="2">
        <v>4</v>
      </c>
      <c r="J13" s="2">
        <f t="shared" si="0"/>
        <v>7</v>
      </c>
      <c r="K13" s="2" t="str">
        <f t="shared" si="1"/>
        <v>Alto</v>
      </c>
      <c r="L13" s="3" t="s">
        <v>28</v>
      </c>
      <c r="M13" s="3" t="s">
        <v>97</v>
      </c>
      <c r="N13" s="2">
        <v>2</v>
      </c>
      <c r="O13" s="2">
        <v>3</v>
      </c>
      <c r="P13" s="2">
        <f t="shared" si="2"/>
        <v>5</v>
      </c>
      <c r="Q13" s="2" t="str">
        <f t="shared" si="3"/>
        <v>Medio</v>
      </c>
      <c r="R13" s="2" t="s">
        <v>30</v>
      </c>
      <c r="S13" s="3" t="s">
        <v>98</v>
      </c>
      <c r="T13" s="3" t="s">
        <v>99</v>
      </c>
      <c r="U13" s="3" t="s">
        <v>100</v>
      </c>
      <c r="V13" s="3" t="s">
        <v>101</v>
      </c>
      <c r="W13" s="3" t="s">
        <v>102</v>
      </c>
    </row>
    <row r="14" spans="1:23" ht="39" x14ac:dyDescent="0.2">
      <c r="A14" s="2">
        <v>10</v>
      </c>
      <c r="B14" s="3" t="s">
        <v>64</v>
      </c>
      <c r="C14" s="3" t="s">
        <v>23</v>
      </c>
      <c r="D14" s="3" t="s">
        <v>56</v>
      </c>
      <c r="E14" s="3" t="s">
        <v>25</v>
      </c>
      <c r="F14" s="3" t="s">
        <v>103</v>
      </c>
      <c r="G14" s="3" t="s">
        <v>104</v>
      </c>
      <c r="H14" s="2">
        <v>3</v>
      </c>
      <c r="I14" s="2">
        <v>4</v>
      </c>
      <c r="J14" s="2">
        <f t="shared" si="0"/>
        <v>7</v>
      </c>
      <c r="K14" s="2" t="str">
        <f t="shared" si="1"/>
        <v>Alto</v>
      </c>
      <c r="L14" s="3" t="s">
        <v>38</v>
      </c>
      <c r="M14" s="3" t="s">
        <v>105</v>
      </c>
      <c r="N14" s="2">
        <v>2</v>
      </c>
      <c r="O14" s="2">
        <v>3</v>
      </c>
      <c r="P14" s="2">
        <f t="shared" si="2"/>
        <v>5</v>
      </c>
      <c r="Q14" s="2" t="str">
        <f t="shared" si="3"/>
        <v>Medio</v>
      </c>
      <c r="R14" s="2" t="s">
        <v>30</v>
      </c>
      <c r="S14" s="3" t="s">
        <v>68</v>
      </c>
      <c r="T14" s="3" t="s">
        <v>106</v>
      </c>
      <c r="U14" s="3" t="s">
        <v>107</v>
      </c>
      <c r="V14" s="3" t="s">
        <v>108</v>
      </c>
      <c r="W14" s="3" t="s">
        <v>93</v>
      </c>
    </row>
    <row r="15" spans="1:23" ht="39" x14ac:dyDescent="0.2">
      <c r="A15" s="2">
        <v>11</v>
      </c>
      <c r="B15" s="3" t="s">
        <v>64</v>
      </c>
      <c r="C15" s="3" t="s">
        <v>23</v>
      </c>
      <c r="D15" s="3" t="s">
        <v>56</v>
      </c>
      <c r="E15" s="3" t="s">
        <v>25</v>
      </c>
      <c r="F15" s="3" t="s">
        <v>109</v>
      </c>
      <c r="G15" s="3" t="s">
        <v>110</v>
      </c>
      <c r="H15" s="2">
        <v>2</v>
      </c>
      <c r="I15" s="2">
        <v>4</v>
      </c>
      <c r="J15" s="2">
        <f t="shared" si="0"/>
        <v>6</v>
      </c>
      <c r="K15" s="2" t="str">
        <f t="shared" si="1"/>
        <v>Alto</v>
      </c>
      <c r="L15" s="3" t="s">
        <v>38</v>
      </c>
      <c r="M15" s="3" t="s">
        <v>111</v>
      </c>
      <c r="N15" s="2">
        <v>1</v>
      </c>
      <c r="O15" s="2">
        <v>3</v>
      </c>
      <c r="P15" s="2">
        <f t="shared" si="2"/>
        <v>4</v>
      </c>
      <c r="Q15" s="2" t="str">
        <f t="shared" si="3"/>
        <v>Bajo</v>
      </c>
      <c r="R15" s="2" t="s">
        <v>30</v>
      </c>
      <c r="S15" s="3" t="s">
        <v>38</v>
      </c>
      <c r="T15" s="3" t="s">
        <v>112</v>
      </c>
      <c r="U15" s="3" t="s">
        <v>76</v>
      </c>
      <c r="V15" s="3" t="s">
        <v>113</v>
      </c>
      <c r="W15" s="3" t="s">
        <v>114</v>
      </c>
    </row>
    <row r="16" spans="1:23" ht="39" x14ac:dyDescent="0.2">
      <c r="A16" s="2">
        <v>12</v>
      </c>
      <c r="B16" s="3" t="s">
        <v>64</v>
      </c>
      <c r="C16" s="3" t="s">
        <v>23</v>
      </c>
      <c r="D16" s="3" t="s">
        <v>56</v>
      </c>
      <c r="E16" s="3" t="s">
        <v>115</v>
      </c>
      <c r="F16" s="3" t="s">
        <v>116</v>
      </c>
      <c r="G16" s="3" t="s">
        <v>117</v>
      </c>
      <c r="H16" s="2">
        <v>2</v>
      </c>
      <c r="I16" s="2">
        <v>5</v>
      </c>
      <c r="J16" s="2">
        <f t="shared" si="0"/>
        <v>7</v>
      </c>
      <c r="K16" s="2" t="str">
        <f t="shared" si="1"/>
        <v>Alto</v>
      </c>
      <c r="L16" s="3" t="s">
        <v>38</v>
      </c>
      <c r="M16" s="3" t="s">
        <v>118</v>
      </c>
      <c r="N16" s="2">
        <v>1</v>
      </c>
      <c r="O16" s="2">
        <v>4</v>
      </c>
      <c r="P16" s="2">
        <f t="shared" si="2"/>
        <v>5</v>
      </c>
      <c r="Q16" s="2" t="str">
        <f t="shared" si="3"/>
        <v>Medio</v>
      </c>
      <c r="R16" s="2" t="s">
        <v>30</v>
      </c>
      <c r="S16" s="3" t="s">
        <v>68</v>
      </c>
      <c r="T16" s="3" t="s">
        <v>119</v>
      </c>
      <c r="U16" s="3" t="s">
        <v>120</v>
      </c>
      <c r="V16" s="3" t="s">
        <v>121</v>
      </c>
      <c r="W16" s="3" t="s">
        <v>122</v>
      </c>
    </row>
    <row r="17" spans="1:23" ht="39" x14ac:dyDescent="0.2">
      <c r="A17" s="2">
        <v>13</v>
      </c>
      <c r="B17" s="3" t="s">
        <v>64</v>
      </c>
      <c r="C17" s="3" t="s">
        <v>23</v>
      </c>
      <c r="D17" s="3" t="s">
        <v>123</v>
      </c>
      <c r="E17" s="3" t="s">
        <v>25</v>
      </c>
      <c r="F17" s="3" t="s">
        <v>124</v>
      </c>
      <c r="G17" s="3" t="s">
        <v>125</v>
      </c>
      <c r="H17" s="2">
        <v>1</v>
      </c>
      <c r="I17" s="2">
        <v>4</v>
      </c>
      <c r="J17" s="2">
        <f t="shared" si="0"/>
        <v>5</v>
      </c>
      <c r="K17" s="2" t="str">
        <f t="shared" si="1"/>
        <v>Medio</v>
      </c>
      <c r="L17" s="3" t="s">
        <v>38</v>
      </c>
      <c r="M17" s="3" t="s">
        <v>126</v>
      </c>
      <c r="N17" s="2">
        <v>1</v>
      </c>
      <c r="O17" s="2">
        <v>2</v>
      </c>
      <c r="P17" s="2">
        <f t="shared" si="2"/>
        <v>3</v>
      </c>
      <c r="Q17" s="2" t="str">
        <f t="shared" si="3"/>
        <v>Bajo</v>
      </c>
      <c r="R17" s="2" t="s">
        <v>30</v>
      </c>
      <c r="S17" s="3" t="s">
        <v>68</v>
      </c>
      <c r="T17" s="3" t="s">
        <v>127</v>
      </c>
      <c r="U17" s="3" t="s">
        <v>128</v>
      </c>
      <c r="V17" s="3" t="s">
        <v>129</v>
      </c>
      <c r="W17" s="3" t="s">
        <v>130</v>
      </c>
    </row>
    <row r="18" spans="1:23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x14ac:dyDescent="0.2">
      <c r="A19" s="8" t="s">
        <v>131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</sheetData>
  <mergeCells count="23">
    <mergeCell ref="A19:W19"/>
    <mergeCell ref="A2:W2"/>
    <mergeCell ref="K3:K4"/>
    <mergeCell ref="C3:C4"/>
    <mergeCell ref="E3:E4"/>
    <mergeCell ref="V3:V4"/>
    <mergeCell ref="S3:S4"/>
    <mergeCell ref="L3:L4"/>
    <mergeCell ref="B3:B4"/>
    <mergeCell ref="F3:F4"/>
    <mergeCell ref="A1:W1"/>
    <mergeCell ref="A3:A4"/>
    <mergeCell ref="G3:G4"/>
    <mergeCell ref="M3:M4"/>
    <mergeCell ref="I3:I4"/>
    <mergeCell ref="D3:D4"/>
    <mergeCell ref="U3:U4"/>
    <mergeCell ref="W3:W4"/>
    <mergeCell ref="N3:Q3"/>
    <mergeCell ref="H3:H4"/>
    <mergeCell ref="R3:R4"/>
    <mergeCell ref="T3:T4"/>
    <mergeCell ref="J3:J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Mobiliario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2026-10-14T00:31:43Z</dcterms:created>
  <dcterms:modified xsi:type="dcterms:W3CDTF">2026-10-15T02:19:32Z</dcterms:modified>
</cp:coreProperties>
</file>