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yjimenezc_sena_edu_co/Documents/Documentos/CONTRATACIÓN/Procesos/Aquisición equipos tecnoacademia/Anexos/"/>
    </mc:Choice>
  </mc:AlternateContent>
  <xr:revisionPtr revIDLastSave="364" documentId="11_596FFD73F5A0072285BA4DBAAFEA51065B7F10EF" xr6:coauthVersionLast="47" xr6:coauthVersionMax="47" xr10:uidLastSave="{36B066A7-61FC-421F-99F8-4DFCC251BA8E}"/>
  <bookViews>
    <workbookView xWindow="-120" yWindow="-120" windowWidth="29040" windowHeight="15720" tabRatio="601" firstSheet="1" activeTab="2" xr2:uid="{00000000-000D-0000-FFFF-FFFF00000000}"/>
  </bookViews>
  <sheets>
    <sheet name="SOFTWARE - AJUSTE DE CANTIDADES" sheetId="3" state="hidden" r:id="rId1"/>
    <sheet name="FORMATO OFERTA ECONÓMICA LOTE 1" sheetId="5" r:id="rId2"/>
    <sheet name="FORMATO OFERTA ECONÓMICA LOTE 2" sheetId="10" r:id="rId3"/>
  </sheets>
  <definedNames>
    <definedName name="_xlnm.Print_Area" localSheetId="1">'FORMATO OFERTA ECONÓMICA LOTE 1'!$B$3:$G$15</definedName>
    <definedName name="_xlnm.Print_Area" localSheetId="2">'FORMATO OFERTA ECONÓMICA LOTE 2'!$B$3:$G$11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10" l="1"/>
  <c r="I11" i="10"/>
  <c r="I15" i="5" l="1"/>
  <c r="K15" i="5" l="1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<sst xmlns="http://schemas.openxmlformats.org/spreadsheetml/2006/main" count="184" uniqueCount="117">
  <si>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</si>
  <si>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</si>
  <si>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</si>
  <si>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</si>
  <si>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</si>
  <si>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</si>
  <si>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</si>
  <si>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</si>
  <si>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</si>
  <si>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</si>
  <si>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</si>
  <si>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</si>
  <si>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</si>
  <si>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</si>
  <si>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</si>
  <si>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</si>
  <si>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</si>
  <si>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</si>
  <si>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</si>
  <si>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</si>
  <si>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</si>
  <si>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</si>
  <si>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</si>
  <si>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</si>
  <si>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</si>
  <si>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</si>
  <si>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</si>
  <si>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</si>
  <si>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</si>
  <si>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</si>
  <si>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</si>
  <si>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</si>
  <si>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</si>
  <si>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</si>
  <si>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</si>
  <si>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</si>
  <si>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</si>
  <si>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</si>
  <si>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</si>
  <si>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</si>
  <si>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</si>
  <si>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</si>
  <si>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</si>
  <si>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</si>
  <si>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</si>
  <si>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</si>
  <si>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</si>
  <si>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</si>
  <si>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</si>
  <si>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</si>
  <si>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</si>
  <si>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</si>
  <si>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</si>
  <si>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</si>
  <si>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</si>
  <si>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</si>
  <si>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</si>
  <si>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</si>
  <si>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</si>
  <si>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</si>
  <si>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</si>
  <si>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</si>
  <si>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</si>
  <si>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</si>
  <si>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</si>
  <si>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</si>
  <si>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</si>
  <si>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</si>
  <si>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</si>
  <si>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</si>
  <si>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</si>
  <si>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</si>
  <si>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</si>
  <si>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</si>
  <si>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</si>
  <si>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</si>
  <si>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</si>
  <si>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</si>
  <si>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</si>
  <si>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</si>
  <si>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</si>
  <si>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</si>
  <si>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</si>
  <si>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</si>
  <si>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 xml:space="preserve">LISTA DE PRECIOS REFERENCIA PARA OFERTA ECONÓMICA </t>
  </si>
  <si>
    <t>PRECIOS DE LA OFERTA</t>
  </si>
  <si>
    <t>VALOR UNITARIO IVA INCLUIDO OFERTADO</t>
  </si>
  <si>
    <t>VALOR TOTAL IVA INCLUIDO OFERTADO</t>
  </si>
  <si>
    <t>FIRMA</t>
  </si>
  <si>
    <t>NOMBRE DE LA EMPRESA</t>
  </si>
  <si>
    <t>NIT</t>
  </si>
  <si>
    <t>NOMBRE REPRESENTANTE LEGAL</t>
  </si>
  <si>
    <t>NUMERO DE IDENTIFICACION REPRESENTANTE LEGAL</t>
  </si>
  <si>
    <t xml:space="preserve">OBJETO:  Adquirir equipos de laboratorio y de ambientes de formación, requeridos para el desarrollo de los procesos formativos del Programa TecnoAcademia del Centro de Industria y Construcción del SENA Regional Tolima, durante la vigencia 2026, con el fin de garantizar la ejecución adecuada de las líneas tecnológicas y las actividades prácticas orientadas al fortalecimiento de competencias en ciencia, tecnología e innovación.
Lote 1. Otras compras de equipos -TecnoAcademia </t>
  </si>
  <si>
    <t>PROCESO DE MÍNIMA CUANTÍA No. MC-CIC-9226-429-2026</t>
  </si>
  <si>
    <t>Televisor</t>
  </si>
  <si>
    <t>Ver ficha técnica 1</t>
  </si>
  <si>
    <t>Hornos microondas</t>
  </si>
  <si>
    <t>Ver ficha técnica 3</t>
  </si>
  <si>
    <t>Dispensador agua</t>
  </si>
  <si>
    <t>Ver ficha técnica 4</t>
  </si>
  <si>
    <t>Terminal de Visualización y Simulación Digital 14”</t>
  </si>
  <si>
    <t>Ver ficha técnica 6</t>
  </si>
  <si>
    <t>Terminal de Visualización y Simulación Digital 11”</t>
  </si>
  <si>
    <t>Ver ficha técnica 7</t>
  </si>
  <si>
    <t>Nevera</t>
  </si>
  <si>
    <t>Ver ficha técnica 8</t>
  </si>
  <si>
    <t>Cabina / parlante 15"</t>
  </si>
  <si>
    <t>Ver ficha técnica 9</t>
  </si>
  <si>
    <t>UNIDAD</t>
  </si>
  <si>
    <t>Horno Deshidratador De Alimentos</t>
  </si>
  <si>
    <t>Ver ficha técnica 12</t>
  </si>
  <si>
    <t>Plancha De Calentamiento Digital Con Agitación</t>
  </si>
  <si>
    <t>Ver ficha técnica 13</t>
  </si>
  <si>
    <t>Clorimetro (Medidor de cloro libre)</t>
  </si>
  <si>
    <t>Ver ficha técnica 14</t>
  </si>
  <si>
    <t>OBJETO:  Adquirir equipos de laboratorio y de ambientes de formación, requeridos para el desarrollo de los procesos formativos del Programa TecnoAcademia del Centro de Industria y Construcción del SENA Regional Tolima, durante la vigencia 2026, con el fin de garantizar la ejecución adecuada de las líneas tecnológicas y las actividades prácticas orientadas al fortalecimiento de competencias en ciencia, tecnología e innovación.
Lote 2. Compra de maquinaria industrial -TecnoAcademia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</si>
</sst>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97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13" fillId="3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1" fontId="14" fillId="0" borderId="0" xfId="0" applyNumberFormat="1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wrapText="1"/>
    </xf>
    <xf numFmtId="3" fontId="16" fillId="6" borderId="11" xfId="0" applyNumberFormat="1" applyFont="1" applyFill="1" applyBorder="1" applyAlignment="1">
      <alignment horizontal="center" vertical="center" wrapText="1"/>
    </xf>
    <xf numFmtId="44" fontId="13" fillId="6" borderId="11" xfId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44" fontId="16" fillId="11" borderId="11" xfId="1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wrapText="1"/>
    </xf>
    <xf numFmtId="164" fontId="16" fillId="11" borderId="11" xfId="1" applyNumberFormat="1" applyFont="1" applyFill="1" applyBorder="1" applyAlignment="1">
      <alignment horizontal="center" vertical="center" wrapText="1"/>
    </xf>
    <xf numFmtId="1" fontId="15" fillId="0" borderId="0" xfId="0" applyNumberFormat="1" applyFont="1" applyAlignment="1">
      <alignment wrapText="1"/>
    </xf>
    <xf numFmtId="1" fontId="15" fillId="0" borderId="0" xfId="0" applyNumberFormat="1" applyFont="1" applyAlignment="1">
      <alignment horizontal="center" vertical="center" wrapText="1"/>
    </xf>
    <xf numFmtId="44" fontId="14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42" fontId="16" fillId="5" borderId="11" xfId="2" applyFont="1" applyFill="1" applyBorder="1" applyAlignment="1">
      <alignment horizontal="center" vertical="center" wrapText="1"/>
    </xf>
    <xf numFmtId="0" fontId="16" fillId="12" borderId="11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right" wrapText="1"/>
    </xf>
    <xf numFmtId="0" fontId="15" fillId="2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49" fontId="16" fillId="4" borderId="11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" fontId="16" fillId="4" borderId="11" xfId="0" applyNumberFormat="1" applyFont="1" applyFill="1" applyBorder="1" applyAlignment="1">
      <alignment horizontal="center" vertical="center" wrapText="1"/>
    </xf>
    <xf numFmtId="1" fontId="13" fillId="0" borderId="11" xfId="0" applyNumberFormat="1" applyFont="1" applyBorder="1" applyAlignment="1">
      <alignment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</cellXfs>
  <cellStyles count="3">
    <cellStyle name="Moneda" xfId="1" builtinId="4"/>
    <cellStyle name="Moneda [0]" xfId="2" builtinId="7"/>
    <cellStyle name="Normal" xfId="0" builtinId="0"/>
  </cellStyles>
  <dxfs count="17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2578125" defaultRowHeight="15" x14ac:dyDescent="0.25"/>
  <cols>
    <col min="1" max="1" width="5.42578125" customWidth="1"/>
    <col min="2" max="2" width="4.85546875" customWidth="1"/>
    <col min="3" max="3" width="15.42578125" style="1" customWidth="1"/>
    <col min="4" max="4" width="28.42578125" style="1" customWidth="1"/>
    <col min="5" max="5" width="45.85546875" style="1" customWidth="1"/>
    <col min="6" max="6" width="14.42578125" style="1" customWidth="1"/>
    <col min="7" max="7" width="13.42578125" style="1" customWidth="1"/>
    <col min="8" max="8" width="18.42578125" style="2" customWidth="1"/>
    <col min="9" max="9" width="17.85546875" style="2" customWidth="1"/>
    <col min="10" max="10" width="20" style="2" customWidth="1"/>
    <col min="11" max="11" width="24.42578125" style="2" customWidth="1"/>
    <col min="12" max="12" width="17.42578125" customWidth="1"/>
    <col min="13" max="13" width="16.5703125" customWidth="1"/>
    <col min="14" max="14" width="22.42578125" customWidth="1"/>
    <col min="15" max="15" width="18.42578125" customWidth="1"/>
    <col min="16" max="16" width="19.140625" customWidth="1"/>
    <col min="17" max="17" width="20.42578125" customWidth="1"/>
  </cols>
  <sheetData>
    <row r="1" spans="2:17" ht="15.75" thickBot="1" x14ac:dyDescent="0.3"/>
    <row r="2" spans="2:17" ht="33.75" customHeight="1" x14ac:dyDescent="0.25">
      <c r="B2" s="12"/>
      <c r="C2" s="77" t="s">
        <v>0</v>
      </c>
      <c r="D2" s="78"/>
      <c r="E2" s="79"/>
      <c r="F2" s="79"/>
      <c r="G2" s="79"/>
      <c r="H2" s="79"/>
      <c r="I2" s="80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25">
      <c r="B3" s="12"/>
      <c r="C3" s="81" t="s">
        <v>1</v>
      </c>
      <c r="D3" s="82"/>
      <c r="E3" s="82"/>
      <c r="F3" s="82"/>
      <c r="G3" s="82"/>
      <c r="H3" s="82"/>
      <c r="I3" s="83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">
      <c r="B4" s="14"/>
      <c r="C4" s="81" t="s">
        <v>2</v>
      </c>
      <c r="D4" s="82"/>
      <c r="E4" s="82"/>
      <c r="F4" s="82"/>
      <c r="G4" s="82"/>
      <c r="H4" s="82"/>
      <c r="I4" s="83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">
      <c r="B5" s="12"/>
      <c r="C5" s="84" t="s">
        <v>3</v>
      </c>
      <c r="D5" s="85"/>
      <c r="E5" s="85"/>
      <c r="F5" s="85"/>
      <c r="G5" s="85"/>
      <c r="H5" s="85"/>
      <c r="I5" s="86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25">
      <c r="B6" s="87" t="s">
        <v>4</v>
      </c>
      <c r="C6" s="89" t="s">
        <v>5</v>
      </c>
      <c r="D6" s="91" t="s">
        <v>6</v>
      </c>
      <c r="E6" s="93" t="s">
        <v>7</v>
      </c>
      <c r="F6" s="89" t="s">
        <v>8</v>
      </c>
      <c r="G6" s="95" t="s">
        <v>9</v>
      </c>
      <c r="H6" s="67" t="s">
        <v>10</v>
      </c>
      <c r="I6" s="67"/>
      <c r="J6" s="67"/>
      <c r="K6" s="68"/>
      <c r="L6" s="69" t="s">
        <v>11</v>
      </c>
      <c r="M6" s="67"/>
      <c r="N6" s="67"/>
      <c r="O6" s="68"/>
      <c r="P6" s="70" t="s">
        <v>12</v>
      </c>
      <c r="Q6" s="70"/>
    </row>
    <row r="7" spans="2:17" ht="63" x14ac:dyDescent="0.25">
      <c r="B7" s="88"/>
      <c r="C7" s="90"/>
      <c r="D7" s="92"/>
      <c r="E7" s="94"/>
      <c r="F7" s="90"/>
      <c r="G7" s="96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 x14ac:dyDescent="0.25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5.5" x14ac:dyDescent="0.25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25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5.5" x14ac:dyDescent="0.25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75" x14ac:dyDescent="0.25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8.25" x14ac:dyDescent="0.25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5.5" x14ac:dyDescent="0.25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5.5" x14ac:dyDescent="0.25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38.25" x14ac:dyDescent="0.25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5.5" x14ac:dyDescent="0.25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5.5" x14ac:dyDescent="0.25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75" x14ac:dyDescent="0.25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25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25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25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25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25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8.25" x14ac:dyDescent="0.25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5.5" x14ac:dyDescent="0.25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5.5" x14ac:dyDescent="0.25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5.5" x14ac:dyDescent="0.25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25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25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5.5" x14ac:dyDescent="0.25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5.5" x14ac:dyDescent="0.25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25">
      <c r="B34" s="71" t="s">
        <v>75</v>
      </c>
      <c r="C34" s="71"/>
      <c r="D34" s="71"/>
      <c r="E34" s="71"/>
      <c r="F34" s="71"/>
      <c r="G34" s="71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">
      <c r="B36" s="72" t="s">
        <v>76</v>
      </c>
      <c r="C36" s="73"/>
      <c r="D36" s="73"/>
      <c r="E36" s="73"/>
      <c r="F36" s="73"/>
      <c r="G36" s="73"/>
      <c r="H36" s="73"/>
      <c r="I36" s="73"/>
      <c r="J36" s="74"/>
      <c r="K36" s="22"/>
      <c r="L36" s="12"/>
      <c r="M36" s="12"/>
      <c r="N36" s="12"/>
      <c r="O36" s="12"/>
      <c r="P36" s="12"/>
      <c r="Q36" s="12"/>
    </row>
    <row r="37" spans="2:17" ht="21" x14ac:dyDescent="0.35">
      <c r="M37" s="3"/>
    </row>
    <row r="38" spans="2:17" ht="21" x14ac:dyDescent="0.35">
      <c r="M38" s="3"/>
    </row>
    <row r="39" spans="2:17" x14ac:dyDescent="0.25">
      <c r="E39" s="4" t="s">
        <v>77</v>
      </c>
      <c r="F39" s="5"/>
      <c r="G39" s="6"/>
    </row>
    <row r="40" spans="2:17" ht="23.25" customHeight="1" x14ac:dyDescent="0.25">
      <c r="C40" s="7"/>
      <c r="D40" s="7"/>
      <c r="E40" s="8"/>
      <c r="F40" s="5"/>
      <c r="G40" s="6"/>
    </row>
    <row r="41" spans="2:17" x14ac:dyDescent="0.25">
      <c r="C41" s="7"/>
      <c r="D41" s="7"/>
      <c r="E41" s="8"/>
      <c r="F41" s="5"/>
      <c r="G41" s="6"/>
    </row>
    <row r="42" spans="2:17" x14ac:dyDescent="0.25">
      <c r="C42" s="7"/>
      <c r="D42" s="7"/>
      <c r="E42" s="8"/>
      <c r="F42" s="5"/>
      <c r="G42" s="6"/>
    </row>
    <row r="43" spans="2:17" x14ac:dyDescent="0.25">
      <c r="C43" s="7"/>
      <c r="D43" s="7"/>
      <c r="E43" s="8"/>
      <c r="F43" s="5"/>
      <c r="G43" s="6"/>
    </row>
    <row r="44" spans="2:17" ht="24" customHeight="1" x14ac:dyDescent="0.3">
      <c r="C44" s="75" t="s">
        <v>78</v>
      </c>
      <c r="D44" s="75"/>
      <c r="F44" s="76" t="s">
        <v>79</v>
      </c>
      <c r="G44" s="76"/>
      <c r="H44" s="1"/>
      <c r="I44" s="76" t="s">
        <v>80</v>
      </c>
      <c r="J44" s="76"/>
      <c r="K44" s="9"/>
      <c r="L44" s="9"/>
      <c r="M44" s="9"/>
    </row>
    <row r="45" spans="2:17" x14ac:dyDescent="0.25">
      <c r="C45" s="65" t="s">
        <v>81</v>
      </c>
      <c r="D45" s="65"/>
      <c r="E45" s="8"/>
      <c r="F45" s="65" t="s">
        <v>82</v>
      </c>
      <c r="G45" s="65"/>
      <c r="I45" s="65" t="s">
        <v>83</v>
      </c>
      <c r="J45" s="65"/>
      <c r="M45" s="66"/>
      <c r="N45" s="66"/>
    </row>
  </sheetData>
  <mergeCells count="22"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  <mergeCell ref="P6:Q6"/>
    <mergeCell ref="B34:G34"/>
    <mergeCell ref="B36:J36"/>
    <mergeCell ref="C44:D44"/>
    <mergeCell ref="F44:G44"/>
    <mergeCell ref="I44:J44"/>
    <mergeCell ref="C45:D45"/>
    <mergeCell ref="F45:G45"/>
    <mergeCell ref="I45:J45"/>
    <mergeCell ref="M45:N45"/>
    <mergeCell ref="H6:K6"/>
    <mergeCell ref="L6:O6"/>
  </mergeCells>
  <conditionalFormatting sqref="B6:D6 B7:C7 F7:Q7 B8:B33">
    <cfRule type="cellIs" dxfId="16" priority="10" operator="equal">
      <formula>53333</formula>
    </cfRule>
  </conditionalFormatting>
  <conditionalFormatting sqref="F8:G9">
    <cfRule type="cellIs" dxfId="15" priority="4" operator="equal">
      <formula>53333</formula>
    </cfRule>
  </conditionalFormatting>
  <conditionalFormatting sqref="F29:G30">
    <cfRule type="cellIs" dxfId="14" priority="6" operator="equal">
      <formula>53333</formula>
    </cfRule>
  </conditionalFormatting>
  <conditionalFormatting sqref="F6:H6">
    <cfRule type="cellIs" dxfId="13" priority="9" operator="equal">
      <formula>53333</formula>
    </cfRule>
  </conditionalFormatting>
  <conditionalFormatting sqref="G10:G28">
    <cfRule type="cellIs" dxfId="12" priority="3" operator="lessThanOrEqual">
      <formula>0</formula>
    </cfRule>
  </conditionalFormatting>
  <conditionalFormatting sqref="G31:G33">
    <cfRule type="cellIs" dxfId="11" priority="5" operator="lessThanOrEqual">
      <formula>0</formula>
    </cfRule>
  </conditionalFormatting>
  <conditionalFormatting sqref="H8:Q33">
    <cfRule type="cellIs" dxfId="10" priority="1" operator="equal">
      <formula>53333</formula>
    </cfRule>
  </conditionalFormatting>
  <conditionalFormatting sqref="L6">
    <cfRule type="cellIs" dxfId="9" priority="7" operator="equal">
      <formula>53333</formula>
    </cfRule>
  </conditionalFormatting>
  <conditionalFormatting sqref="P6">
    <cfRule type="cellIs" dxfId="8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K49"/>
  <sheetViews>
    <sheetView zoomScale="70" zoomScaleNormal="70" workbookViewId="0">
      <selection activeCell="O10" sqref="O10"/>
    </sheetView>
  </sheetViews>
  <sheetFormatPr baseColWidth="10" defaultColWidth="11.42578125" defaultRowHeight="15" x14ac:dyDescent="0.25"/>
  <cols>
    <col min="1" max="1" width="5.42578125" style="41" customWidth="1"/>
    <col min="2" max="2" width="4.85546875" style="43" customWidth="1"/>
    <col min="3" max="3" width="15.42578125" style="42" customWidth="1"/>
    <col min="4" max="4" width="35.140625" style="42" customWidth="1"/>
    <col min="5" max="5" width="88.140625" style="42" customWidth="1"/>
    <col min="6" max="6" width="17" style="42" customWidth="1"/>
    <col min="7" max="7" width="17.28515625" style="42" customWidth="1"/>
    <col min="8" max="8" width="20.42578125" style="43" customWidth="1"/>
    <col min="9" max="9" width="24.7109375" style="43" customWidth="1"/>
    <col min="10" max="10" width="24.28515625" style="41" customWidth="1"/>
    <col min="11" max="11" width="23.5703125" style="41" customWidth="1"/>
    <col min="12" max="12" width="17.28515625" style="41" customWidth="1"/>
    <col min="13" max="16384" width="11.42578125" style="41"/>
  </cols>
  <sheetData>
    <row r="2" spans="2:11" ht="33.75" customHeight="1" x14ac:dyDescent="0.25">
      <c r="C2" s="58" t="s">
        <v>0</v>
      </c>
      <c r="D2" s="58"/>
      <c r="E2" s="58"/>
      <c r="F2" s="58"/>
      <c r="G2" s="58"/>
    </row>
    <row r="3" spans="2:11" ht="37.5" customHeight="1" x14ac:dyDescent="0.25">
      <c r="C3" s="58" t="s">
        <v>84</v>
      </c>
      <c r="D3" s="58"/>
      <c r="E3" s="58"/>
      <c r="F3" s="58"/>
      <c r="G3" s="58"/>
    </row>
    <row r="4" spans="2:11" ht="18.75" customHeight="1" x14ac:dyDescent="0.25">
      <c r="B4" s="54"/>
      <c r="C4" s="58" t="s">
        <v>94</v>
      </c>
      <c r="D4" s="58"/>
      <c r="E4" s="58"/>
      <c r="F4" s="58"/>
      <c r="G4" s="58"/>
    </row>
    <row r="5" spans="2:11" ht="92.25" customHeight="1" x14ac:dyDescent="0.25">
      <c r="C5" s="59" t="s">
        <v>93</v>
      </c>
      <c r="D5" s="60"/>
      <c r="E5" s="60"/>
      <c r="F5" s="60"/>
      <c r="G5" s="60"/>
    </row>
    <row r="6" spans="2:11" ht="38.450000000000003" customHeight="1" x14ac:dyDescent="0.25">
      <c r="B6" s="61" t="s">
        <v>4</v>
      </c>
      <c r="C6" s="63" t="s">
        <v>5</v>
      </c>
      <c r="D6" s="63" t="s">
        <v>6</v>
      </c>
      <c r="E6" s="63" t="s">
        <v>7</v>
      </c>
      <c r="F6" s="63" t="s">
        <v>8</v>
      </c>
      <c r="G6" s="63" t="s">
        <v>9</v>
      </c>
      <c r="H6" s="55" t="s">
        <v>12</v>
      </c>
      <c r="I6" s="55"/>
      <c r="J6" s="56" t="s">
        <v>85</v>
      </c>
      <c r="K6" s="56"/>
    </row>
    <row r="7" spans="2:11" ht="82.9" customHeight="1" x14ac:dyDescent="0.25">
      <c r="B7" s="62"/>
      <c r="C7" s="64"/>
      <c r="D7" s="63"/>
      <c r="E7" s="63"/>
      <c r="F7" s="64"/>
      <c r="G7" s="63"/>
      <c r="H7" s="45" t="s">
        <v>17</v>
      </c>
      <c r="I7" s="45" t="s">
        <v>18</v>
      </c>
      <c r="J7" s="44" t="s">
        <v>86</v>
      </c>
      <c r="K7" s="44" t="s">
        <v>87</v>
      </c>
    </row>
    <row r="8" spans="2:11" ht="59.25" customHeight="1" x14ac:dyDescent="0.25">
      <c r="B8" s="47">
        <v>1</v>
      </c>
      <c r="C8" s="40">
        <v>52161505</v>
      </c>
      <c r="D8" s="40" t="s">
        <v>95</v>
      </c>
      <c r="E8" s="40" t="s">
        <v>96</v>
      </c>
      <c r="F8" s="40">
        <v>2</v>
      </c>
      <c r="G8" s="40" t="s">
        <v>109</v>
      </c>
      <c r="H8" s="46">
        <v>2950964.165</v>
      </c>
      <c r="I8" s="46">
        <v>5901928.3300000001</v>
      </c>
      <c r="J8" s="44"/>
      <c r="K8" s="44"/>
    </row>
    <row r="9" spans="2:11" ht="59.25" customHeight="1" x14ac:dyDescent="0.25">
      <c r="B9" s="47">
        <v>2</v>
      </c>
      <c r="C9" s="40">
        <v>52141502</v>
      </c>
      <c r="D9" s="40" t="s">
        <v>97</v>
      </c>
      <c r="E9" s="40" t="s">
        <v>98</v>
      </c>
      <c r="F9" s="40">
        <v>1</v>
      </c>
      <c r="G9" s="40" t="s">
        <v>109</v>
      </c>
      <c r="H9" s="46">
        <v>586394.16500000004</v>
      </c>
      <c r="I9" s="46">
        <v>586394.16500000004</v>
      </c>
      <c r="J9" s="44"/>
      <c r="K9" s="44"/>
    </row>
    <row r="10" spans="2:11" ht="59.25" customHeight="1" x14ac:dyDescent="0.25">
      <c r="B10" s="47">
        <v>3</v>
      </c>
      <c r="C10" s="40">
        <v>48101711</v>
      </c>
      <c r="D10" s="40" t="s">
        <v>99</v>
      </c>
      <c r="E10" s="40" t="s">
        <v>100</v>
      </c>
      <c r="F10" s="40">
        <v>1</v>
      </c>
      <c r="G10" s="40" t="s">
        <v>109</v>
      </c>
      <c r="H10" s="46">
        <v>1132788.5</v>
      </c>
      <c r="I10" s="46">
        <v>1132788.5</v>
      </c>
      <c r="J10" s="44"/>
      <c r="K10" s="44"/>
    </row>
    <row r="11" spans="2:11" ht="59.25" customHeight="1" x14ac:dyDescent="0.25">
      <c r="B11" s="47">
        <v>4</v>
      </c>
      <c r="C11" s="40">
        <v>43211509</v>
      </c>
      <c r="D11" s="40" t="s">
        <v>101</v>
      </c>
      <c r="E11" s="40" t="s">
        <v>102</v>
      </c>
      <c r="F11" s="40">
        <v>13</v>
      </c>
      <c r="G11" s="40" t="s">
        <v>109</v>
      </c>
      <c r="H11" s="46">
        <v>1887225.835</v>
      </c>
      <c r="I11" s="46">
        <v>24533935.855</v>
      </c>
      <c r="J11" s="44"/>
      <c r="K11" s="44"/>
    </row>
    <row r="12" spans="2:11" ht="51.75" customHeight="1" x14ac:dyDescent="0.25">
      <c r="B12" s="47">
        <v>5</v>
      </c>
      <c r="C12" s="40">
        <v>43211509</v>
      </c>
      <c r="D12" s="40" t="s">
        <v>103</v>
      </c>
      <c r="E12" s="40" t="s">
        <v>104</v>
      </c>
      <c r="F12" s="40">
        <v>12</v>
      </c>
      <c r="G12" s="40" t="s">
        <v>109</v>
      </c>
      <c r="H12" s="46">
        <v>1158162.5</v>
      </c>
      <c r="I12" s="46">
        <v>13897950</v>
      </c>
      <c r="J12" s="44"/>
      <c r="K12" s="44"/>
    </row>
    <row r="13" spans="2:11" ht="82.9" customHeight="1" x14ac:dyDescent="0.25">
      <c r="B13" s="47">
        <v>6</v>
      </c>
      <c r="C13" s="40">
        <v>41103011</v>
      </c>
      <c r="D13" s="40" t="s">
        <v>105</v>
      </c>
      <c r="E13" s="40" t="s">
        <v>106</v>
      </c>
      <c r="F13" s="40">
        <v>1</v>
      </c>
      <c r="G13" s="40" t="s">
        <v>109</v>
      </c>
      <c r="H13" s="46">
        <v>1825790.835</v>
      </c>
      <c r="I13" s="46">
        <v>1825790.835</v>
      </c>
      <c r="J13" s="44"/>
      <c r="K13" s="44"/>
    </row>
    <row r="14" spans="2:11" ht="75.75" customHeight="1" x14ac:dyDescent="0.25">
      <c r="B14" s="47">
        <v>7</v>
      </c>
      <c r="C14" s="40">
        <v>52161512</v>
      </c>
      <c r="D14" s="40" t="s">
        <v>107</v>
      </c>
      <c r="E14" s="40" t="s">
        <v>108</v>
      </c>
      <c r="F14" s="40">
        <v>1</v>
      </c>
      <c r="G14" s="40" t="s">
        <v>109</v>
      </c>
      <c r="H14" s="46">
        <v>1880954.2850000001</v>
      </c>
      <c r="I14" s="46">
        <v>1880954.2850000001</v>
      </c>
      <c r="J14" s="44"/>
      <c r="K14" s="44"/>
    </row>
    <row r="15" spans="2:11" ht="35.25" customHeight="1" x14ac:dyDescent="0.25">
      <c r="B15" s="57" t="s">
        <v>75</v>
      </c>
      <c r="C15" s="57"/>
      <c r="D15" s="57"/>
      <c r="E15" s="57"/>
      <c r="F15" s="57"/>
      <c r="G15" s="57"/>
      <c r="H15" s="53"/>
      <c r="I15" s="48">
        <f>SUM(I8:I14)</f>
        <v>49759741.969999999</v>
      </c>
      <c r="J15" s="49"/>
      <c r="K15" s="50" t="e">
        <f>SUM(#REF!)</f>
        <v>#REF!</v>
      </c>
    </row>
    <row r="16" spans="2:11" ht="23.25" customHeight="1" x14ac:dyDescent="0.25">
      <c r="H16" s="41"/>
    </row>
    <row r="17" spans="4:4" ht="60" customHeight="1" x14ac:dyDescent="0.25">
      <c r="D17" s="51"/>
    </row>
    <row r="19" spans="4:4" x14ac:dyDescent="0.25">
      <c r="D19" s="41"/>
    </row>
    <row r="45" spans="5:5" x14ac:dyDescent="0.25">
      <c r="E45" s="52" t="s">
        <v>88</v>
      </c>
    </row>
    <row r="46" spans="5:5" x14ac:dyDescent="0.25">
      <c r="E46" s="52" t="s">
        <v>89</v>
      </c>
    </row>
    <row r="47" spans="5:5" x14ac:dyDescent="0.25">
      <c r="E47" s="52" t="s">
        <v>90</v>
      </c>
    </row>
    <row r="48" spans="5:5" x14ac:dyDescent="0.25">
      <c r="E48" s="52" t="s">
        <v>91</v>
      </c>
    </row>
    <row r="49" spans="5:5" x14ac:dyDescent="0.25">
      <c r="E49" s="52" t="s">
        <v>92</v>
      </c>
    </row>
  </sheetData>
  <mergeCells count="13">
    <mergeCell ref="J6:K6"/>
    <mergeCell ref="H6:I6"/>
    <mergeCell ref="B15:G15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B8:B14 H7:I15">
    <cfRule type="cellIs" dxfId="7" priority="9" operator="equal">
      <formula>53333</formula>
    </cfRule>
  </conditionalFormatting>
  <conditionalFormatting sqref="F6:G7">
    <cfRule type="cellIs" dxfId="6" priority="4" operator="equal">
      <formula>53333</formula>
    </cfRule>
  </conditionalFormatting>
  <conditionalFormatting sqref="H6">
    <cfRule type="cellIs" dxfId="5" priority="7" operator="equal">
      <formula>53333</formula>
    </cfRule>
  </conditionalFormatting>
  <conditionalFormatting sqref="K15">
    <cfRule type="cellIs" dxfId="4" priority="3" operator="equal">
      <formula>53333</formula>
    </cfRule>
  </conditionalFormatting>
  <pageMargins left="0.7" right="0.7" top="0.75" bottom="0.75" header="0.3" footer="0.3"/>
  <pageSetup paperSize="120" scale="13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8B64A-D2EE-4331-90E6-F58E4FAC9590}">
  <sheetPr>
    <pageSetUpPr fitToPage="1"/>
  </sheetPr>
  <dimension ref="B2:K45"/>
  <sheetViews>
    <sheetView tabSelected="1" topLeftCell="A6" zoomScale="70" zoomScaleNormal="70" workbookViewId="0">
      <selection activeCell="C5" sqref="C5:G5"/>
    </sheetView>
  </sheetViews>
  <sheetFormatPr baseColWidth="10" defaultColWidth="11.42578125" defaultRowHeight="15" x14ac:dyDescent="0.25"/>
  <cols>
    <col min="1" max="1" width="5.42578125" style="41" customWidth="1"/>
    <col min="2" max="2" width="4.85546875" style="43" customWidth="1"/>
    <col min="3" max="3" width="15.42578125" style="42" customWidth="1"/>
    <col min="4" max="4" width="35.140625" style="42" customWidth="1"/>
    <col min="5" max="5" width="88.140625" style="42" customWidth="1"/>
    <col min="6" max="6" width="17" style="42" customWidth="1"/>
    <col min="7" max="7" width="17.28515625" style="42" customWidth="1"/>
    <col min="8" max="8" width="20.42578125" style="43" customWidth="1"/>
    <col min="9" max="9" width="24.7109375" style="43" customWidth="1"/>
    <col min="10" max="10" width="24.28515625" style="41" customWidth="1"/>
    <col min="11" max="11" width="23.5703125" style="41" customWidth="1"/>
    <col min="12" max="12" width="17.28515625" style="41" customWidth="1"/>
    <col min="13" max="16384" width="11.42578125" style="41"/>
  </cols>
  <sheetData>
    <row r="2" spans="2:11" ht="33.75" customHeight="1" x14ac:dyDescent="0.25">
      <c r="C2" s="58" t="s">
        <v>0</v>
      </c>
      <c r="D2" s="58"/>
      <c r="E2" s="58"/>
      <c r="F2" s="58"/>
      <c r="G2" s="58"/>
    </row>
    <row r="3" spans="2:11" ht="37.5" customHeight="1" x14ac:dyDescent="0.25">
      <c r="C3" s="58" t="s">
        <v>84</v>
      </c>
      <c r="D3" s="58"/>
      <c r="E3" s="58"/>
      <c r="F3" s="58"/>
      <c r="G3" s="58"/>
    </row>
    <row r="4" spans="2:11" ht="18.75" customHeight="1" x14ac:dyDescent="0.25">
      <c r="B4" s="54"/>
      <c r="C4" s="58" t="s">
        <v>94</v>
      </c>
      <c r="D4" s="58"/>
      <c r="E4" s="58"/>
      <c r="F4" s="58"/>
      <c r="G4" s="58"/>
    </row>
    <row r="5" spans="2:11" ht="92.25" customHeight="1" x14ac:dyDescent="0.25">
      <c r="C5" s="59" t="s">
        <v>116</v>
      </c>
      <c r="D5" s="60"/>
      <c r="E5" s="60"/>
      <c r="F5" s="60"/>
      <c r="G5" s="60"/>
    </row>
    <row r="6" spans="2:11" ht="38.450000000000003" customHeight="1" x14ac:dyDescent="0.25">
      <c r="B6" s="61" t="s">
        <v>4</v>
      </c>
      <c r="C6" s="63" t="s">
        <v>5</v>
      </c>
      <c r="D6" s="63" t="s">
        <v>6</v>
      </c>
      <c r="E6" s="63" t="s">
        <v>7</v>
      </c>
      <c r="F6" s="63" t="s">
        <v>8</v>
      </c>
      <c r="G6" s="63" t="s">
        <v>9</v>
      </c>
      <c r="H6" s="55" t="s">
        <v>12</v>
      </c>
      <c r="I6" s="55"/>
      <c r="J6" s="56" t="s">
        <v>85</v>
      </c>
      <c r="K6" s="56"/>
    </row>
    <row r="7" spans="2:11" ht="82.9" customHeight="1" x14ac:dyDescent="0.25">
      <c r="B7" s="62"/>
      <c r="C7" s="64"/>
      <c r="D7" s="63"/>
      <c r="E7" s="63"/>
      <c r="F7" s="64"/>
      <c r="G7" s="63"/>
      <c r="H7" s="45" t="s">
        <v>17</v>
      </c>
      <c r="I7" s="45" t="s">
        <v>18</v>
      </c>
      <c r="J7" s="44" t="s">
        <v>86</v>
      </c>
      <c r="K7" s="44" t="s">
        <v>87</v>
      </c>
    </row>
    <row r="8" spans="2:11" ht="59.25" customHeight="1" x14ac:dyDescent="0.25">
      <c r="B8" s="47">
        <v>1</v>
      </c>
      <c r="C8" s="40">
        <v>41104208</v>
      </c>
      <c r="D8" s="40" t="s">
        <v>110</v>
      </c>
      <c r="E8" s="40" t="s">
        <v>111</v>
      </c>
      <c r="F8" s="40">
        <v>1</v>
      </c>
      <c r="G8" s="40" t="s">
        <v>109</v>
      </c>
      <c r="H8" s="46">
        <v>3116000</v>
      </c>
      <c r="I8" s="46">
        <v>3116000</v>
      </c>
      <c r="J8" s="44"/>
      <c r="K8" s="44"/>
    </row>
    <row r="9" spans="2:11" ht="59.25" customHeight="1" x14ac:dyDescent="0.25">
      <c r="B9" s="47">
        <v>2</v>
      </c>
      <c r="C9" s="40">
        <v>41103806</v>
      </c>
      <c r="D9" s="40" t="s">
        <v>112</v>
      </c>
      <c r="E9" s="40" t="s">
        <v>113</v>
      </c>
      <c r="F9" s="40">
        <v>4</v>
      </c>
      <c r="G9" s="40" t="s">
        <v>109</v>
      </c>
      <c r="H9" s="46">
        <v>3278500</v>
      </c>
      <c r="I9" s="46">
        <v>13114000</v>
      </c>
      <c r="J9" s="44"/>
      <c r="K9" s="44"/>
    </row>
    <row r="10" spans="2:11" ht="59.25" customHeight="1" x14ac:dyDescent="0.25">
      <c r="B10" s="47">
        <v>3</v>
      </c>
      <c r="C10" s="40">
        <v>47101505</v>
      </c>
      <c r="D10" s="40" t="s">
        <v>114</v>
      </c>
      <c r="E10" s="40" t="s">
        <v>115</v>
      </c>
      <c r="F10" s="40">
        <v>1</v>
      </c>
      <c r="G10" s="40" t="s">
        <v>109</v>
      </c>
      <c r="H10" s="46">
        <v>2128500</v>
      </c>
      <c r="I10" s="46">
        <v>2128500</v>
      </c>
      <c r="J10" s="44"/>
      <c r="K10" s="44"/>
    </row>
    <row r="11" spans="2:11" ht="35.25" customHeight="1" x14ac:dyDescent="0.25">
      <c r="B11" s="57" t="s">
        <v>75</v>
      </c>
      <c r="C11" s="57"/>
      <c r="D11" s="57"/>
      <c r="E11" s="57"/>
      <c r="F11" s="57"/>
      <c r="G11" s="57"/>
      <c r="H11" s="53"/>
      <c r="I11" s="48">
        <f>SUM(I8:I10)</f>
        <v>18358500</v>
      </c>
      <c r="J11" s="49"/>
      <c r="K11" s="50" t="e">
        <f>SUM(#REF!)</f>
        <v>#REF!</v>
      </c>
    </row>
    <row r="12" spans="2:11" ht="23.25" customHeight="1" x14ac:dyDescent="0.25">
      <c r="H12" s="41"/>
    </row>
    <row r="13" spans="2:11" s="42" customFormat="1" ht="60" customHeight="1" x14ac:dyDescent="0.25">
      <c r="B13" s="43"/>
      <c r="D13" s="51"/>
      <c r="H13" s="43"/>
      <c r="I13" s="43"/>
      <c r="J13" s="41"/>
      <c r="K13" s="41"/>
    </row>
    <row r="15" spans="2:11" s="42" customFormat="1" x14ac:dyDescent="0.25">
      <c r="B15" s="43"/>
      <c r="D15" s="41"/>
      <c r="H15" s="43"/>
      <c r="I15" s="43"/>
      <c r="J15" s="41"/>
      <c r="K15" s="41"/>
    </row>
    <row r="41" spans="2:11" s="42" customFormat="1" x14ac:dyDescent="0.25">
      <c r="B41" s="43"/>
      <c r="E41" s="52" t="s">
        <v>88</v>
      </c>
      <c r="H41" s="43"/>
      <c r="I41" s="43"/>
      <c r="J41" s="41"/>
      <c r="K41" s="41"/>
    </row>
    <row r="42" spans="2:11" s="42" customFormat="1" x14ac:dyDescent="0.25">
      <c r="B42" s="43"/>
      <c r="E42" s="52" t="s">
        <v>89</v>
      </c>
      <c r="H42" s="43"/>
      <c r="I42" s="43"/>
      <c r="J42" s="41"/>
      <c r="K42" s="41"/>
    </row>
    <row r="43" spans="2:11" s="42" customFormat="1" x14ac:dyDescent="0.25">
      <c r="B43" s="43"/>
      <c r="E43" s="52" t="s">
        <v>90</v>
      </c>
      <c r="H43" s="43"/>
      <c r="I43" s="43"/>
      <c r="J43" s="41"/>
      <c r="K43" s="41"/>
    </row>
    <row r="44" spans="2:11" s="42" customFormat="1" x14ac:dyDescent="0.25">
      <c r="B44" s="43"/>
      <c r="E44" s="52" t="s">
        <v>91</v>
      </c>
      <c r="H44" s="43"/>
      <c r="I44" s="43"/>
      <c r="J44" s="41"/>
      <c r="K44" s="41"/>
    </row>
    <row r="45" spans="2:11" s="42" customFormat="1" x14ac:dyDescent="0.25">
      <c r="B45" s="43"/>
      <c r="E45" s="52" t="s">
        <v>92</v>
      </c>
      <c r="H45" s="43"/>
      <c r="I45" s="43"/>
      <c r="J45" s="41"/>
      <c r="K45" s="41"/>
    </row>
  </sheetData>
  <mergeCells count="13">
    <mergeCell ref="H6:I6"/>
    <mergeCell ref="J6:K6"/>
    <mergeCell ref="B11:G11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6:D6 B7:C7 B8:B10 H7:I11">
    <cfRule type="cellIs" dxfId="3" priority="4" operator="equal">
      <formula>53333</formula>
    </cfRule>
  </conditionalFormatting>
  <conditionalFormatting sqref="F6:G7">
    <cfRule type="cellIs" dxfId="2" priority="2" operator="equal">
      <formula>53333</formula>
    </cfRule>
  </conditionalFormatting>
  <conditionalFormatting sqref="H6">
    <cfRule type="cellIs" dxfId="1" priority="3" operator="equal">
      <formula>53333</formula>
    </cfRule>
  </conditionalFormatting>
  <conditionalFormatting sqref="K11">
    <cfRule type="cellIs" dxfId="0" priority="1" operator="equal">
      <formula>53333</formula>
    </cfRule>
  </conditionalFormatting>
  <pageMargins left="0.7" right="0.7" top="0.75" bottom="0.75" header="0.3" footer="0.3"/>
  <pageSetup paperSize="120" scale="13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EEF8D1-CEA0-43AB-BAF6-88A9A1ED614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ff9d430-27ed-4d4e-933b-8d6454c9cedd"/>
  </ds:schemaRefs>
</ds:datastoreItem>
</file>

<file path=customXml/itemProps2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SOFTWARE - AJUSTE DE CANTIDADES</vt:lpstr>
      <vt:lpstr>FORMATO OFERTA ECONÓMICA LOTE 1</vt:lpstr>
      <vt:lpstr>FORMATO OFERTA ECONÓMICA LOTE 2</vt:lpstr>
      <vt:lpstr>'FORMATO OFERTA ECONÓMICA LOTE 1'!Área_de_impresión</vt:lpstr>
      <vt:lpstr>'FORMATO OFERTA ECONÓMICA LOTE 2'!Área_de_impresión</vt:lpstr>
      <vt:lpstr>'SOFTWARE - AJUSTE DE CANTIDADES'!Área_de_impresión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Yaneth Alexandra Jimenez Camacho</cp:lastModifiedBy>
  <cp:revision/>
  <dcterms:created xsi:type="dcterms:W3CDTF">2024-07-14T14:27:14Z</dcterms:created>
  <dcterms:modified xsi:type="dcterms:W3CDTF">2026-10-13T19:30:38Z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