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jtorresr1_dian_gov_co/Documents/PROCESOS - 2026/MÍNIMA CUANTÍA - AUTOMATIZACION LABORATORIO/"/>
    </mc:Choice>
  </mc:AlternateContent>
  <xr:revisionPtr revIDLastSave="17" documentId="8_{37088567-12AE-4977-94D9-F198F8437DF3}" xr6:coauthVersionLast="47" xr6:coauthVersionMax="47" xr10:uidLastSave="{609B4D8B-E6D5-4D6D-A892-B488CF903229}"/>
  <bookViews>
    <workbookView xWindow="-120" yWindow="-120" windowWidth="20730" windowHeight="11040" xr2:uid="{B1BBD74F-CCB5-4A4E-9F02-C7D380E21BC9}"/>
  </bookViews>
  <sheets>
    <sheet name="Anexo 2. Precios Unit. de Ref." sheetId="12" r:id="rId1"/>
    <sheet name="Hoja2" sheetId="19" r:id="rId2"/>
    <sheet name="Instrucciones de diligen 1" sheetId="15" r:id="rId3"/>
    <sheet name="control de cambios" sheetId="18" r:id="rId4"/>
    <sheet name="Hoja1" sheetId="13" state="hidden" r:id="rId5"/>
  </sheets>
  <definedNames>
    <definedName name="_xlnm._FilterDatabase" localSheetId="0" hidden="1">'Anexo 2. Precios Unit. de Ref.'!$B$6:$I$6</definedName>
    <definedName name="_xlnm._FilterDatabase" localSheetId="2" hidden="1">'Instrucciones de diligen 1'!#REF!</definedName>
    <definedName name="_xlnm.Print_Area" localSheetId="0">'Anexo 2. Precios Unit. de Ref.'!$B$2:$I$45</definedName>
    <definedName name="_xlnm.Print_Area" localSheetId="3">'control de cambios'!$B$2:$AL$24</definedName>
    <definedName name="_xlnm.Print_Area" localSheetId="2">'Instrucciones de diligen 1'!$B$2:$I$18</definedName>
    <definedName name="_xlnm.Print_Titles" localSheetId="0">'Anexo 2. Precios Unit. de Ref.'!$6:$6</definedName>
    <definedName name="_xlnm.Print_Titles" localSheetId="2">'Instrucciones de diligen 1'!#REF!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0" i="12" l="1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12" i="12"/>
  <c r="I10" i="12" l="1"/>
  <c r="I11" i="12"/>
  <c r="I8" i="12"/>
  <c r="I9" i="12" s="1"/>
  <c r="I44" i="12" s="1"/>
  <c r="I7" i="12"/>
  <c r="D9" i="13" l="1"/>
  <c r="C9" i="13"/>
  <c r="E8" i="13"/>
  <c r="E9" i="13" s="1"/>
</calcChain>
</file>

<file path=xl/sharedStrings.xml><?xml version="1.0" encoding="utf-8"?>
<sst xmlns="http://schemas.openxmlformats.org/spreadsheetml/2006/main" count="188" uniqueCount="144">
  <si>
    <t>ANEXO 2. PRECIOS UNITARIOS DE REFERENCIA</t>
  </si>
  <si>
    <r>
      <t>Proceso:</t>
    </r>
    <r>
      <rPr>
        <sz val="12"/>
        <rFont val="Arial"/>
        <family val="2"/>
      </rPr>
      <t xml:space="preserve"> Administrativo y Financiero</t>
    </r>
  </si>
  <si>
    <t>Versión: 1</t>
  </si>
  <si>
    <t>El contenido de este documento corresponde a Información Pública</t>
  </si>
  <si>
    <t>1. Objeto:</t>
  </si>
  <si>
    <t>Mantenimiento con inclusión de repuestos, accesorios e insumos para el sistema de automatización para el edificio del Laboratorio Nacional de Aduanas de la DIAN.</t>
  </si>
  <si>
    <t>2. Ítem</t>
  </si>
  <si>
    <t>3. Descripción</t>
  </si>
  <si>
    <t>4. Unidad de Medida</t>
  </si>
  <si>
    <t>5. Cantidad</t>
  </si>
  <si>
    <t>8. Valor Unitario Incluido IVA (si aplica)</t>
  </si>
  <si>
    <t>9. Subtotal</t>
  </si>
  <si>
    <t xml:space="preserve">1. Mantenimiento Preventivo </t>
  </si>
  <si>
    <t>unid.</t>
  </si>
  <si>
    <t>1.1</t>
  </si>
  <si>
    <t>Mantenimiento preventivo del sistema de automatización LNA. Incluye: MANTENIMIENTO PREVENTIVO DEL SISTEMA DE INTEGRACION DE LA AUTOMATIZACION, SISTEMA DE CONTROL DE ACCESOS, ILUMINACION, VENTILACION Y AIRE ACONDICIONADO, DETECCION Y ALARMA DE INCENDIO, AUDIO Y NOTIFICACION Y MONITOREO DE EQUIPOS ELECTROMECANICOS. De acuerdo con el  Anexo Especificaciones Técnicas</t>
  </si>
  <si>
    <t xml:space="preserve">Valor Total Mantenimiento Preventivo IVA Incluido </t>
  </si>
  <si>
    <t>2. Listado de Repuestos, Accesorios e Insumos para Mantenimiento Correctivo (en caso de requerirse)</t>
  </si>
  <si>
    <t>2.1</t>
  </si>
  <si>
    <t>Cable tipo par trenzado 2x16 AWG, aislamiento en PVC aislamiento y PVC chaqueta. UL Flame test 1685. Conforme LonMark. Cable de red para conexión de nodos</t>
  </si>
  <si>
    <t>Un</t>
  </si>
  <si>
    <t>2.2</t>
  </si>
  <si>
    <t>Electroimán</t>
  </si>
  <si>
    <t>2.3</t>
  </si>
  <si>
    <t>Nodo Lon Work DALI</t>
  </si>
  <si>
    <t>2.4</t>
  </si>
  <si>
    <t>Detector de presencia</t>
  </si>
  <si>
    <t>2.5</t>
  </si>
  <si>
    <t>Interruptor de un polo</t>
  </si>
  <si>
    <t>2.6</t>
  </si>
  <si>
    <t>Nodo de calidad de aire</t>
  </si>
  <si>
    <t>2.7</t>
  </si>
  <si>
    <t>Nodo de Fan Coil</t>
  </si>
  <si>
    <t>2.8</t>
  </si>
  <si>
    <t>Nodo Genérico</t>
  </si>
  <si>
    <t>2.9</t>
  </si>
  <si>
    <t>Sensor de presión</t>
  </si>
  <si>
    <t>2.10</t>
  </si>
  <si>
    <t>Sensor de VOC</t>
  </si>
  <si>
    <t>2.11</t>
  </si>
  <si>
    <t>Sensor de Caudal (Extracción)</t>
  </si>
  <si>
    <t>2.12</t>
  </si>
  <si>
    <t>Sensor de temperatura</t>
  </si>
  <si>
    <t>2.13</t>
  </si>
  <si>
    <t>Sensor de monóxido de carbono (CO)</t>
  </si>
  <si>
    <t>2.14</t>
  </si>
  <si>
    <t>Estación manual de incendio</t>
  </si>
  <si>
    <t>2.15</t>
  </si>
  <si>
    <t>Sirena de alarma de gases</t>
  </si>
  <si>
    <t>2.16</t>
  </si>
  <si>
    <t>Servicio de Soporte Técnico Virtual (Vr Hora)</t>
  </si>
  <si>
    <t>2.17</t>
  </si>
  <si>
    <t>Servicio de Soporte Técnico Presencial (Vr Hora)</t>
  </si>
  <si>
    <t>2.18</t>
  </si>
  <si>
    <t>Driver Dali Iluminación</t>
  </si>
  <si>
    <t>2.19</t>
  </si>
  <si>
    <t>Nodo Entrada</t>
  </si>
  <si>
    <t>2.20</t>
  </si>
  <si>
    <t>Nodo Temperatura</t>
  </si>
  <si>
    <t>2.21</t>
  </si>
  <si>
    <t>Nodo Pasarela</t>
  </si>
  <si>
    <t>2.22</t>
  </si>
  <si>
    <t>2.23</t>
  </si>
  <si>
    <t>Sensor de Gases Especiales Honeywell</t>
  </si>
  <si>
    <t>2.24</t>
  </si>
  <si>
    <t>Bocinas Bosch</t>
  </si>
  <si>
    <t>2.25</t>
  </si>
  <si>
    <t>Bobina de Aislamiento</t>
  </si>
  <si>
    <t>2.26</t>
  </si>
  <si>
    <t>Actualizacion de Software BMS</t>
  </si>
  <si>
    <t>2.27</t>
  </si>
  <si>
    <t>Válvula solenoide para control de cierre automático en tubería de gas especial (Incluye instalación, conexión, configuración y demás servicios para su puesta en servicio).</t>
  </si>
  <si>
    <t>2.28</t>
  </si>
  <si>
    <t>Carcasa para sensor de temperatura</t>
  </si>
  <si>
    <t>2.29</t>
  </si>
  <si>
    <t>Caja de soporte de parlante</t>
  </si>
  <si>
    <t>Bolsa para el Mantenimiento Correctivo (Insumos, Repuestos y Accesorios) en caso de requerirse.</t>
  </si>
  <si>
    <t>10. Valor Total (IVA Incluido)</t>
  </si>
  <si>
    <t>FT-ADF-XXXX</t>
  </si>
  <si>
    <r>
      <t xml:space="preserve">Proceso: </t>
    </r>
    <r>
      <rPr>
        <sz val="12"/>
        <rFont val="Arial"/>
        <family val="2"/>
      </rPr>
      <t>Administrativo y Financiero</t>
    </r>
  </si>
  <si>
    <t>Diligenciar el objeto contractual según solicitud de adquisición y PAA</t>
  </si>
  <si>
    <t>2. Ítem:</t>
  </si>
  <si>
    <t>Diligenciar de manera consecutiva cada uno de los productos y/o servicios</t>
  </si>
  <si>
    <t>3. Descripción:</t>
  </si>
  <si>
    <t>Diligenciar el nombre y las principales características del bien y/o servicio, debe ser claro para evitar ambigüedades</t>
  </si>
  <si>
    <t>4. Unidad de medida:</t>
  </si>
  <si>
    <t>Diligenciar la unidad de medida utilizada como estándar para cuantificar la característica del bien o servicio de acuerdo con el Anexo No. 1 Especificaciones Técnicas. (Ej: unidad, caja, paquete, litro, hora, metros, toneladas)</t>
  </si>
  <si>
    <t>5. Cantidad:</t>
  </si>
  <si>
    <t>Diligenciar la cantidad de cada uno de los ítems a cotizar de acuerdo al anexo  No. 1 Especificaciones Técnicas.</t>
  </si>
  <si>
    <t>6. Valor Unitario Antes de IVA:</t>
  </si>
  <si>
    <t xml:space="preserve"> Indicar el Valor de cada uno de los Ítems antes de IVA, con aproximación decimal de dos digitos</t>
  </si>
  <si>
    <t>7. Valor IVA (si aplica):</t>
  </si>
  <si>
    <t xml:space="preserve"> Indicar Valor del IVA para cada Ítem, con aproximación decimal de dos digitos.  En caso de que no aplique se deberá relacionar la exclusión o exención en el campo de observaciones.</t>
  </si>
  <si>
    <t>Corresponde a la suma del Valor Unitario antes de IVA más el valor del IVA (si aplica), con aproximación decimal de dos digitos</t>
  </si>
  <si>
    <t>9. Subtotal:</t>
  </si>
  <si>
    <t>Corresponde al producto de multiplicar el valor unitario con IVA (si aplica este último) por las cantidades relacionadas de cada ítem, con aproximación decimal de dos digitos</t>
  </si>
  <si>
    <t>10. Valor total:</t>
  </si>
  <si>
    <t>Corresponde a la sumatoria de los valores subtotales por ítem, con aproximación decimal de dos digitos</t>
  </si>
  <si>
    <t>11. Observaciones :</t>
  </si>
  <si>
    <t>Indicar todas las aclaraciones, condiciones o precisiones que requiera convenientes.
Por ejemplo: Indicar si los bienes y/o servicios son gravados, excluidos o exentos de IVA, conforme al Estatuto Tributario</t>
  </si>
  <si>
    <t>Nota:</t>
  </si>
  <si>
    <t>Documento interno para diligenciamiento en su totalidad por parte del funcionario designado para el Análisis del Sector.</t>
  </si>
  <si>
    <r>
      <t>Proceso</t>
    </r>
    <r>
      <rPr>
        <sz val="12"/>
        <rFont val="Arial"/>
        <family val="2"/>
      </rPr>
      <t>: Administrativo y Financiero</t>
    </r>
  </si>
  <si>
    <t>Versión 1</t>
  </si>
  <si>
    <t>Versión</t>
  </si>
  <si>
    <t>Vigencia</t>
  </si>
  <si>
    <t>Descripción de cambios</t>
  </si>
  <si>
    <t>Desde</t>
  </si>
  <si>
    <t>Hasta</t>
  </si>
  <si>
    <t>Indicar la fecha de inicio de la vigencia, de acuerdo al siguiente formato
dd/mmm/aaaa</t>
  </si>
  <si>
    <t>Indicar la fecha de finalización de la vigencia, de acuerdo al siguiente formato
dd/mmm/aaaa</t>
  </si>
  <si>
    <t xml:space="preserve">Versión inicial
</t>
  </si>
  <si>
    <t>Elaboró:</t>
  </si>
  <si>
    <t>Daniela Ximena palacio Lopez
Elaboración técnica</t>
  </si>
  <si>
    <t>Analista II</t>
  </si>
  <si>
    <t>Subdirección de Compras y Contratos</t>
  </si>
  <si>
    <t>Victor Manuel Lopez Quintero
Elaboración técnica</t>
  </si>
  <si>
    <t>Gestor II</t>
  </si>
  <si>
    <t>Jorge Enrique Dumar Rueda
Elaboración técnica</t>
  </si>
  <si>
    <t>Clara Eugenia Manjarres Lozano
Elaboración metodológica</t>
  </si>
  <si>
    <t>Coordinación de Procesos y Riesgos Operacionales</t>
  </si>
  <si>
    <t>Daniel Alberto Correa Olarte
Elaboración metodológica</t>
  </si>
  <si>
    <t>Revisó y aprobó:</t>
  </si>
  <si>
    <t xml:space="preserve">Diana Esperanza Ramírez Castaño </t>
  </si>
  <si>
    <t xml:space="preserve">Subdirector </t>
  </si>
  <si>
    <t xml:space="preserve">Subdirección de Compras y Contratos </t>
  </si>
  <si>
    <t>Proceso</t>
  </si>
  <si>
    <t>SASI-00-006-2020</t>
  </si>
  <si>
    <t>SASI-00-027-2023</t>
  </si>
  <si>
    <t>SASI-00-007-2024</t>
  </si>
  <si>
    <t>Contratista</t>
  </si>
  <si>
    <t>SISTERED S.A.S</t>
  </si>
  <si>
    <t>APICOM SAS</t>
  </si>
  <si>
    <t>SISELCOM SAS</t>
  </si>
  <si>
    <t>Contrato</t>
  </si>
  <si>
    <t>00-127-2020</t>
  </si>
  <si>
    <t>00-229-2023</t>
  </si>
  <si>
    <t>00-144-2024</t>
  </si>
  <si>
    <t>Valor Estimado</t>
  </si>
  <si>
    <t>Valor Contrato</t>
  </si>
  <si>
    <t>Valor Ejecutado</t>
  </si>
  <si>
    <t>% Ejecución</t>
  </si>
  <si>
    <t>Calibración de Sensores de Gases Especiales (Incluye el desmonte, calibración, montaje, puesta en servicio y certificado de calibración).</t>
  </si>
  <si>
    <t>*El valor del mantenimiento preventivo incluye todos los insumos, mano de obra, trasporte, herramientas y demás bienes y servicios necesarios para su realización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</si>
</sst>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&quot;$&quot;#,##0;[Red]\-&quot;$&quot;#,##0"/>
    <numFmt numFmtId="165" formatCode="&quot;$&quot;#,##0.00;[Red]\-&quot;$&quot;#,##0.00"/>
    <numFmt numFmtId="166" formatCode="_-&quot;$&quot;* #,##0_-;\-&quot;$&quot;* #,##0_-;_-&quot;$&quot;* &quot;-&quot;_-;_-@_-"/>
    <numFmt numFmtId="167" formatCode="_-&quot;$&quot;* #,##0.00_-;\-&quot;$&quot;* #,##0.00_-;_-&quot;$&quot;* &quot;-&quot;??_-;_-@_-"/>
  </numFmts>
  <fonts count="2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8"/>
      <color theme="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color rgb="FFFFFFFF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ptos Narrow"/>
      <family val="2"/>
      <scheme val="minor"/>
    </font>
    <font>
      <b/>
      <sz val="10"/>
      <color indexed="9"/>
      <name val="Arial"/>
      <family val="2"/>
    </font>
    <font>
      <i/>
      <u/>
      <sz val="8"/>
      <color rgb="FFC00000"/>
      <name val="Arial"/>
      <family val="2"/>
    </font>
    <font>
      <i/>
      <u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2B2D45"/>
        <bgColor indexed="64"/>
      </patternFill>
    </fill>
    <fill>
      <patternFill patternType="solid">
        <fgColor rgb="FF26293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rgb="FF26293D"/>
      </top>
      <bottom style="thin">
        <color rgb="FF26293D"/>
      </bottom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thin">
        <color rgb="FF26293D"/>
      </left>
      <right/>
      <top style="thin">
        <color rgb="FF26293D"/>
      </top>
      <bottom style="thin">
        <color rgb="FF26293D"/>
      </bottom>
      <diagonal/>
    </border>
    <border>
      <left/>
      <right style="thin">
        <color rgb="FF26293D"/>
      </right>
      <top style="thin">
        <color rgb="FF26293D"/>
      </top>
      <bottom style="thin">
        <color rgb="FF26293D"/>
      </bottom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/>
    <xf numFmtId="0" fontId="2" fillId="0" borderId="0"/>
  </cellStyleXfs>
  <cellXfs count="198">
    <xf numFmtId="0" fontId="0" fillId="0" borderId="0" xfId="0"/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4" fontId="0" fillId="0" borderId="0" xfId="0" applyNumberFormat="1"/>
    <xf numFmtId="165" fontId="5" fillId="0" borderId="5" xfId="0" applyNumberFormat="1" applyFont="1" applyBorder="1" applyAlignment="1">
      <alignment horizontal="center"/>
    </xf>
    <xf numFmtId="165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10" fontId="5" fillId="0" borderId="5" xfId="1" applyNumberFormat="1" applyFont="1" applyBorder="1" applyAlignment="1">
      <alignment horizontal="center"/>
    </xf>
    <xf numFmtId="9" fontId="0" fillId="0" borderId="0" xfId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7" fillId="0" borderId="42" xfId="6" applyFont="1" applyBorder="1" applyAlignment="1">
      <alignment horizontal="center" vertical="center" wrapText="1"/>
    </xf>
    <xf numFmtId="0" fontId="18" fillId="0" borderId="42" xfId="6" applyFont="1" applyBorder="1" applyAlignment="1">
      <alignment horizontal="center" vertical="center" wrapText="1"/>
    </xf>
    <xf numFmtId="0" fontId="17" fillId="0" borderId="50" xfId="6" applyFont="1" applyBorder="1" applyAlignment="1">
      <alignment horizontal="center" vertical="center" wrapText="1"/>
    </xf>
    <xf numFmtId="0" fontId="18" fillId="0" borderId="51" xfId="6" applyFont="1" applyBorder="1" applyAlignment="1">
      <alignment horizontal="center" vertical="center" wrapText="1"/>
    </xf>
    <xf numFmtId="0" fontId="13" fillId="0" borderId="0" xfId="6" applyFont="1"/>
    <xf numFmtId="0" fontId="22" fillId="0" borderId="61" xfId="6" applyFont="1" applyBorder="1"/>
    <xf numFmtId="0" fontId="21" fillId="5" borderId="62" xfId="6" applyFont="1" applyFill="1" applyBorder="1" applyAlignment="1">
      <alignment horizontal="left" vertical="center"/>
    </xf>
    <xf numFmtId="0" fontId="11" fillId="0" borderId="0" xfId="0" applyFont="1" applyAlignment="1">
      <alignment vertical="center" wrapText="1"/>
    </xf>
    <xf numFmtId="0" fontId="10" fillId="0" borderId="19" xfId="5" applyFont="1" applyBorder="1" applyAlignment="1">
      <alignment horizontal="left" vertical="center" wrapText="1"/>
    </xf>
    <xf numFmtId="0" fontId="2" fillId="0" borderId="0" xfId="6"/>
    <xf numFmtId="0" fontId="2" fillId="0" borderId="44" xfId="6" applyBorder="1"/>
    <xf numFmtId="0" fontId="2" fillId="0" borderId="0" xfId="6" applyAlignment="1">
      <alignment horizontal="center" vertical="center" wrapText="1"/>
    </xf>
    <xf numFmtId="0" fontId="2" fillId="0" borderId="55" xfId="6" applyBorder="1"/>
    <xf numFmtId="0" fontId="2" fillId="0" borderId="56" xfId="6" applyBorder="1"/>
    <xf numFmtId="0" fontId="2" fillId="0" borderId="57" xfId="6" applyBorder="1"/>
    <xf numFmtId="0" fontId="2" fillId="0" borderId="58" xfId="6" applyBorder="1"/>
    <xf numFmtId="0" fontId="2" fillId="0" borderId="43" xfId="6" applyBorder="1"/>
    <xf numFmtId="0" fontId="2" fillId="0" borderId="59" xfId="6" applyBorder="1"/>
    <xf numFmtId="0" fontId="2" fillId="0" borderId="60" xfId="6" applyBorder="1"/>
    <xf numFmtId="0" fontId="2" fillId="0" borderId="12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2" fillId="0" borderId="5" xfId="0" applyNumberFormat="1" applyFont="1" applyBorder="1" applyAlignment="1">
      <alignment vertical="center"/>
    </xf>
    <xf numFmtId="165" fontId="2" fillId="0" borderId="13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9" fontId="13" fillId="6" borderId="5" xfId="0" applyNumberFormat="1" applyFont="1" applyFill="1" applyBorder="1" applyAlignment="1">
      <alignment horizontal="center" vertical="center"/>
    </xf>
    <xf numFmtId="3" fontId="13" fillId="6" borderId="5" xfId="0" applyNumberFormat="1" applyFont="1" applyFill="1" applyBorder="1" applyAlignment="1">
      <alignment horizontal="center" vertical="center"/>
    </xf>
    <xf numFmtId="165" fontId="13" fillId="6" borderId="5" xfId="0" applyNumberFormat="1" applyFont="1" applyFill="1" applyBorder="1" applyAlignment="1">
      <alignment vertical="center"/>
    </xf>
    <xf numFmtId="165" fontId="13" fillId="6" borderId="13" xfId="0" applyNumberFormat="1" applyFont="1" applyFill="1" applyBorder="1" applyAlignment="1">
      <alignment vertical="center"/>
    </xf>
    <xf numFmtId="0" fontId="21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21" fillId="0" borderId="5" xfId="0" applyNumberFormat="1" applyFont="1" applyBorder="1" applyAlignment="1">
      <alignment vertical="center"/>
    </xf>
    <xf numFmtId="165" fontId="21" fillId="0" borderId="13" xfId="0" applyNumberFormat="1" applyFont="1" applyBorder="1" applyAlignment="1">
      <alignment vertical="center"/>
    </xf>
    <xf numFmtId="165" fontId="24" fillId="2" borderId="13" xfId="4" applyNumberFormat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165" fontId="21" fillId="0" borderId="3" xfId="0" applyNumberFormat="1" applyFont="1" applyBorder="1" applyAlignment="1">
      <alignment vertical="center"/>
    </xf>
    <xf numFmtId="49" fontId="2" fillId="7" borderId="5" xfId="0" applyNumberFormat="1" applyFont="1" applyFill="1" applyBorder="1" applyAlignment="1">
      <alignment horizontal="center" vertical="center"/>
    </xf>
    <xf numFmtId="3" fontId="2" fillId="7" borderId="5" xfId="0" applyNumberFormat="1" applyFont="1" applyFill="1" applyBorder="1" applyAlignment="1">
      <alignment horizontal="center" vertical="center"/>
    </xf>
    <xf numFmtId="165" fontId="2" fillId="7" borderId="5" xfId="0" applyNumberFormat="1" applyFont="1" applyFill="1" applyBorder="1" applyAlignment="1">
      <alignment vertical="center"/>
    </xf>
    <xf numFmtId="165" fontId="2" fillId="7" borderId="13" xfId="0" applyNumberFormat="1" applyFont="1" applyFill="1" applyBorder="1" applyAlignment="1">
      <alignment vertical="center"/>
    </xf>
    <xf numFmtId="0" fontId="13" fillId="7" borderId="5" xfId="0" applyFont="1" applyFill="1" applyBorder="1" applyAlignment="1">
      <alignment horizontal="center" vertical="center"/>
    </xf>
    <xf numFmtId="49" fontId="13" fillId="7" borderId="5" xfId="0" applyNumberFormat="1" applyFont="1" applyFill="1" applyBorder="1" applyAlignment="1">
      <alignment horizontal="center" vertical="center"/>
    </xf>
    <xf numFmtId="3" fontId="13" fillId="7" borderId="5" xfId="0" applyNumberFormat="1" applyFont="1" applyFill="1" applyBorder="1" applyAlignment="1">
      <alignment horizontal="center" vertical="center"/>
    </xf>
    <xf numFmtId="165" fontId="22" fillId="7" borderId="5" xfId="0" applyNumberFormat="1" applyFont="1" applyFill="1" applyBorder="1" applyAlignment="1">
      <alignment vertical="center"/>
    </xf>
    <xf numFmtId="0" fontId="21" fillId="0" borderId="1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22" fillId="7" borderId="5" xfId="0" applyFont="1" applyFill="1" applyBorder="1" applyAlignment="1">
      <alignment horizontal="left" vertical="center" wrapText="1"/>
    </xf>
    <xf numFmtId="0" fontId="8" fillId="2" borderId="14" xfId="5" applyFont="1" applyFill="1" applyBorder="1" applyAlignment="1">
      <alignment horizontal="right" vertical="center"/>
    </xf>
    <xf numFmtId="0" fontId="8" fillId="2" borderId="2" xfId="5" applyFont="1" applyFill="1" applyBorder="1" applyAlignment="1">
      <alignment horizontal="right" vertical="center"/>
    </xf>
    <xf numFmtId="0" fontId="8" fillId="2" borderId="3" xfId="5" applyFont="1" applyFill="1" applyBorder="1" applyAlignment="1">
      <alignment horizontal="right" vertical="center"/>
    </xf>
    <xf numFmtId="0" fontId="7" fillId="0" borderId="16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left" vertical="top"/>
    </xf>
    <xf numFmtId="0" fontId="9" fillId="0" borderId="18" xfId="0" applyFont="1" applyBorder="1" applyAlignment="1">
      <alignment horizontal="left" vertical="top"/>
    </xf>
    <xf numFmtId="0" fontId="13" fillId="6" borderId="14" xfId="0" applyFont="1" applyFill="1" applyBorder="1" applyAlignment="1">
      <alignment horizontal="left" vertical="center"/>
    </xf>
    <xf numFmtId="0" fontId="13" fillId="6" borderId="2" xfId="0" applyFont="1" applyFill="1" applyBorder="1" applyAlignment="1">
      <alignment horizontal="left" vertical="center"/>
    </xf>
    <xf numFmtId="0" fontId="13" fillId="6" borderId="3" xfId="0" applyFont="1" applyFill="1" applyBorder="1" applyAlignment="1">
      <alignment horizontal="left" vertical="center"/>
    </xf>
    <xf numFmtId="0" fontId="13" fillId="7" borderId="14" xfId="0" applyFont="1" applyFill="1" applyBorder="1" applyAlignment="1">
      <alignment horizontal="left" vertical="center" wrapText="1"/>
    </xf>
    <xf numFmtId="0" fontId="13" fillId="7" borderId="2" xfId="0" applyFont="1" applyFill="1" applyBorder="1" applyAlignment="1">
      <alignment horizontal="left" vertical="center" wrapText="1"/>
    </xf>
    <xf numFmtId="0" fontId="13" fillId="7" borderId="3" xfId="0" applyFont="1" applyFill="1" applyBorder="1" applyAlignment="1">
      <alignment horizontal="left" vertical="center" wrapText="1"/>
    </xf>
    <xf numFmtId="0" fontId="11" fillId="0" borderId="0" xfId="5" applyFont="1" applyAlignment="1">
      <alignment horizontal="left" vertical="center" wrapText="1"/>
    </xf>
    <xf numFmtId="0" fontId="11" fillId="0" borderId="20" xfId="5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0" xfId="0" applyFont="1" applyAlignment="1">
      <alignment horizontal="justify" vertical="center" wrapText="1"/>
    </xf>
    <xf numFmtId="0" fontId="11" fillId="0" borderId="20" xfId="0" applyFont="1" applyBorder="1" applyAlignment="1">
      <alignment horizontal="justify" vertical="center" wrapText="1"/>
    </xf>
    <xf numFmtId="0" fontId="10" fillId="0" borderId="21" xfId="0" applyFont="1" applyBorder="1" applyAlignment="1">
      <alignment horizontal="left" vertical="top" wrapText="1"/>
    </xf>
    <xf numFmtId="0" fontId="11" fillId="0" borderId="22" xfId="0" applyFont="1" applyBorder="1" applyAlignment="1">
      <alignment horizontal="left" vertical="top" wrapText="1"/>
    </xf>
    <xf numFmtId="0" fontId="11" fillId="0" borderId="23" xfId="0" applyFont="1" applyBorder="1" applyAlignment="1">
      <alignment horizontal="left" vertical="top" wrapText="1"/>
    </xf>
    <xf numFmtId="0" fontId="17" fillId="0" borderId="32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9" fillId="0" borderId="63" xfId="0" applyFont="1" applyBorder="1" applyAlignment="1">
      <alignment vertical="center" wrapText="1"/>
    </xf>
    <xf numFmtId="0" fontId="9" fillId="0" borderId="64" xfId="0" applyFont="1" applyBorder="1" applyAlignment="1">
      <alignment vertical="center" wrapText="1"/>
    </xf>
    <xf numFmtId="0" fontId="9" fillId="0" borderId="6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68" xfId="0" applyFont="1" applyBorder="1" applyAlignment="1">
      <alignment vertical="center" wrapText="1"/>
    </xf>
    <xf numFmtId="0" fontId="9" fillId="0" borderId="66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67" xfId="0" applyFont="1" applyBorder="1" applyAlignment="1">
      <alignment vertical="center" wrapText="1"/>
    </xf>
    <xf numFmtId="0" fontId="9" fillId="0" borderId="63" xfId="0" applyFont="1" applyBorder="1" applyAlignment="1">
      <alignment wrapText="1"/>
    </xf>
    <xf numFmtId="0" fontId="9" fillId="0" borderId="64" xfId="0" applyFont="1" applyBorder="1" applyAlignment="1">
      <alignment wrapText="1"/>
    </xf>
    <xf numFmtId="0" fontId="9" fillId="0" borderId="65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9" fillId="0" borderId="7" xfId="0" applyFont="1" applyBorder="1" applyAlignment="1">
      <alignment wrapText="1"/>
    </xf>
    <xf numFmtId="0" fontId="9" fillId="0" borderId="68" xfId="0" applyFont="1" applyBorder="1" applyAlignment="1">
      <alignment wrapText="1"/>
    </xf>
    <xf numFmtId="0" fontId="7" fillId="0" borderId="63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7" fillId="0" borderId="65" xfId="0" applyFont="1" applyBorder="1" applyAlignment="1">
      <alignment vertical="center" wrapText="1"/>
    </xf>
    <xf numFmtId="0" fontId="7" fillId="0" borderId="66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6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8" xfId="0" applyFont="1" applyBorder="1" applyAlignment="1">
      <alignment vertical="center" wrapText="1"/>
    </xf>
    <xf numFmtId="0" fontId="7" fillId="0" borderId="63" xfId="0" applyFont="1" applyBorder="1" applyAlignment="1">
      <alignment vertical="center"/>
    </xf>
    <xf numFmtId="0" fontId="7" fillId="0" borderId="64" xfId="0" applyFont="1" applyBorder="1" applyAlignment="1">
      <alignment vertical="center"/>
    </xf>
    <xf numFmtId="0" fontId="7" fillId="0" borderId="65" xfId="0" applyFont="1" applyBorder="1" applyAlignment="1">
      <alignment vertical="center"/>
    </xf>
    <xf numFmtId="0" fontId="7" fillId="0" borderId="66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6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68" xfId="0" applyFont="1" applyBorder="1" applyAlignment="1">
      <alignment vertical="center"/>
    </xf>
    <xf numFmtId="0" fontId="13" fillId="0" borderId="53" xfId="6" applyFont="1" applyBorder="1" applyAlignment="1">
      <alignment horizontal="center"/>
    </xf>
    <xf numFmtId="0" fontId="13" fillId="0" borderId="41" xfId="6" applyFont="1" applyBorder="1" applyAlignment="1">
      <alignment horizontal="center"/>
    </xf>
    <xf numFmtId="0" fontId="13" fillId="0" borderId="54" xfId="6" applyFont="1" applyBorder="1" applyAlignment="1">
      <alignment horizontal="center"/>
    </xf>
    <xf numFmtId="0" fontId="14" fillId="3" borderId="52" xfId="6" applyFont="1" applyFill="1" applyBorder="1" applyAlignment="1">
      <alignment horizontal="center" vertical="center"/>
    </xf>
    <xf numFmtId="0" fontId="15" fillId="3" borderId="52" xfId="6" applyFont="1" applyFill="1" applyBorder="1" applyAlignment="1">
      <alignment horizontal="center" vertical="center" wrapText="1"/>
    </xf>
    <xf numFmtId="1" fontId="20" fillId="0" borderId="52" xfId="6" applyNumberFormat="1" applyFont="1" applyBorder="1" applyAlignment="1">
      <alignment horizontal="center" vertical="center" wrapText="1"/>
    </xf>
    <xf numFmtId="0" fontId="20" fillId="4" borderId="52" xfId="6" applyFont="1" applyFill="1" applyBorder="1" applyAlignment="1">
      <alignment horizontal="center" vertical="center" wrapText="1"/>
    </xf>
    <xf numFmtId="0" fontId="20" fillId="4" borderId="52" xfId="6" applyFont="1" applyFill="1" applyBorder="1" applyAlignment="1">
      <alignment horizontal="center" vertical="center"/>
    </xf>
    <xf numFmtId="0" fontId="20" fillId="0" borderId="52" xfId="6" applyFont="1" applyBorder="1" applyAlignment="1">
      <alignment horizontal="center" vertical="center" wrapText="1"/>
    </xf>
    <xf numFmtId="0" fontId="20" fillId="0" borderId="52" xfId="6" applyFont="1" applyBorder="1" applyAlignment="1">
      <alignment horizontal="center" vertical="center"/>
    </xf>
    <xf numFmtId="0" fontId="13" fillId="0" borderId="52" xfId="6" applyFont="1" applyBorder="1" applyAlignment="1">
      <alignment horizontal="center" vertical="center"/>
    </xf>
    <xf numFmtId="0" fontId="16" fillId="0" borderId="45" xfId="6" applyFont="1" applyBorder="1" applyAlignment="1">
      <alignment horizontal="center"/>
    </xf>
    <xf numFmtId="0" fontId="16" fillId="0" borderId="46" xfId="6" applyFont="1" applyBorder="1" applyAlignment="1">
      <alignment horizontal="center"/>
    </xf>
    <xf numFmtId="0" fontId="16" fillId="0" borderId="47" xfId="6" applyFont="1" applyBorder="1" applyAlignment="1">
      <alignment horizontal="center"/>
    </xf>
    <xf numFmtId="0" fontId="17" fillId="0" borderId="48" xfId="6" applyFont="1" applyBorder="1" applyAlignment="1">
      <alignment horizontal="center" vertical="center" wrapText="1"/>
    </xf>
    <xf numFmtId="0" fontId="17" fillId="0" borderId="46" xfId="6" applyFont="1" applyBorder="1" applyAlignment="1">
      <alignment horizontal="center" vertical="center" wrapText="1"/>
    </xf>
    <xf numFmtId="0" fontId="17" fillId="0" borderId="47" xfId="6" applyFont="1" applyBorder="1" applyAlignment="1">
      <alignment horizontal="center" vertical="center" wrapText="1"/>
    </xf>
    <xf numFmtId="0" fontId="19" fillId="3" borderId="48" xfId="6" applyFont="1" applyFill="1" applyBorder="1" applyAlignment="1">
      <alignment horizontal="center" vertical="center" wrapText="1"/>
    </xf>
    <xf numFmtId="0" fontId="19" fillId="3" borderId="46" xfId="6" applyFont="1" applyFill="1" applyBorder="1" applyAlignment="1">
      <alignment horizontal="center" vertical="center" wrapText="1"/>
    </xf>
    <xf numFmtId="0" fontId="19" fillId="3" borderId="47" xfId="6" applyFont="1" applyFill="1" applyBorder="1" applyAlignment="1">
      <alignment horizontal="center" vertical="center" wrapText="1"/>
    </xf>
    <xf numFmtId="0" fontId="17" fillId="0" borderId="49" xfId="6" applyFont="1" applyBorder="1" applyAlignment="1">
      <alignment horizontal="center" vertical="center" wrapText="1"/>
    </xf>
    <xf numFmtId="0" fontId="17" fillId="0" borderId="38" xfId="6" applyFont="1" applyBorder="1" applyAlignment="1">
      <alignment horizontal="center" vertical="center" wrapText="1"/>
    </xf>
    <xf numFmtId="0" fontId="17" fillId="0" borderId="39" xfId="6" applyFont="1" applyBorder="1" applyAlignment="1">
      <alignment horizontal="center" vertical="center" wrapText="1"/>
    </xf>
    <xf numFmtId="0" fontId="17" fillId="0" borderId="40" xfId="6" applyFont="1" applyBorder="1" applyAlignment="1">
      <alignment horizontal="center" vertical="center" wrapText="1"/>
    </xf>
    <xf numFmtId="0" fontId="18" fillId="0" borderId="38" xfId="6" applyFont="1" applyBorder="1" applyAlignment="1">
      <alignment horizontal="center" vertical="center" wrapText="1"/>
    </xf>
    <xf numFmtId="0" fontId="18" fillId="0" borderId="39" xfId="6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wrapText="1"/>
    </xf>
    <xf numFmtId="0" fontId="26" fillId="0" borderId="2" xfId="0" applyFont="1" applyBorder="1" applyAlignment="1">
      <alignment horizontal="center" wrapText="1"/>
    </xf>
  </cellXfs>
  <cellStyles count="7">
    <cellStyle name="Currency" xfId="3" xr:uid="{F108A21C-635C-4394-A66C-752732B5BE95}"/>
    <cellStyle name="Moneda [0]" xfId="4" builtinId="7"/>
    <cellStyle name="Moneda [0] 2" xfId="2" xr:uid="{B91DE2B2-A105-401F-92FC-CF1BC23DABB4}"/>
    <cellStyle name="Normal" xfId="0" builtinId="0"/>
    <cellStyle name="Normal 2" xfId="5" xr:uid="{413F00C2-3861-4762-BB25-524A572524C0}"/>
    <cellStyle name="Normal 3" xfId="6" xr:uid="{EA8A828A-1270-43A6-A81D-3C662F26187B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76200</xdr:rowOff>
    </xdr:from>
    <xdr:to>
      <xdr:col>3</xdr:col>
      <xdr:colOff>271786</xdr:colOff>
      <xdr:row>1</xdr:row>
      <xdr:rowOff>975262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:a16="http://schemas.microsoft.com/office/drawing/2014/main" id="{62F4DB22-D0E9-459E-99BC-936D5CFFF5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266700"/>
          <a:ext cx="890911" cy="899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</xdr:row>
      <xdr:rowOff>152400</xdr:rowOff>
    </xdr:from>
    <xdr:to>
      <xdr:col>2</xdr:col>
      <xdr:colOff>957586</xdr:colOff>
      <xdr:row>1</xdr:row>
      <xdr:rowOff>1051462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:a16="http://schemas.microsoft.com/office/drawing/2014/main" id="{EA001BBC-4DA2-43C7-A668-7063C70F9A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42900"/>
          <a:ext cx="890911" cy="899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95250</xdr:rowOff>
    </xdr:from>
    <xdr:to>
      <xdr:col>7</xdr:col>
      <xdr:colOff>109861</xdr:colOff>
      <xdr:row>1</xdr:row>
      <xdr:rowOff>994312</xdr:rowOff>
    </xdr:to>
    <xdr:pic>
      <xdr:nvPicPr>
        <xdr:cNvPr id="3" name="Imagen 2" descr="Logotipo&#10;&#10;Descripción generada automáticamente con confianza media">
          <a:extLst>
            <a:ext uri="{FF2B5EF4-FFF2-40B4-BE49-F238E27FC236}">
              <a16:creationId xmlns:a16="http://schemas.microsoft.com/office/drawing/2014/main" id="{007581EF-47C8-42AD-9C74-F419E993A8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257175"/>
          <a:ext cx="890911" cy="899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DAA4F-8387-400B-B38F-3F775DE8F308}">
  <sheetPr>
    <pageSetUpPr fitToPage="1"/>
  </sheetPr>
  <dimension ref="B1:I45"/>
  <sheetViews>
    <sheetView showGridLines="0" tabSelected="1" view="pageBreakPreview" topLeftCell="A38" zoomScale="115" zoomScaleNormal="115" zoomScaleSheetLayoutView="115" zoomScalePageLayoutView="70" workbookViewId="0">
      <selection activeCell="B45" sqref="B45:I45"/>
    </sheetView>
  </sheetViews>
  <sheetFormatPr baseColWidth="10" defaultColWidth="11.42578125" defaultRowHeight="14.25" x14ac:dyDescent="0.25"/>
  <cols>
    <col min="1" max="1" width="3.5703125" style="10" customWidth="1"/>
    <col min="2" max="2" width="7.28515625" style="10" customWidth="1"/>
    <col min="3" max="3" width="3.5703125" style="10" customWidth="1"/>
    <col min="4" max="4" width="5.7109375" style="12" customWidth="1"/>
    <col min="5" max="5" width="44.28515625" style="13" customWidth="1"/>
    <col min="6" max="6" width="12.42578125" style="12" customWidth="1"/>
    <col min="7" max="7" width="9.28515625" style="12" customWidth="1"/>
    <col min="8" max="8" width="13.42578125" style="10" customWidth="1"/>
    <col min="9" max="9" width="16.140625" style="10" customWidth="1"/>
    <col min="10" max="16384" width="11.42578125" style="10"/>
  </cols>
  <sheetData>
    <row r="1" spans="2:9" ht="15" thickBot="1" x14ac:dyDescent="0.3"/>
    <row r="2" spans="2:9" ht="84" customHeight="1" x14ac:dyDescent="0.25">
      <c r="B2" s="72"/>
      <c r="C2" s="73"/>
      <c r="D2" s="74"/>
      <c r="E2" s="91" t="s">
        <v>0</v>
      </c>
      <c r="F2" s="92"/>
      <c r="G2" s="92"/>
      <c r="H2" s="92"/>
      <c r="I2" s="93"/>
    </row>
    <row r="3" spans="2:9" ht="21" customHeight="1" x14ac:dyDescent="0.25">
      <c r="B3" s="89" t="s">
        <v>1</v>
      </c>
      <c r="C3" s="90"/>
      <c r="D3" s="90"/>
      <c r="E3" s="90"/>
      <c r="F3" s="90"/>
      <c r="G3" s="90"/>
      <c r="H3" s="81" t="s">
        <v>2</v>
      </c>
      <c r="I3" s="82"/>
    </row>
    <row r="4" spans="2:9" x14ac:dyDescent="0.25">
      <c r="B4" s="83" t="s">
        <v>3</v>
      </c>
      <c r="C4" s="84"/>
      <c r="D4" s="84"/>
      <c r="E4" s="84"/>
      <c r="F4" s="84"/>
      <c r="G4" s="84"/>
      <c r="H4" s="84"/>
      <c r="I4" s="85"/>
    </row>
    <row r="5" spans="2:9" ht="75" customHeight="1" x14ac:dyDescent="0.25">
      <c r="B5" s="86" t="s">
        <v>4</v>
      </c>
      <c r="C5" s="87"/>
      <c r="D5" s="88"/>
      <c r="E5" s="78" t="s">
        <v>5</v>
      </c>
      <c r="F5" s="79"/>
      <c r="G5" s="79"/>
      <c r="H5" s="79"/>
      <c r="I5" s="80"/>
    </row>
    <row r="6" spans="2:9" s="11" customFormat="1" ht="47.25" customHeight="1" x14ac:dyDescent="0.25">
      <c r="B6" s="16" t="s">
        <v>6</v>
      </c>
      <c r="C6" s="75" t="s">
        <v>7</v>
      </c>
      <c r="D6" s="76"/>
      <c r="E6" s="77"/>
      <c r="F6" s="15" t="s">
        <v>8</v>
      </c>
      <c r="G6" s="14" t="s">
        <v>9</v>
      </c>
      <c r="H6" s="15" t="s">
        <v>10</v>
      </c>
      <c r="I6" s="17" t="s">
        <v>11</v>
      </c>
    </row>
    <row r="7" spans="2:9" s="41" customFormat="1" ht="20.25" customHeight="1" x14ac:dyDescent="0.25">
      <c r="B7" s="101" t="s">
        <v>12</v>
      </c>
      <c r="C7" s="102"/>
      <c r="D7" s="102"/>
      <c r="E7" s="103"/>
      <c r="F7" s="47" t="s">
        <v>13</v>
      </c>
      <c r="G7" s="48">
        <v>1</v>
      </c>
      <c r="H7" s="49"/>
      <c r="I7" s="50">
        <f>+H7*G7</f>
        <v>0</v>
      </c>
    </row>
    <row r="8" spans="2:9" s="41" customFormat="1" ht="72.75" customHeight="1" x14ac:dyDescent="0.25">
      <c r="B8" s="38" t="s">
        <v>14</v>
      </c>
      <c r="C8" s="69" t="s">
        <v>15</v>
      </c>
      <c r="D8" s="70"/>
      <c r="E8" s="71"/>
      <c r="F8" s="39" t="s">
        <v>13</v>
      </c>
      <c r="G8" s="40">
        <v>1</v>
      </c>
      <c r="H8" s="54">
        <v>36266244</v>
      </c>
      <c r="I8" s="55">
        <f>+H8*G8</f>
        <v>36266244</v>
      </c>
    </row>
    <row r="9" spans="2:9" s="41" customFormat="1" ht="13.5" customHeight="1" x14ac:dyDescent="0.25">
      <c r="B9" s="101" t="s">
        <v>16</v>
      </c>
      <c r="C9" s="102"/>
      <c r="D9" s="102"/>
      <c r="E9" s="103"/>
      <c r="F9" s="47"/>
      <c r="G9" s="48"/>
      <c r="H9" s="49"/>
      <c r="I9" s="50">
        <f>+I8</f>
        <v>36266244</v>
      </c>
    </row>
    <row r="10" spans="2:9" s="41" customFormat="1" ht="12" customHeight="1" x14ac:dyDescent="0.25">
      <c r="B10" s="38"/>
      <c r="C10" s="44"/>
      <c r="D10" s="45"/>
      <c r="E10" s="46"/>
      <c r="F10" s="39"/>
      <c r="G10" s="40"/>
      <c r="H10" s="42"/>
      <c r="I10" s="43">
        <f t="shared" ref="I10:I11" si="0">+H10*G10</f>
        <v>0</v>
      </c>
    </row>
    <row r="11" spans="2:9" s="41" customFormat="1" ht="27" customHeight="1" x14ac:dyDescent="0.25">
      <c r="B11" s="104" t="s">
        <v>17</v>
      </c>
      <c r="C11" s="105"/>
      <c r="D11" s="105"/>
      <c r="E11" s="106"/>
      <c r="F11" s="61"/>
      <c r="G11" s="62"/>
      <c r="H11" s="63"/>
      <c r="I11" s="64">
        <f t="shared" si="0"/>
        <v>0</v>
      </c>
    </row>
    <row r="12" spans="2:9" s="41" customFormat="1" ht="40.5" customHeight="1" x14ac:dyDescent="0.25">
      <c r="B12" s="52" t="s">
        <v>18</v>
      </c>
      <c r="C12" s="69" t="s">
        <v>19</v>
      </c>
      <c r="D12" s="70"/>
      <c r="E12" s="71"/>
      <c r="F12" s="39" t="s">
        <v>20</v>
      </c>
      <c r="G12" s="40">
        <v>1</v>
      </c>
      <c r="H12" s="54">
        <v>13877</v>
      </c>
      <c r="I12" s="55">
        <f>+H12+G12</f>
        <v>13878</v>
      </c>
    </row>
    <row r="13" spans="2:9" s="41" customFormat="1" ht="14.25" customHeight="1" x14ac:dyDescent="0.25">
      <c r="B13" s="53" t="s">
        <v>21</v>
      </c>
      <c r="C13" s="69" t="s">
        <v>22</v>
      </c>
      <c r="D13" s="70"/>
      <c r="E13" s="71"/>
      <c r="F13" s="39" t="s">
        <v>20</v>
      </c>
      <c r="G13" s="40">
        <v>1</v>
      </c>
      <c r="H13" s="54">
        <v>475870</v>
      </c>
      <c r="I13" s="55">
        <f t="shared" ref="I13:I39" si="1">+H13+G13</f>
        <v>475871</v>
      </c>
    </row>
    <row r="14" spans="2:9" s="41" customFormat="1" ht="14.25" customHeight="1" x14ac:dyDescent="0.25">
      <c r="B14" s="52" t="s">
        <v>23</v>
      </c>
      <c r="C14" s="69" t="s">
        <v>24</v>
      </c>
      <c r="D14" s="70"/>
      <c r="E14" s="71"/>
      <c r="F14" s="39" t="s">
        <v>20</v>
      </c>
      <c r="G14" s="40">
        <v>1</v>
      </c>
      <c r="H14" s="54">
        <v>3241762</v>
      </c>
      <c r="I14" s="55">
        <f t="shared" si="1"/>
        <v>3241763</v>
      </c>
    </row>
    <row r="15" spans="2:9" s="41" customFormat="1" ht="14.25" customHeight="1" x14ac:dyDescent="0.25">
      <c r="B15" s="53" t="s">
        <v>25</v>
      </c>
      <c r="C15" s="69" t="s">
        <v>26</v>
      </c>
      <c r="D15" s="70"/>
      <c r="E15" s="71"/>
      <c r="F15" s="39" t="s">
        <v>20</v>
      </c>
      <c r="G15" s="40">
        <v>1</v>
      </c>
      <c r="H15" s="54">
        <v>670798</v>
      </c>
      <c r="I15" s="55">
        <f t="shared" si="1"/>
        <v>670799</v>
      </c>
    </row>
    <row r="16" spans="2:9" s="41" customFormat="1" ht="14.25" customHeight="1" x14ac:dyDescent="0.25">
      <c r="B16" s="52" t="s">
        <v>27</v>
      </c>
      <c r="C16" s="69" t="s">
        <v>28</v>
      </c>
      <c r="D16" s="70"/>
      <c r="E16" s="71"/>
      <c r="F16" s="39" t="s">
        <v>20</v>
      </c>
      <c r="G16" s="40">
        <v>1</v>
      </c>
      <c r="H16" s="54">
        <v>206622</v>
      </c>
      <c r="I16" s="55">
        <f t="shared" si="1"/>
        <v>206623</v>
      </c>
    </row>
    <row r="17" spans="2:9" s="41" customFormat="1" ht="14.25" customHeight="1" x14ac:dyDescent="0.25">
      <c r="B17" s="53" t="s">
        <v>29</v>
      </c>
      <c r="C17" s="69" t="s">
        <v>30</v>
      </c>
      <c r="D17" s="70"/>
      <c r="E17" s="71"/>
      <c r="F17" s="39" t="s">
        <v>20</v>
      </c>
      <c r="G17" s="40">
        <v>1</v>
      </c>
      <c r="H17" s="54">
        <v>3250057</v>
      </c>
      <c r="I17" s="55">
        <f t="shared" si="1"/>
        <v>3250058</v>
      </c>
    </row>
    <row r="18" spans="2:9" s="41" customFormat="1" ht="14.25" customHeight="1" x14ac:dyDescent="0.25">
      <c r="B18" s="52" t="s">
        <v>31</v>
      </c>
      <c r="C18" s="69" t="s">
        <v>32</v>
      </c>
      <c r="D18" s="70"/>
      <c r="E18" s="71"/>
      <c r="F18" s="39" t="s">
        <v>20</v>
      </c>
      <c r="G18" s="40">
        <v>1</v>
      </c>
      <c r="H18" s="54">
        <v>2303103</v>
      </c>
      <c r="I18" s="55">
        <f t="shared" si="1"/>
        <v>2303104</v>
      </c>
    </row>
    <row r="19" spans="2:9" s="41" customFormat="1" ht="14.25" customHeight="1" x14ac:dyDescent="0.25">
      <c r="B19" s="53" t="s">
        <v>33</v>
      </c>
      <c r="C19" s="69" t="s">
        <v>34</v>
      </c>
      <c r="D19" s="70"/>
      <c r="E19" s="71"/>
      <c r="F19" s="39" t="s">
        <v>20</v>
      </c>
      <c r="G19" s="40">
        <v>1</v>
      </c>
      <c r="H19" s="54">
        <v>1852077</v>
      </c>
      <c r="I19" s="55">
        <f t="shared" si="1"/>
        <v>1852078</v>
      </c>
    </row>
    <row r="20" spans="2:9" s="41" customFormat="1" ht="14.25" customHeight="1" x14ac:dyDescent="0.25">
      <c r="B20" s="52" t="s">
        <v>35</v>
      </c>
      <c r="C20" s="69" t="s">
        <v>36</v>
      </c>
      <c r="D20" s="70"/>
      <c r="E20" s="71"/>
      <c r="F20" s="39" t="s">
        <v>20</v>
      </c>
      <c r="G20" s="40">
        <v>1</v>
      </c>
      <c r="H20" s="54">
        <v>1340976</v>
      </c>
      <c r="I20" s="55">
        <f t="shared" si="1"/>
        <v>1340977</v>
      </c>
    </row>
    <row r="21" spans="2:9" s="41" customFormat="1" ht="14.25" customHeight="1" x14ac:dyDescent="0.25">
      <c r="B21" s="53" t="s">
        <v>37</v>
      </c>
      <c r="C21" s="69" t="s">
        <v>38</v>
      </c>
      <c r="D21" s="70"/>
      <c r="E21" s="71"/>
      <c r="F21" s="39" t="s">
        <v>20</v>
      </c>
      <c r="G21" s="40">
        <v>1</v>
      </c>
      <c r="H21" s="54">
        <v>1444828</v>
      </c>
      <c r="I21" s="55">
        <f t="shared" si="1"/>
        <v>1444829</v>
      </c>
    </row>
    <row r="22" spans="2:9" s="41" customFormat="1" ht="14.25" customHeight="1" x14ac:dyDescent="0.25">
      <c r="B22" s="52" t="s">
        <v>39</v>
      </c>
      <c r="C22" s="69" t="s">
        <v>40</v>
      </c>
      <c r="D22" s="70"/>
      <c r="E22" s="71"/>
      <c r="F22" s="39" t="s">
        <v>20</v>
      </c>
      <c r="G22" s="40">
        <v>1</v>
      </c>
      <c r="H22" s="54">
        <v>1340976</v>
      </c>
      <c r="I22" s="55">
        <f t="shared" si="1"/>
        <v>1340977</v>
      </c>
    </row>
    <row r="23" spans="2:9" s="41" customFormat="1" ht="14.25" customHeight="1" x14ac:dyDescent="0.25">
      <c r="B23" s="53" t="s">
        <v>41</v>
      </c>
      <c r="C23" s="69" t="s">
        <v>42</v>
      </c>
      <c r="D23" s="70"/>
      <c r="E23" s="71"/>
      <c r="F23" s="39" t="s">
        <v>20</v>
      </c>
      <c r="G23" s="40">
        <v>1</v>
      </c>
      <c r="H23" s="54">
        <v>735226</v>
      </c>
      <c r="I23" s="55">
        <f t="shared" si="1"/>
        <v>735227</v>
      </c>
    </row>
    <row r="24" spans="2:9" s="41" customFormat="1" ht="14.25" customHeight="1" x14ac:dyDescent="0.25">
      <c r="B24" s="52" t="s">
        <v>43</v>
      </c>
      <c r="C24" s="69" t="s">
        <v>44</v>
      </c>
      <c r="D24" s="70"/>
      <c r="E24" s="71"/>
      <c r="F24" s="39" t="s">
        <v>20</v>
      </c>
      <c r="G24" s="40">
        <v>1</v>
      </c>
      <c r="H24" s="54">
        <v>1597052</v>
      </c>
      <c r="I24" s="55">
        <f t="shared" si="1"/>
        <v>1597053</v>
      </c>
    </row>
    <row r="25" spans="2:9" s="41" customFormat="1" ht="14.25" customHeight="1" x14ac:dyDescent="0.25">
      <c r="B25" s="53" t="s">
        <v>45</v>
      </c>
      <c r="C25" s="69" t="s">
        <v>46</v>
      </c>
      <c r="D25" s="70"/>
      <c r="E25" s="71"/>
      <c r="F25" s="39" t="s">
        <v>20</v>
      </c>
      <c r="G25" s="40">
        <v>1</v>
      </c>
      <c r="H25" s="54">
        <v>747101</v>
      </c>
      <c r="I25" s="55">
        <f t="shared" si="1"/>
        <v>747102</v>
      </c>
    </row>
    <row r="26" spans="2:9" s="41" customFormat="1" ht="14.25" customHeight="1" x14ac:dyDescent="0.25">
      <c r="B26" s="52" t="s">
        <v>47</v>
      </c>
      <c r="C26" s="69" t="s">
        <v>48</v>
      </c>
      <c r="D26" s="70"/>
      <c r="E26" s="71"/>
      <c r="F26" s="39" t="s">
        <v>20</v>
      </c>
      <c r="G26" s="40">
        <v>1</v>
      </c>
      <c r="H26" s="54">
        <v>489084</v>
      </c>
      <c r="I26" s="55">
        <f t="shared" si="1"/>
        <v>489085</v>
      </c>
    </row>
    <row r="27" spans="2:9" s="41" customFormat="1" ht="14.25" customHeight="1" x14ac:dyDescent="0.25">
      <c r="B27" s="53" t="s">
        <v>49</v>
      </c>
      <c r="C27" s="69" t="s">
        <v>50</v>
      </c>
      <c r="D27" s="70"/>
      <c r="E27" s="71"/>
      <c r="F27" s="39" t="s">
        <v>20</v>
      </c>
      <c r="G27" s="40">
        <v>1</v>
      </c>
      <c r="H27" s="54">
        <v>34628</v>
      </c>
      <c r="I27" s="55">
        <f t="shared" si="1"/>
        <v>34629</v>
      </c>
    </row>
    <row r="28" spans="2:9" s="41" customFormat="1" ht="14.25" customHeight="1" x14ac:dyDescent="0.25">
      <c r="B28" s="52" t="s">
        <v>51</v>
      </c>
      <c r="C28" s="69" t="s">
        <v>52</v>
      </c>
      <c r="D28" s="70"/>
      <c r="E28" s="71"/>
      <c r="F28" s="39" t="s">
        <v>20</v>
      </c>
      <c r="G28" s="40">
        <v>1</v>
      </c>
      <c r="H28" s="54">
        <v>382169</v>
      </c>
      <c r="I28" s="55">
        <f t="shared" si="1"/>
        <v>382170</v>
      </c>
    </row>
    <row r="29" spans="2:9" s="41" customFormat="1" ht="14.25" customHeight="1" x14ac:dyDescent="0.25">
      <c r="B29" s="53" t="s">
        <v>53</v>
      </c>
      <c r="C29" s="69" t="s">
        <v>54</v>
      </c>
      <c r="D29" s="70"/>
      <c r="E29" s="71"/>
      <c r="F29" s="39" t="s">
        <v>20</v>
      </c>
      <c r="G29" s="40">
        <v>1</v>
      </c>
      <c r="H29" s="54">
        <v>425167</v>
      </c>
      <c r="I29" s="55">
        <f t="shared" si="1"/>
        <v>425168</v>
      </c>
    </row>
    <row r="30" spans="2:9" s="41" customFormat="1" ht="14.25" customHeight="1" x14ac:dyDescent="0.25">
      <c r="B30" s="52" t="s">
        <v>55</v>
      </c>
      <c r="C30" s="69" t="s">
        <v>56</v>
      </c>
      <c r="D30" s="70"/>
      <c r="E30" s="71"/>
      <c r="F30" s="39" t="s">
        <v>20</v>
      </c>
      <c r="G30" s="40">
        <v>1</v>
      </c>
      <c r="H30" s="54">
        <v>2054711</v>
      </c>
      <c r="I30" s="55">
        <f t="shared" si="1"/>
        <v>2054712</v>
      </c>
    </row>
    <row r="31" spans="2:9" s="41" customFormat="1" ht="14.25" customHeight="1" x14ac:dyDescent="0.25">
      <c r="B31" s="53" t="s">
        <v>57</v>
      </c>
      <c r="C31" s="69" t="s">
        <v>58</v>
      </c>
      <c r="D31" s="70"/>
      <c r="E31" s="71"/>
      <c r="F31" s="39" t="s">
        <v>20</v>
      </c>
      <c r="G31" s="40">
        <v>1</v>
      </c>
      <c r="H31" s="54">
        <v>2210262</v>
      </c>
      <c r="I31" s="55">
        <f t="shared" si="1"/>
        <v>2210263</v>
      </c>
    </row>
    <row r="32" spans="2:9" s="41" customFormat="1" ht="14.25" customHeight="1" x14ac:dyDescent="0.25">
      <c r="B32" s="52" t="s">
        <v>59</v>
      </c>
      <c r="C32" s="69" t="s">
        <v>60</v>
      </c>
      <c r="D32" s="70"/>
      <c r="E32" s="71"/>
      <c r="F32" s="39" t="s">
        <v>20</v>
      </c>
      <c r="G32" s="40">
        <v>1</v>
      </c>
      <c r="H32" s="54">
        <v>2606267</v>
      </c>
      <c r="I32" s="55">
        <f t="shared" si="1"/>
        <v>2606268</v>
      </c>
    </row>
    <row r="33" spans="2:9" s="41" customFormat="1" ht="45" customHeight="1" x14ac:dyDescent="0.25">
      <c r="B33" s="53" t="s">
        <v>61</v>
      </c>
      <c r="C33" s="69" t="s">
        <v>142</v>
      </c>
      <c r="D33" s="70"/>
      <c r="E33" s="71"/>
      <c r="F33" s="39" t="s">
        <v>20</v>
      </c>
      <c r="G33" s="40">
        <v>1</v>
      </c>
      <c r="H33" s="54">
        <v>1661496</v>
      </c>
      <c r="I33" s="55">
        <f t="shared" si="1"/>
        <v>1661497</v>
      </c>
    </row>
    <row r="34" spans="2:9" s="41" customFormat="1" ht="14.25" customHeight="1" x14ac:dyDescent="0.25">
      <c r="B34" s="52" t="s">
        <v>62</v>
      </c>
      <c r="C34" s="69" t="s">
        <v>63</v>
      </c>
      <c r="D34" s="70"/>
      <c r="E34" s="71"/>
      <c r="F34" s="39" t="s">
        <v>20</v>
      </c>
      <c r="G34" s="40">
        <v>1</v>
      </c>
      <c r="H34" s="54">
        <v>13181460</v>
      </c>
      <c r="I34" s="55">
        <f t="shared" si="1"/>
        <v>13181461</v>
      </c>
    </row>
    <row r="35" spans="2:9" s="41" customFormat="1" ht="14.25" customHeight="1" x14ac:dyDescent="0.25">
      <c r="B35" s="53" t="s">
        <v>64</v>
      </c>
      <c r="C35" s="69" t="s">
        <v>65</v>
      </c>
      <c r="D35" s="70"/>
      <c r="E35" s="71"/>
      <c r="F35" s="39" t="s">
        <v>20</v>
      </c>
      <c r="G35" s="40">
        <v>1</v>
      </c>
      <c r="H35" s="54">
        <v>551809</v>
      </c>
      <c r="I35" s="55">
        <f t="shared" si="1"/>
        <v>551810</v>
      </c>
    </row>
    <row r="36" spans="2:9" s="41" customFormat="1" ht="14.25" customHeight="1" x14ac:dyDescent="0.25">
      <c r="B36" s="52" t="s">
        <v>66</v>
      </c>
      <c r="C36" s="69" t="s">
        <v>67</v>
      </c>
      <c r="D36" s="70"/>
      <c r="E36" s="71"/>
      <c r="F36" s="39" t="s">
        <v>20</v>
      </c>
      <c r="G36" s="40">
        <v>1</v>
      </c>
      <c r="H36" s="54">
        <v>218054</v>
      </c>
      <c r="I36" s="55">
        <f t="shared" si="1"/>
        <v>218055</v>
      </c>
    </row>
    <row r="37" spans="2:9" s="41" customFormat="1" ht="14.25" customHeight="1" x14ac:dyDescent="0.25">
      <c r="B37" s="53" t="s">
        <v>68</v>
      </c>
      <c r="C37" s="69" t="s">
        <v>69</v>
      </c>
      <c r="D37" s="70"/>
      <c r="E37" s="71"/>
      <c r="F37" s="39" t="s">
        <v>20</v>
      </c>
      <c r="G37" s="40">
        <v>1</v>
      </c>
      <c r="H37" s="54">
        <v>6038838</v>
      </c>
      <c r="I37" s="55">
        <f t="shared" si="1"/>
        <v>6038839</v>
      </c>
    </row>
    <row r="38" spans="2:9" s="41" customFormat="1" ht="36" customHeight="1" x14ac:dyDescent="0.25">
      <c r="B38" s="52" t="s">
        <v>70</v>
      </c>
      <c r="C38" s="69" t="s">
        <v>71</v>
      </c>
      <c r="D38" s="70"/>
      <c r="E38" s="71"/>
      <c r="F38" s="39" t="s">
        <v>20</v>
      </c>
      <c r="G38" s="40">
        <v>1</v>
      </c>
      <c r="H38" s="54">
        <v>1233750</v>
      </c>
      <c r="I38" s="55">
        <f t="shared" si="1"/>
        <v>1233751</v>
      </c>
    </row>
    <row r="39" spans="2:9" s="41" customFormat="1" ht="18" customHeight="1" x14ac:dyDescent="0.25">
      <c r="B39" s="53" t="s">
        <v>72</v>
      </c>
      <c r="C39" s="69" t="s">
        <v>73</v>
      </c>
      <c r="D39" s="70"/>
      <c r="E39" s="71"/>
      <c r="F39" s="39" t="s">
        <v>20</v>
      </c>
      <c r="G39" s="40">
        <v>1</v>
      </c>
      <c r="H39" s="54">
        <v>258065</v>
      </c>
      <c r="I39" s="55">
        <f t="shared" si="1"/>
        <v>258066</v>
      </c>
    </row>
    <row r="40" spans="2:9" s="41" customFormat="1" ht="15" customHeight="1" x14ac:dyDescent="0.25">
      <c r="B40" s="52" t="s">
        <v>74</v>
      </c>
      <c r="C40" s="69" t="s">
        <v>75</v>
      </c>
      <c r="D40" s="70"/>
      <c r="E40" s="71"/>
      <c r="F40" s="39" t="s">
        <v>20</v>
      </c>
      <c r="G40" s="40">
        <v>1</v>
      </c>
      <c r="H40" s="54">
        <v>298250</v>
      </c>
      <c r="I40" s="55">
        <f>+H40+G40</f>
        <v>298251</v>
      </c>
    </row>
    <row r="41" spans="2:9" s="41" customFormat="1" ht="35.25" customHeight="1" x14ac:dyDescent="0.2">
      <c r="B41" s="195"/>
      <c r="C41" s="197" t="s">
        <v>143</v>
      </c>
      <c r="D41" s="196"/>
      <c r="E41" s="196"/>
      <c r="F41" s="196"/>
      <c r="G41" s="196"/>
      <c r="H41" s="60"/>
      <c r="I41" s="55"/>
    </row>
    <row r="42" spans="2:9" s="41" customFormat="1" ht="19.5" customHeight="1" x14ac:dyDescent="0.25">
      <c r="B42" s="65">
        <v>3</v>
      </c>
      <c r="C42" s="94" t="s">
        <v>76</v>
      </c>
      <c r="D42" s="94"/>
      <c r="E42" s="94"/>
      <c r="F42" s="66"/>
      <c r="G42" s="67"/>
      <c r="H42" s="68"/>
      <c r="I42" s="68">
        <v>47844698</v>
      </c>
    </row>
    <row r="43" spans="2:9" s="41" customFormat="1" ht="15" customHeight="1" x14ac:dyDescent="0.25">
      <c r="B43" s="57"/>
      <c r="C43" s="51"/>
      <c r="D43" s="51"/>
      <c r="E43" s="51"/>
      <c r="F43" s="58"/>
      <c r="G43" s="59"/>
      <c r="H43" s="60"/>
      <c r="I43" s="55"/>
    </row>
    <row r="44" spans="2:9" ht="19.5" customHeight="1" x14ac:dyDescent="0.25">
      <c r="B44" s="95" t="s">
        <v>77</v>
      </c>
      <c r="C44" s="96"/>
      <c r="D44" s="96"/>
      <c r="E44" s="96"/>
      <c r="F44" s="96"/>
      <c r="G44" s="96"/>
      <c r="H44" s="97"/>
      <c r="I44" s="56">
        <f>+I42+I9</f>
        <v>84110942</v>
      </c>
    </row>
    <row r="45" spans="2:9" ht="75.75" customHeight="1" x14ac:dyDescent="0.25">
      <c r="B45" s="98"/>
      <c r="C45" s="99"/>
      <c r="D45" s="99"/>
      <c r="E45" s="99"/>
      <c r="F45" s="99"/>
      <c r="G45" s="99"/>
      <c r="H45" s="99"/>
      <c r="I45" s="100"/>
    </row>
  </sheetData>
  <dataConsolidate/>
  <mergeCells count="45">
    <mergeCell ref="C41:G41"/>
    <mergeCell ref="C42:E42"/>
    <mergeCell ref="C8:E8"/>
    <mergeCell ref="B44:H44"/>
    <mergeCell ref="B45:I45"/>
    <mergeCell ref="B7:E7"/>
    <mergeCell ref="B9:E9"/>
    <mergeCell ref="B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B2:D2"/>
    <mergeCell ref="C6:E6"/>
    <mergeCell ref="E5:I5"/>
    <mergeCell ref="H3:I3"/>
    <mergeCell ref="B4:I4"/>
    <mergeCell ref="B5:D5"/>
    <mergeCell ref="B3:G3"/>
    <mergeCell ref="E2:I2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</mergeCells>
  <phoneticPr fontId="23" type="noConversion"/>
  <pageMargins left="0.70866141732283472" right="0.70866141732283472" top="0.74803149606299213" bottom="0.74803149606299213" header="0.31496062992125984" footer="0.31496062992125984"/>
  <pageSetup fitToHeight="0" orientation="landscape" r:id="rId1"/>
  <headerFooter>
    <oddFooter>&amp;R_x000D_&amp;1#&amp;"Calibri"&amp;10&amp;K000000 Información Pública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132A9-DC30-493F-BCFC-FB5E7DC4C0A2}"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E28EA-24A2-4749-A62C-5E034AD126EA}">
  <sheetPr>
    <pageSetUpPr fitToPage="1"/>
  </sheetPr>
  <dimension ref="B1:I20"/>
  <sheetViews>
    <sheetView showGridLines="0" view="pageBreakPreview" topLeftCell="A13" zoomScaleNormal="100" zoomScaleSheetLayoutView="100" workbookViewId="0">
      <selection activeCell="C17" sqref="C17:I17"/>
    </sheetView>
  </sheetViews>
  <sheetFormatPr baseColWidth="10" defaultColWidth="11.42578125" defaultRowHeight="14.25" x14ac:dyDescent="0.25"/>
  <cols>
    <col min="1" max="1" width="4.5703125" style="10" customWidth="1"/>
    <col min="2" max="2" width="9.85546875" style="10" customWidth="1"/>
    <col min="3" max="3" width="23.5703125" style="10" customWidth="1"/>
    <col min="4" max="4" width="3.5703125" style="12" customWidth="1"/>
    <col min="5" max="5" width="43.28515625" style="13" customWidth="1"/>
    <col min="6" max="6" width="12.42578125" style="12" customWidth="1"/>
    <col min="7" max="7" width="14.28515625" style="12" customWidth="1"/>
    <col min="8" max="8" width="20.5703125" style="10" customWidth="1"/>
    <col min="9" max="9" width="18.5703125" style="10" customWidth="1"/>
    <col min="10" max="16384" width="11.42578125" style="10"/>
  </cols>
  <sheetData>
    <row r="1" spans="2:9" ht="15" thickBot="1" x14ac:dyDescent="0.3"/>
    <row r="2" spans="2:9" ht="88.5" customHeight="1" x14ac:dyDescent="0.25">
      <c r="B2" s="72"/>
      <c r="C2" s="73"/>
      <c r="D2" s="74"/>
      <c r="E2" s="118" t="s">
        <v>0</v>
      </c>
      <c r="F2" s="119"/>
      <c r="G2" s="120"/>
      <c r="H2" s="121" t="s">
        <v>78</v>
      </c>
      <c r="I2" s="122"/>
    </row>
    <row r="3" spans="2:9" ht="21" customHeight="1" x14ac:dyDescent="0.25">
      <c r="B3" s="123" t="s">
        <v>79</v>
      </c>
      <c r="C3" s="124"/>
      <c r="D3" s="124"/>
      <c r="E3" s="124"/>
      <c r="F3" s="124"/>
      <c r="G3" s="124"/>
      <c r="H3" s="124" t="s">
        <v>2</v>
      </c>
      <c r="I3" s="125"/>
    </row>
    <row r="4" spans="2:9" x14ac:dyDescent="0.25">
      <c r="B4" s="126" t="s">
        <v>3</v>
      </c>
      <c r="C4" s="127"/>
      <c r="D4" s="127"/>
      <c r="E4" s="127"/>
      <c r="F4" s="127"/>
      <c r="G4" s="127"/>
      <c r="H4" s="127"/>
      <c r="I4" s="128"/>
    </row>
    <row r="5" spans="2:9" ht="19.5" customHeight="1" x14ac:dyDescent="0.25">
      <c r="B5" s="131"/>
      <c r="C5" s="132"/>
      <c r="D5" s="132"/>
      <c r="E5" s="132"/>
      <c r="F5" s="132"/>
      <c r="G5" s="132"/>
      <c r="H5" s="132"/>
      <c r="I5" s="133"/>
    </row>
    <row r="6" spans="2:9" ht="19.5" customHeight="1" x14ac:dyDescent="0.25">
      <c r="B6" s="134" t="s">
        <v>4</v>
      </c>
      <c r="C6" s="135"/>
      <c r="D6" s="26"/>
      <c r="E6" s="129" t="s">
        <v>80</v>
      </c>
      <c r="F6" s="129"/>
      <c r="G6" s="129"/>
      <c r="H6" s="129"/>
      <c r="I6" s="130"/>
    </row>
    <row r="7" spans="2:9" ht="19.5" customHeight="1" x14ac:dyDescent="0.25">
      <c r="B7" s="109" t="s">
        <v>81</v>
      </c>
      <c r="C7" s="110"/>
      <c r="D7" s="26"/>
      <c r="E7" s="129" t="s">
        <v>82</v>
      </c>
      <c r="F7" s="129"/>
      <c r="G7" s="129"/>
      <c r="H7" s="129"/>
      <c r="I7" s="130"/>
    </row>
    <row r="8" spans="2:9" ht="19.5" customHeight="1" x14ac:dyDescent="0.25">
      <c r="B8" s="109" t="s">
        <v>83</v>
      </c>
      <c r="C8" s="110"/>
      <c r="D8" s="18"/>
      <c r="E8" s="129" t="s">
        <v>84</v>
      </c>
      <c r="F8" s="129"/>
      <c r="G8" s="129"/>
      <c r="H8" s="129"/>
      <c r="I8" s="130"/>
    </row>
    <row r="9" spans="2:9" ht="38.25" customHeight="1" x14ac:dyDescent="0.25">
      <c r="B9" s="109" t="s">
        <v>85</v>
      </c>
      <c r="C9" s="110"/>
      <c r="D9" s="18"/>
      <c r="E9" s="129" t="s">
        <v>86</v>
      </c>
      <c r="F9" s="129"/>
      <c r="G9" s="129"/>
      <c r="H9" s="129"/>
      <c r="I9" s="130"/>
    </row>
    <row r="10" spans="2:9" ht="15" x14ac:dyDescent="0.25">
      <c r="B10" s="109" t="s">
        <v>87</v>
      </c>
      <c r="C10" s="110"/>
      <c r="D10" s="18"/>
      <c r="E10" s="129" t="s">
        <v>88</v>
      </c>
      <c r="F10" s="129"/>
      <c r="G10" s="129"/>
      <c r="H10" s="129"/>
      <c r="I10" s="130"/>
    </row>
    <row r="11" spans="2:9" ht="19.5" customHeight="1" x14ac:dyDescent="0.25">
      <c r="B11" s="109" t="s">
        <v>89</v>
      </c>
      <c r="C11" s="110"/>
      <c r="D11" s="18"/>
      <c r="E11" s="129" t="s">
        <v>90</v>
      </c>
      <c r="F11" s="129"/>
      <c r="G11" s="129"/>
      <c r="H11" s="129"/>
      <c r="I11" s="130"/>
    </row>
    <row r="12" spans="2:9" ht="29.25" customHeight="1" x14ac:dyDescent="0.25">
      <c r="B12" s="109" t="s">
        <v>91</v>
      </c>
      <c r="C12" s="110"/>
      <c r="D12" s="18"/>
      <c r="E12" s="129" t="s">
        <v>92</v>
      </c>
      <c r="F12" s="129"/>
      <c r="G12" s="129"/>
      <c r="H12" s="129"/>
      <c r="I12" s="130"/>
    </row>
    <row r="13" spans="2:9" ht="31.5" customHeight="1" x14ac:dyDescent="0.25">
      <c r="B13" s="109" t="s">
        <v>10</v>
      </c>
      <c r="C13" s="110"/>
      <c r="D13" s="18"/>
      <c r="E13" s="129" t="s">
        <v>93</v>
      </c>
      <c r="F13" s="129"/>
      <c r="G13" s="129"/>
      <c r="H13" s="129"/>
      <c r="I13" s="130"/>
    </row>
    <row r="14" spans="2:9" ht="30.75" customHeight="1" x14ac:dyDescent="0.25">
      <c r="B14" s="109" t="s">
        <v>94</v>
      </c>
      <c r="C14" s="110"/>
      <c r="D14" s="18"/>
      <c r="E14" s="111" t="s">
        <v>95</v>
      </c>
      <c r="F14" s="111"/>
      <c r="G14" s="111"/>
      <c r="H14" s="111"/>
      <c r="I14" s="112"/>
    </row>
    <row r="15" spans="2:9" ht="19.5" customHeight="1" x14ac:dyDescent="0.25">
      <c r="B15" s="109" t="s">
        <v>96</v>
      </c>
      <c r="C15" s="110"/>
      <c r="D15" s="18"/>
      <c r="E15" s="111" t="s">
        <v>97</v>
      </c>
      <c r="F15" s="111"/>
      <c r="G15" s="111"/>
      <c r="H15" s="111"/>
      <c r="I15" s="112"/>
    </row>
    <row r="16" spans="2:9" ht="48" customHeight="1" x14ac:dyDescent="0.25">
      <c r="B16" s="109" t="s">
        <v>98</v>
      </c>
      <c r="C16" s="110"/>
      <c r="D16" s="18"/>
      <c r="E16" s="113" t="s">
        <v>99</v>
      </c>
      <c r="F16" s="113"/>
      <c r="G16" s="113"/>
      <c r="H16" s="113"/>
      <c r="I16" s="114"/>
    </row>
    <row r="17" spans="2:9" ht="20.25" customHeight="1" x14ac:dyDescent="0.25">
      <c r="B17" s="27" t="s">
        <v>100</v>
      </c>
      <c r="C17" s="107" t="s">
        <v>101</v>
      </c>
      <c r="D17" s="107"/>
      <c r="E17" s="107"/>
      <c r="F17" s="107"/>
      <c r="G17" s="107"/>
      <c r="H17" s="107"/>
      <c r="I17" s="108"/>
    </row>
    <row r="18" spans="2:9" ht="9.75" customHeight="1" thickBot="1" x14ac:dyDescent="0.3">
      <c r="B18" s="115"/>
      <c r="C18" s="116"/>
      <c r="D18" s="116"/>
      <c r="E18" s="116"/>
      <c r="F18" s="116"/>
      <c r="G18" s="116"/>
      <c r="H18" s="116"/>
      <c r="I18" s="117"/>
    </row>
    <row r="20" spans="2:9" ht="15" customHeight="1" x14ac:dyDescent="0.25"/>
  </sheetData>
  <mergeCells count="31">
    <mergeCell ref="E13:I13"/>
    <mergeCell ref="B7:C7"/>
    <mergeCell ref="E7:I7"/>
    <mergeCell ref="B13:C13"/>
    <mergeCell ref="E10:I10"/>
    <mergeCell ref="E6:I6"/>
    <mergeCell ref="B5:I5"/>
    <mergeCell ref="B6:C6"/>
    <mergeCell ref="B11:C11"/>
    <mergeCell ref="E11:I11"/>
    <mergeCell ref="B18:I18"/>
    <mergeCell ref="B2:D2"/>
    <mergeCell ref="E2:G2"/>
    <mergeCell ref="H2:I2"/>
    <mergeCell ref="B3:G3"/>
    <mergeCell ref="H3:I3"/>
    <mergeCell ref="B4:I4"/>
    <mergeCell ref="B8:C8"/>
    <mergeCell ref="E8:I8"/>
    <mergeCell ref="B9:C9"/>
    <mergeCell ref="B10:C10"/>
    <mergeCell ref="B12:C12"/>
    <mergeCell ref="E9:I9"/>
    <mergeCell ref="E12:I12"/>
    <mergeCell ref="B14:C14"/>
    <mergeCell ref="E14:I14"/>
    <mergeCell ref="C17:I17"/>
    <mergeCell ref="B15:C15"/>
    <mergeCell ref="E15:I15"/>
    <mergeCell ref="B16:C16"/>
    <mergeCell ref="E16:I16"/>
  </mergeCells>
  <dataValidations count="1">
    <dataValidation allowBlank="1" showInputMessage="1" showErrorMessage="1" sqref="D18:I18 D8:E16 B8:B16 B17:C18" xr:uid="{FF60DCDF-ACFB-411B-9963-F30864A5F6B5}"/>
  </dataValidations>
  <pageMargins left="0.70866141732283472" right="0.70866141732283472" top="0.74803149606299213" bottom="0.74803149606299213" header="0.31496062992125984" footer="0.31496062992125984"/>
  <pageSetup scale="62" fitToHeight="0" orientation="portrait" r:id="rId1"/>
  <headerFooter>
    <oddFooter>&amp;R_x000D_&amp;1#&amp;"Calibri"&amp;10&amp;K000000 Información Pública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FDA40-BE1B-4EFD-92DE-4CC1D39C4B82}">
  <dimension ref="A1:AT407"/>
  <sheetViews>
    <sheetView view="pageBreakPreview" topLeftCell="A12" zoomScaleNormal="100" zoomScaleSheetLayoutView="100" workbookViewId="0">
      <selection activeCell="AC19" sqref="AC19:AK20"/>
    </sheetView>
  </sheetViews>
  <sheetFormatPr baseColWidth="10" defaultColWidth="2.42578125" defaultRowHeight="12.75" x14ac:dyDescent="0.2"/>
  <cols>
    <col min="1" max="1" width="2.140625" style="28" customWidth="1"/>
    <col min="2" max="3" width="2.42578125" style="28"/>
    <col min="4" max="4" width="4.42578125" style="28" customWidth="1"/>
    <col min="5" max="17" width="2.42578125" style="28"/>
    <col min="18" max="18" width="2.85546875" style="28" customWidth="1"/>
    <col min="19" max="21" width="2.42578125" style="28"/>
    <col min="22" max="22" width="2.85546875" style="28" customWidth="1"/>
    <col min="23" max="26" width="2.42578125" style="28"/>
    <col min="27" max="27" width="3.42578125" style="28" customWidth="1"/>
    <col min="28" max="16384" width="2.42578125" style="28"/>
  </cols>
  <sheetData>
    <row r="1" spans="1:46" x14ac:dyDescent="0.2"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</row>
    <row r="2" spans="1:46" s="30" customFormat="1" ht="79.5" customHeight="1" x14ac:dyDescent="0.2">
      <c r="B2" s="180"/>
      <c r="C2" s="181"/>
      <c r="D2" s="181"/>
      <c r="E2" s="181"/>
      <c r="F2" s="181"/>
      <c r="G2" s="181"/>
      <c r="H2" s="181"/>
      <c r="I2" s="181"/>
      <c r="J2" s="181"/>
      <c r="K2" s="182"/>
      <c r="L2" s="183" t="s">
        <v>0</v>
      </c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5"/>
      <c r="AC2" s="186" t="s">
        <v>78</v>
      </c>
      <c r="AD2" s="187"/>
      <c r="AE2" s="187"/>
      <c r="AF2" s="187"/>
      <c r="AG2" s="187"/>
      <c r="AH2" s="187"/>
      <c r="AI2" s="187"/>
      <c r="AJ2" s="187"/>
      <c r="AK2" s="187"/>
      <c r="AL2" s="188"/>
    </row>
    <row r="3" spans="1:46" s="30" customFormat="1" ht="15.75" customHeight="1" x14ac:dyDescent="0.25">
      <c r="B3" s="189" t="s">
        <v>102</v>
      </c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1"/>
      <c r="AC3" s="192" t="s">
        <v>103</v>
      </c>
      <c r="AD3" s="193"/>
      <c r="AE3" s="193"/>
      <c r="AF3" s="193"/>
      <c r="AG3" s="193"/>
      <c r="AH3" s="193"/>
      <c r="AI3" s="193"/>
      <c r="AJ3" s="193"/>
      <c r="AK3" s="193"/>
      <c r="AL3" s="194"/>
    </row>
    <row r="4" spans="1:46" s="30" customFormat="1" ht="5.25" customHeight="1" x14ac:dyDescent="0.25">
      <c r="B4" s="21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20"/>
      <c r="AD4" s="20"/>
      <c r="AE4" s="20"/>
      <c r="AF4" s="20"/>
      <c r="AG4" s="20"/>
      <c r="AH4" s="20"/>
      <c r="AI4" s="20"/>
      <c r="AJ4" s="20"/>
      <c r="AK4" s="20"/>
      <c r="AL4" s="22"/>
    </row>
    <row r="5" spans="1:46" ht="15.95" customHeight="1" x14ac:dyDescent="0.2">
      <c r="B5" s="179" t="s">
        <v>3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</row>
    <row r="6" spans="1:46" ht="8.1" customHeight="1" x14ac:dyDescent="0.2">
      <c r="B6" s="169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0"/>
      <c r="AB6" s="170"/>
      <c r="AC6" s="170"/>
      <c r="AD6" s="170"/>
      <c r="AE6" s="170"/>
      <c r="AF6" s="170"/>
      <c r="AG6" s="170"/>
      <c r="AH6" s="170"/>
      <c r="AI6" s="170"/>
      <c r="AJ6" s="170"/>
      <c r="AK6" s="170"/>
      <c r="AL6" s="171"/>
    </row>
    <row r="7" spans="1:46" ht="30" customHeight="1" x14ac:dyDescent="0.2">
      <c r="B7" s="172" t="s">
        <v>104</v>
      </c>
      <c r="C7" s="172"/>
      <c r="D7" s="172"/>
      <c r="E7" s="173" t="s">
        <v>105</v>
      </c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2" t="s">
        <v>106</v>
      </c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2"/>
      <c r="AF7" s="172"/>
      <c r="AG7" s="172"/>
      <c r="AH7" s="172"/>
      <c r="AI7" s="172"/>
      <c r="AJ7" s="172"/>
      <c r="AK7" s="172"/>
      <c r="AL7" s="172"/>
    </row>
    <row r="8" spans="1:46" ht="15.75" customHeight="1" x14ac:dyDescent="0.2">
      <c r="B8" s="172"/>
      <c r="C8" s="172"/>
      <c r="D8" s="172"/>
      <c r="E8" s="173" t="s">
        <v>107</v>
      </c>
      <c r="F8" s="173"/>
      <c r="G8" s="173"/>
      <c r="H8" s="173"/>
      <c r="I8" s="173"/>
      <c r="J8" s="173"/>
      <c r="K8" s="173"/>
      <c r="L8" s="172" t="s">
        <v>108</v>
      </c>
      <c r="M8" s="172"/>
      <c r="N8" s="172"/>
      <c r="O8" s="172"/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/>
      <c r="AH8" s="172"/>
      <c r="AI8" s="172"/>
      <c r="AJ8" s="172"/>
      <c r="AK8" s="172"/>
      <c r="AL8" s="172"/>
    </row>
    <row r="9" spans="1:46" ht="174" customHeight="1" x14ac:dyDescent="0.2">
      <c r="B9" s="174">
        <v>1</v>
      </c>
      <c r="C9" s="174"/>
      <c r="D9" s="174"/>
      <c r="E9" s="175" t="s">
        <v>109</v>
      </c>
      <c r="F9" s="175"/>
      <c r="G9" s="175"/>
      <c r="H9" s="175"/>
      <c r="I9" s="175"/>
      <c r="J9" s="175"/>
      <c r="K9" s="175"/>
      <c r="L9" s="175" t="s">
        <v>110</v>
      </c>
      <c r="M9" s="176"/>
      <c r="N9" s="176"/>
      <c r="O9" s="176"/>
      <c r="P9" s="176"/>
      <c r="Q9" s="176"/>
      <c r="R9" s="177" t="s">
        <v>111</v>
      </c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</row>
    <row r="10" spans="1:46" x14ac:dyDescent="0.2">
      <c r="A10" s="31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4"/>
    </row>
    <row r="11" spans="1:46" ht="19.5" customHeight="1" x14ac:dyDescent="0.2">
      <c r="A11" s="31"/>
      <c r="B11" s="35"/>
      <c r="C11" s="160" t="s">
        <v>112</v>
      </c>
      <c r="D11" s="161"/>
      <c r="E11" s="161"/>
      <c r="F11" s="161"/>
      <c r="G11" s="162"/>
      <c r="H11" s="145" t="s">
        <v>113</v>
      </c>
      <c r="I11" s="146"/>
      <c r="J11" s="146"/>
      <c r="K11" s="146"/>
      <c r="L11" s="146"/>
      <c r="M11" s="146"/>
      <c r="N11" s="146"/>
      <c r="O11" s="146"/>
      <c r="P11" s="146"/>
      <c r="Q11" s="146"/>
      <c r="R11" s="147"/>
      <c r="S11" s="136" t="s">
        <v>114</v>
      </c>
      <c r="T11" s="137"/>
      <c r="U11" s="137"/>
      <c r="V11" s="137"/>
      <c r="W11" s="137"/>
      <c r="X11" s="137"/>
      <c r="Y11" s="137"/>
      <c r="Z11" s="137"/>
      <c r="AA11" s="137"/>
      <c r="AB11" s="138"/>
      <c r="AC11" s="136" t="s">
        <v>115</v>
      </c>
      <c r="AD11" s="137"/>
      <c r="AE11" s="137"/>
      <c r="AF11" s="137"/>
      <c r="AG11" s="137"/>
      <c r="AH11" s="137"/>
      <c r="AI11" s="137"/>
      <c r="AJ11" s="137"/>
      <c r="AK11" s="138"/>
      <c r="AL11" s="35"/>
    </row>
    <row r="12" spans="1:46" ht="19.5" customHeight="1" x14ac:dyDescent="0.2">
      <c r="A12" s="31"/>
      <c r="B12" s="35"/>
      <c r="C12" s="163"/>
      <c r="D12" s="164"/>
      <c r="E12" s="164"/>
      <c r="F12" s="164"/>
      <c r="G12" s="165"/>
      <c r="H12" s="148"/>
      <c r="I12" s="149"/>
      <c r="J12" s="149"/>
      <c r="K12" s="149"/>
      <c r="L12" s="149"/>
      <c r="M12" s="149"/>
      <c r="N12" s="149"/>
      <c r="O12" s="149"/>
      <c r="P12" s="149"/>
      <c r="Q12" s="149"/>
      <c r="R12" s="150"/>
      <c r="S12" s="139"/>
      <c r="T12" s="140"/>
      <c r="U12" s="140"/>
      <c r="V12" s="140"/>
      <c r="W12" s="140"/>
      <c r="X12" s="140"/>
      <c r="Y12" s="140"/>
      <c r="Z12" s="140"/>
      <c r="AA12" s="140"/>
      <c r="AB12" s="141"/>
      <c r="AC12" s="139"/>
      <c r="AD12" s="140"/>
      <c r="AE12" s="140"/>
      <c r="AF12" s="140"/>
      <c r="AG12" s="140"/>
      <c r="AH12" s="140"/>
      <c r="AI12" s="140"/>
      <c r="AJ12" s="140"/>
      <c r="AK12" s="141"/>
      <c r="AL12" s="35"/>
    </row>
    <row r="13" spans="1:46" ht="19.5" customHeight="1" x14ac:dyDescent="0.2">
      <c r="A13" s="31"/>
      <c r="B13" s="35"/>
      <c r="C13" s="163"/>
      <c r="D13" s="164"/>
      <c r="E13" s="164"/>
      <c r="F13" s="164"/>
      <c r="G13" s="165"/>
      <c r="H13" s="145" t="s">
        <v>116</v>
      </c>
      <c r="I13" s="146"/>
      <c r="J13" s="146"/>
      <c r="K13" s="146"/>
      <c r="L13" s="146"/>
      <c r="M13" s="146"/>
      <c r="N13" s="146"/>
      <c r="O13" s="146"/>
      <c r="P13" s="146"/>
      <c r="Q13" s="146"/>
      <c r="R13" s="147"/>
      <c r="S13" s="136" t="s">
        <v>117</v>
      </c>
      <c r="T13" s="137"/>
      <c r="U13" s="137"/>
      <c r="V13" s="137"/>
      <c r="W13" s="137"/>
      <c r="X13" s="137"/>
      <c r="Y13" s="137"/>
      <c r="Z13" s="137"/>
      <c r="AA13" s="137"/>
      <c r="AB13" s="138"/>
      <c r="AC13" s="136" t="s">
        <v>115</v>
      </c>
      <c r="AD13" s="137"/>
      <c r="AE13" s="137"/>
      <c r="AF13" s="137"/>
      <c r="AG13" s="137"/>
      <c r="AH13" s="137"/>
      <c r="AI13" s="137"/>
      <c r="AJ13" s="137"/>
      <c r="AK13" s="138"/>
      <c r="AL13" s="35"/>
    </row>
    <row r="14" spans="1:46" ht="19.5" customHeight="1" x14ac:dyDescent="0.2">
      <c r="A14" s="31"/>
      <c r="B14" s="35"/>
      <c r="C14" s="163"/>
      <c r="D14" s="164"/>
      <c r="E14" s="164"/>
      <c r="F14" s="164"/>
      <c r="G14" s="165"/>
      <c r="H14" s="148"/>
      <c r="I14" s="149"/>
      <c r="J14" s="149"/>
      <c r="K14" s="149"/>
      <c r="L14" s="149"/>
      <c r="M14" s="149"/>
      <c r="N14" s="149"/>
      <c r="O14" s="149"/>
      <c r="P14" s="149"/>
      <c r="Q14" s="149"/>
      <c r="R14" s="150"/>
      <c r="S14" s="139"/>
      <c r="T14" s="140"/>
      <c r="U14" s="140"/>
      <c r="V14" s="140"/>
      <c r="W14" s="140"/>
      <c r="X14" s="140"/>
      <c r="Y14" s="140"/>
      <c r="Z14" s="140"/>
      <c r="AA14" s="140"/>
      <c r="AB14" s="141"/>
      <c r="AC14" s="139"/>
      <c r="AD14" s="140"/>
      <c r="AE14" s="140"/>
      <c r="AF14" s="140"/>
      <c r="AG14" s="140"/>
      <c r="AH14" s="140"/>
      <c r="AI14" s="140"/>
      <c r="AJ14" s="140"/>
      <c r="AK14" s="141"/>
      <c r="AL14" s="35"/>
      <c r="AT14" s="23"/>
    </row>
    <row r="15" spans="1:46" ht="19.5" customHeight="1" x14ac:dyDescent="0.2">
      <c r="A15" s="31"/>
      <c r="B15" s="35"/>
      <c r="C15" s="163"/>
      <c r="D15" s="164"/>
      <c r="E15" s="164"/>
      <c r="F15" s="164"/>
      <c r="G15" s="165"/>
      <c r="H15" s="145" t="s">
        <v>118</v>
      </c>
      <c r="I15" s="146"/>
      <c r="J15" s="146"/>
      <c r="K15" s="146"/>
      <c r="L15" s="146"/>
      <c r="M15" s="146"/>
      <c r="N15" s="146"/>
      <c r="O15" s="146"/>
      <c r="P15" s="146"/>
      <c r="Q15" s="146"/>
      <c r="R15" s="147"/>
      <c r="S15" s="136" t="s">
        <v>117</v>
      </c>
      <c r="T15" s="137"/>
      <c r="U15" s="137"/>
      <c r="V15" s="137"/>
      <c r="W15" s="137"/>
      <c r="X15" s="137"/>
      <c r="Y15" s="137"/>
      <c r="Z15" s="137"/>
      <c r="AA15" s="137"/>
      <c r="AB15" s="138"/>
      <c r="AC15" s="136" t="s">
        <v>115</v>
      </c>
      <c r="AD15" s="137"/>
      <c r="AE15" s="137"/>
      <c r="AF15" s="137"/>
      <c r="AG15" s="137"/>
      <c r="AH15" s="137"/>
      <c r="AI15" s="137"/>
      <c r="AJ15" s="137"/>
      <c r="AK15" s="138"/>
      <c r="AL15" s="35"/>
    </row>
    <row r="16" spans="1:46" ht="19.5" customHeight="1" x14ac:dyDescent="0.2">
      <c r="A16" s="31"/>
      <c r="B16" s="35"/>
      <c r="C16" s="163"/>
      <c r="D16" s="164"/>
      <c r="E16" s="164"/>
      <c r="F16" s="164"/>
      <c r="G16" s="165"/>
      <c r="H16" s="148"/>
      <c r="I16" s="149"/>
      <c r="J16" s="149"/>
      <c r="K16" s="149"/>
      <c r="L16" s="149"/>
      <c r="M16" s="149"/>
      <c r="N16" s="149"/>
      <c r="O16" s="149"/>
      <c r="P16" s="149"/>
      <c r="Q16" s="149"/>
      <c r="R16" s="150"/>
      <c r="S16" s="139"/>
      <c r="T16" s="140"/>
      <c r="U16" s="140"/>
      <c r="V16" s="140"/>
      <c r="W16" s="140"/>
      <c r="X16" s="140"/>
      <c r="Y16" s="140"/>
      <c r="Z16" s="140"/>
      <c r="AA16" s="140"/>
      <c r="AB16" s="141"/>
      <c r="AC16" s="139"/>
      <c r="AD16" s="140"/>
      <c r="AE16" s="140"/>
      <c r="AF16" s="140"/>
      <c r="AG16" s="140"/>
      <c r="AH16" s="140"/>
      <c r="AI16" s="140"/>
      <c r="AJ16" s="140"/>
      <c r="AK16" s="141"/>
      <c r="AL16" s="35"/>
    </row>
    <row r="17" spans="1:38" ht="19.5" customHeight="1" x14ac:dyDescent="0.2">
      <c r="A17" s="31"/>
      <c r="B17" s="36"/>
      <c r="C17" s="163"/>
      <c r="D17" s="164"/>
      <c r="E17" s="164"/>
      <c r="F17" s="164"/>
      <c r="G17" s="165"/>
      <c r="H17" s="145" t="s">
        <v>119</v>
      </c>
      <c r="I17" s="146"/>
      <c r="J17" s="146"/>
      <c r="K17" s="146"/>
      <c r="L17" s="146"/>
      <c r="M17" s="146"/>
      <c r="N17" s="146"/>
      <c r="O17" s="146"/>
      <c r="P17" s="146"/>
      <c r="Q17" s="146"/>
      <c r="R17" s="147"/>
      <c r="S17" s="136" t="s">
        <v>117</v>
      </c>
      <c r="T17" s="137"/>
      <c r="U17" s="137"/>
      <c r="V17" s="137"/>
      <c r="W17" s="137"/>
      <c r="X17" s="137"/>
      <c r="Y17" s="137"/>
      <c r="Z17" s="137"/>
      <c r="AA17" s="137"/>
      <c r="AB17" s="138"/>
      <c r="AC17" s="136" t="s">
        <v>120</v>
      </c>
      <c r="AD17" s="137"/>
      <c r="AE17" s="137"/>
      <c r="AF17" s="137"/>
      <c r="AG17" s="137"/>
      <c r="AH17" s="137"/>
      <c r="AI17" s="137"/>
      <c r="AJ17" s="137"/>
      <c r="AK17" s="138"/>
      <c r="AL17" s="37"/>
    </row>
    <row r="18" spans="1:38" ht="19.5" customHeight="1" x14ac:dyDescent="0.2">
      <c r="A18" s="31"/>
      <c r="B18" s="36"/>
      <c r="C18" s="163"/>
      <c r="D18" s="164"/>
      <c r="E18" s="164"/>
      <c r="F18" s="164"/>
      <c r="G18" s="165"/>
      <c r="H18" s="148"/>
      <c r="I18" s="149"/>
      <c r="J18" s="149"/>
      <c r="K18" s="149"/>
      <c r="L18" s="149"/>
      <c r="M18" s="149"/>
      <c r="N18" s="149"/>
      <c r="O18" s="149"/>
      <c r="P18" s="149"/>
      <c r="Q18" s="149"/>
      <c r="R18" s="150"/>
      <c r="S18" s="139"/>
      <c r="T18" s="140"/>
      <c r="U18" s="140"/>
      <c r="V18" s="140"/>
      <c r="W18" s="140"/>
      <c r="X18" s="140"/>
      <c r="Y18" s="140"/>
      <c r="Z18" s="140"/>
      <c r="AA18" s="140"/>
      <c r="AB18" s="141"/>
      <c r="AC18" s="139"/>
      <c r="AD18" s="140"/>
      <c r="AE18" s="140"/>
      <c r="AF18" s="140"/>
      <c r="AG18" s="140"/>
      <c r="AH18" s="140"/>
      <c r="AI18" s="140"/>
      <c r="AJ18" s="140"/>
      <c r="AK18" s="141"/>
      <c r="AL18" s="37"/>
    </row>
    <row r="19" spans="1:38" ht="19.5" customHeight="1" x14ac:dyDescent="0.2">
      <c r="A19" s="31"/>
      <c r="B19" s="36"/>
      <c r="C19" s="163"/>
      <c r="D19" s="164"/>
      <c r="E19" s="164"/>
      <c r="F19" s="164"/>
      <c r="G19" s="165"/>
      <c r="H19" s="145" t="s">
        <v>121</v>
      </c>
      <c r="I19" s="146"/>
      <c r="J19" s="146"/>
      <c r="K19" s="146"/>
      <c r="L19" s="146"/>
      <c r="M19" s="146"/>
      <c r="N19" s="146"/>
      <c r="O19" s="146"/>
      <c r="P19" s="146"/>
      <c r="Q19" s="146"/>
      <c r="R19" s="147"/>
      <c r="S19" s="136" t="s">
        <v>117</v>
      </c>
      <c r="T19" s="137"/>
      <c r="U19" s="137"/>
      <c r="V19" s="137"/>
      <c r="W19" s="137"/>
      <c r="X19" s="137"/>
      <c r="Y19" s="137"/>
      <c r="Z19" s="137"/>
      <c r="AA19" s="137"/>
      <c r="AB19" s="138"/>
      <c r="AC19" s="136" t="s">
        <v>120</v>
      </c>
      <c r="AD19" s="137"/>
      <c r="AE19" s="137"/>
      <c r="AF19" s="137"/>
      <c r="AG19" s="137"/>
      <c r="AH19" s="137"/>
      <c r="AI19" s="137"/>
      <c r="AJ19" s="137"/>
      <c r="AK19" s="138"/>
      <c r="AL19" s="37"/>
    </row>
    <row r="20" spans="1:38" ht="19.5" customHeight="1" x14ac:dyDescent="0.2">
      <c r="A20" s="31"/>
      <c r="B20" s="36"/>
      <c r="C20" s="166"/>
      <c r="D20" s="167"/>
      <c r="E20" s="167"/>
      <c r="F20" s="167"/>
      <c r="G20" s="168"/>
      <c r="H20" s="148"/>
      <c r="I20" s="149"/>
      <c r="J20" s="149"/>
      <c r="K20" s="149"/>
      <c r="L20" s="149"/>
      <c r="M20" s="149"/>
      <c r="N20" s="149"/>
      <c r="O20" s="149"/>
      <c r="P20" s="149"/>
      <c r="Q20" s="149"/>
      <c r="R20" s="150"/>
      <c r="S20" s="139"/>
      <c r="T20" s="140"/>
      <c r="U20" s="140"/>
      <c r="V20" s="140"/>
      <c r="W20" s="140"/>
      <c r="X20" s="140"/>
      <c r="Y20" s="140"/>
      <c r="Z20" s="140"/>
      <c r="AA20" s="140"/>
      <c r="AB20" s="141"/>
      <c r="AC20" s="139"/>
      <c r="AD20" s="140"/>
      <c r="AE20" s="140"/>
      <c r="AF20" s="140"/>
      <c r="AG20" s="140"/>
      <c r="AH20" s="140"/>
      <c r="AI20" s="140"/>
      <c r="AJ20" s="140"/>
      <c r="AK20" s="141"/>
      <c r="AL20" s="37"/>
    </row>
    <row r="21" spans="1:38" ht="13.5" customHeight="1" x14ac:dyDescent="0.2">
      <c r="A21" s="31"/>
      <c r="B21" s="24"/>
      <c r="C21" s="151" t="s">
        <v>122</v>
      </c>
      <c r="D21" s="152"/>
      <c r="E21" s="152"/>
      <c r="F21" s="152"/>
      <c r="G21" s="153"/>
      <c r="H21" s="136" t="s">
        <v>123</v>
      </c>
      <c r="I21" s="137"/>
      <c r="J21" s="137"/>
      <c r="K21" s="137"/>
      <c r="L21" s="137"/>
      <c r="M21" s="137"/>
      <c r="N21" s="137"/>
      <c r="O21" s="137"/>
      <c r="P21" s="137"/>
      <c r="Q21" s="137"/>
      <c r="R21" s="138"/>
      <c r="S21" s="136" t="s">
        <v>124</v>
      </c>
      <c r="T21" s="137"/>
      <c r="U21" s="137"/>
      <c r="V21" s="137"/>
      <c r="W21" s="137"/>
      <c r="X21" s="137"/>
      <c r="Y21" s="137"/>
      <c r="Z21" s="137"/>
      <c r="AA21" s="137"/>
      <c r="AB21" s="138"/>
      <c r="AC21" s="136" t="s">
        <v>125</v>
      </c>
      <c r="AD21" s="137"/>
      <c r="AE21" s="137"/>
      <c r="AF21" s="137"/>
      <c r="AG21" s="137"/>
      <c r="AH21" s="137"/>
      <c r="AI21" s="137"/>
      <c r="AJ21" s="137"/>
      <c r="AK21" s="138"/>
      <c r="AL21" s="25"/>
    </row>
    <row r="22" spans="1:38" ht="12.75" customHeight="1" x14ac:dyDescent="0.2">
      <c r="A22" s="31"/>
      <c r="B22" s="24"/>
      <c r="C22" s="154"/>
      <c r="D22" s="155"/>
      <c r="E22" s="155"/>
      <c r="F22" s="155"/>
      <c r="G22" s="156"/>
      <c r="H22" s="142"/>
      <c r="I22" s="143"/>
      <c r="J22" s="143"/>
      <c r="K22" s="143"/>
      <c r="L22" s="143"/>
      <c r="M22" s="143"/>
      <c r="N22" s="143"/>
      <c r="O22" s="143"/>
      <c r="P22" s="143"/>
      <c r="Q22" s="143"/>
      <c r="R22" s="144"/>
      <c r="S22" s="142"/>
      <c r="T22" s="143"/>
      <c r="U22" s="143"/>
      <c r="V22" s="143"/>
      <c r="W22" s="143"/>
      <c r="X22" s="143"/>
      <c r="Y22" s="143"/>
      <c r="Z22" s="143"/>
      <c r="AA22" s="143"/>
      <c r="AB22" s="144"/>
      <c r="AC22" s="142"/>
      <c r="AD22" s="143"/>
      <c r="AE22" s="143"/>
      <c r="AF22" s="143"/>
      <c r="AG22" s="143"/>
      <c r="AH22" s="143"/>
      <c r="AI22" s="143"/>
      <c r="AJ22" s="143"/>
      <c r="AK22" s="144"/>
      <c r="AL22" s="25"/>
    </row>
    <row r="23" spans="1:38" ht="18" customHeight="1" x14ac:dyDescent="0.2">
      <c r="A23" s="31"/>
      <c r="B23" s="24"/>
      <c r="C23" s="157"/>
      <c r="D23" s="158"/>
      <c r="E23" s="158"/>
      <c r="F23" s="158"/>
      <c r="G23" s="159"/>
      <c r="H23" s="139"/>
      <c r="I23" s="140"/>
      <c r="J23" s="140"/>
      <c r="K23" s="140"/>
      <c r="L23" s="140"/>
      <c r="M23" s="140"/>
      <c r="N23" s="140"/>
      <c r="O23" s="140"/>
      <c r="P23" s="140"/>
      <c r="Q23" s="140"/>
      <c r="R23" s="141"/>
      <c r="S23" s="139"/>
      <c r="T23" s="140"/>
      <c r="U23" s="140"/>
      <c r="V23" s="140"/>
      <c r="W23" s="140"/>
      <c r="X23" s="140"/>
      <c r="Y23" s="140"/>
      <c r="Z23" s="140"/>
      <c r="AA23" s="140"/>
      <c r="AB23" s="141"/>
      <c r="AC23" s="139"/>
      <c r="AD23" s="140"/>
      <c r="AE23" s="140"/>
      <c r="AF23" s="140"/>
      <c r="AG23" s="140"/>
      <c r="AH23" s="140"/>
      <c r="AI23" s="140"/>
      <c r="AJ23" s="140"/>
      <c r="AK23" s="141"/>
      <c r="AL23" s="25"/>
    </row>
    <row r="24" spans="1:38" ht="15" customHeight="1" x14ac:dyDescent="0.2"/>
    <row r="25" spans="1:38" ht="15" customHeight="1" x14ac:dyDescent="0.2"/>
    <row r="26" spans="1:38" ht="15" customHeight="1" x14ac:dyDescent="0.2"/>
    <row r="27" spans="1:38" ht="19.5" customHeight="1" x14ac:dyDescent="0.2"/>
    <row r="28" spans="1:38" ht="19.5" customHeight="1" x14ac:dyDescent="0.2"/>
    <row r="29" spans="1:38" ht="19.5" customHeight="1" x14ac:dyDescent="0.2"/>
    <row r="30" spans="1:38" ht="19.5" customHeight="1" x14ac:dyDescent="0.2"/>
    <row r="31" spans="1:38" ht="19.5" customHeight="1" x14ac:dyDescent="0.2"/>
    <row r="32" spans="1:38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9.5" customHeight="1" x14ac:dyDescent="0.2"/>
    <row r="43" ht="19.5" customHeight="1" x14ac:dyDescent="0.2"/>
    <row r="44" ht="19.5" customHeight="1" x14ac:dyDescent="0.2"/>
    <row r="45" ht="19.5" customHeight="1" x14ac:dyDescent="0.2"/>
    <row r="46" ht="19.5" customHeight="1" x14ac:dyDescent="0.2"/>
    <row r="47" ht="19.5" customHeight="1" x14ac:dyDescent="0.2"/>
    <row r="48" ht="19.5" customHeight="1" x14ac:dyDescent="0.2"/>
    <row r="49" ht="19.5" customHeight="1" x14ac:dyDescent="0.2"/>
    <row r="50" ht="19.5" customHeight="1" x14ac:dyDescent="0.2"/>
    <row r="51" ht="19.5" customHeight="1" x14ac:dyDescent="0.2"/>
    <row r="52" ht="19.5" customHeight="1" x14ac:dyDescent="0.2"/>
    <row r="53" ht="19.5" customHeight="1" x14ac:dyDescent="0.2"/>
    <row r="54" ht="19.5" customHeight="1" x14ac:dyDescent="0.2"/>
    <row r="55" ht="19.5" customHeight="1" x14ac:dyDescent="0.2"/>
    <row r="56" ht="19.5" customHeight="1" x14ac:dyDescent="0.2"/>
    <row r="57" ht="19.5" customHeight="1" x14ac:dyDescent="0.2"/>
    <row r="58" ht="19.5" customHeight="1" x14ac:dyDescent="0.2"/>
    <row r="59" ht="19.5" customHeight="1" x14ac:dyDescent="0.2"/>
    <row r="60" ht="19.5" customHeight="1" x14ac:dyDescent="0.2"/>
    <row r="61" ht="19.5" customHeight="1" x14ac:dyDescent="0.2"/>
    <row r="62" ht="19.5" customHeight="1" x14ac:dyDescent="0.2"/>
    <row r="63" ht="19.5" customHeight="1" x14ac:dyDescent="0.2"/>
    <row r="64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  <row r="71" ht="19.5" customHeight="1" x14ac:dyDescent="0.2"/>
    <row r="72" ht="19.5" customHeight="1" x14ac:dyDescent="0.2"/>
    <row r="73" ht="19.5" customHeight="1" x14ac:dyDescent="0.2"/>
    <row r="74" ht="19.5" customHeight="1" x14ac:dyDescent="0.2"/>
    <row r="75" ht="19.5" customHeight="1" x14ac:dyDescent="0.2"/>
    <row r="76" ht="19.5" customHeight="1" x14ac:dyDescent="0.2"/>
    <row r="77" ht="19.5" customHeight="1" x14ac:dyDescent="0.2"/>
    <row r="78" ht="19.5" customHeight="1" x14ac:dyDescent="0.2"/>
    <row r="79" ht="19.5" customHeight="1" x14ac:dyDescent="0.2"/>
    <row r="80" ht="19.5" customHeight="1" x14ac:dyDescent="0.2"/>
    <row r="81" ht="19.5" customHeight="1" x14ac:dyDescent="0.2"/>
    <row r="82" ht="19.5" customHeight="1" x14ac:dyDescent="0.2"/>
    <row r="83" ht="19.5" customHeight="1" x14ac:dyDescent="0.2"/>
    <row r="84" ht="19.5" customHeight="1" x14ac:dyDescent="0.2"/>
    <row r="85" ht="19.5" customHeight="1" x14ac:dyDescent="0.2"/>
    <row r="86" ht="19.5" customHeight="1" x14ac:dyDescent="0.2"/>
    <row r="87" ht="19.5" customHeight="1" x14ac:dyDescent="0.2"/>
    <row r="88" ht="19.5" customHeight="1" x14ac:dyDescent="0.2"/>
    <row r="89" ht="19.5" customHeight="1" x14ac:dyDescent="0.2"/>
    <row r="90" ht="19.5" customHeight="1" x14ac:dyDescent="0.2"/>
    <row r="91" ht="19.5" customHeight="1" x14ac:dyDescent="0.2"/>
    <row r="92" ht="19.5" customHeight="1" x14ac:dyDescent="0.2"/>
    <row r="93" ht="19.5" customHeight="1" x14ac:dyDescent="0.2"/>
    <row r="94" ht="19.5" customHeight="1" x14ac:dyDescent="0.2"/>
    <row r="95" ht="19.5" customHeight="1" x14ac:dyDescent="0.2"/>
    <row r="96" ht="19.5" customHeight="1" x14ac:dyDescent="0.2"/>
    <row r="97" ht="19.5" customHeight="1" x14ac:dyDescent="0.2"/>
    <row r="98" ht="19.5" customHeight="1" x14ac:dyDescent="0.2"/>
    <row r="99" ht="19.5" customHeight="1" x14ac:dyDescent="0.2"/>
    <row r="100" ht="19.5" customHeight="1" x14ac:dyDescent="0.2"/>
    <row r="101" ht="19.5" customHeight="1" x14ac:dyDescent="0.2"/>
    <row r="102" ht="19.5" customHeight="1" x14ac:dyDescent="0.2"/>
    <row r="103" ht="19.5" customHeight="1" x14ac:dyDescent="0.2"/>
    <row r="104" ht="19.5" customHeight="1" x14ac:dyDescent="0.2"/>
    <row r="105" ht="19.5" customHeight="1" x14ac:dyDescent="0.2"/>
    <row r="106" ht="19.5" customHeight="1" x14ac:dyDescent="0.2"/>
    <row r="107" ht="19.5" customHeight="1" x14ac:dyDescent="0.2"/>
    <row r="108" ht="19.5" customHeight="1" x14ac:dyDescent="0.2"/>
    <row r="109" ht="19.5" customHeight="1" x14ac:dyDescent="0.2"/>
    <row r="110" ht="19.5" customHeight="1" x14ac:dyDescent="0.2"/>
    <row r="111" ht="19.5" customHeight="1" x14ac:dyDescent="0.2"/>
    <row r="112" ht="19.5" customHeight="1" x14ac:dyDescent="0.2"/>
    <row r="113" ht="19.5" customHeight="1" x14ac:dyDescent="0.2"/>
    <row r="114" ht="19.5" customHeight="1" x14ac:dyDescent="0.2"/>
    <row r="115" ht="19.5" customHeight="1" x14ac:dyDescent="0.2"/>
    <row r="116" ht="19.5" customHeight="1" x14ac:dyDescent="0.2"/>
    <row r="117" ht="19.5" customHeight="1" x14ac:dyDescent="0.2"/>
    <row r="118" ht="19.5" customHeight="1" x14ac:dyDescent="0.2"/>
    <row r="119" ht="19.5" customHeight="1" x14ac:dyDescent="0.2"/>
    <row r="120" ht="19.5" customHeight="1" x14ac:dyDescent="0.2"/>
    <row r="121" ht="19.5" customHeight="1" x14ac:dyDescent="0.2"/>
    <row r="122" ht="19.5" customHeight="1" x14ac:dyDescent="0.2"/>
    <row r="123" ht="19.5" customHeight="1" x14ac:dyDescent="0.2"/>
    <row r="124" ht="19.5" customHeight="1" x14ac:dyDescent="0.2"/>
    <row r="125" ht="19.5" customHeight="1" x14ac:dyDescent="0.2"/>
    <row r="126" ht="19.5" customHeight="1" x14ac:dyDescent="0.2"/>
    <row r="127" ht="19.5" customHeight="1" x14ac:dyDescent="0.2"/>
    <row r="128" ht="19.5" customHeight="1" x14ac:dyDescent="0.2"/>
    <row r="129" ht="19.5" customHeight="1" x14ac:dyDescent="0.2"/>
    <row r="130" ht="19.5" customHeight="1" x14ac:dyDescent="0.2"/>
    <row r="131" ht="19.5" customHeight="1" x14ac:dyDescent="0.2"/>
    <row r="132" ht="19.5" customHeight="1" x14ac:dyDescent="0.2"/>
    <row r="133" ht="19.5" customHeight="1" x14ac:dyDescent="0.2"/>
    <row r="134" ht="19.5" customHeight="1" x14ac:dyDescent="0.2"/>
    <row r="135" ht="19.5" customHeight="1" x14ac:dyDescent="0.2"/>
    <row r="136" ht="19.5" customHeight="1" x14ac:dyDescent="0.2"/>
    <row r="137" ht="19.5" customHeight="1" x14ac:dyDescent="0.2"/>
    <row r="138" ht="19.5" customHeight="1" x14ac:dyDescent="0.2"/>
    <row r="139" ht="19.5" customHeight="1" x14ac:dyDescent="0.2"/>
    <row r="140" ht="19.5" customHeight="1" x14ac:dyDescent="0.2"/>
    <row r="141" ht="19.5" customHeight="1" x14ac:dyDescent="0.2"/>
    <row r="142" ht="19.5" customHeight="1" x14ac:dyDescent="0.2"/>
    <row r="143" ht="19.5" customHeight="1" x14ac:dyDescent="0.2"/>
    <row r="144" ht="19.5" customHeight="1" x14ac:dyDescent="0.2"/>
    <row r="145" ht="19.5" customHeight="1" x14ac:dyDescent="0.2"/>
    <row r="146" ht="19.5" customHeight="1" x14ac:dyDescent="0.2"/>
    <row r="147" ht="19.5" customHeight="1" x14ac:dyDescent="0.2"/>
    <row r="148" ht="19.5" customHeight="1" x14ac:dyDescent="0.2"/>
    <row r="149" ht="19.5" customHeight="1" x14ac:dyDescent="0.2"/>
    <row r="150" ht="19.5" customHeight="1" x14ac:dyDescent="0.2"/>
    <row r="151" ht="19.5" customHeight="1" x14ac:dyDescent="0.2"/>
    <row r="152" ht="19.5" customHeight="1" x14ac:dyDescent="0.2"/>
    <row r="153" ht="19.5" customHeight="1" x14ac:dyDescent="0.2"/>
    <row r="154" ht="19.5" customHeight="1" x14ac:dyDescent="0.2"/>
    <row r="155" ht="19.5" customHeight="1" x14ac:dyDescent="0.2"/>
    <row r="156" ht="19.5" customHeight="1" x14ac:dyDescent="0.2"/>
    <row r="157" ht="19.5" customHeight="1" x14ac:dyDescent="0.2"/>
    <row r="158" ht="19.5" customHeight="1" x14ac:dyDescent="0.2"/>
    <row r="159" ht="19.5" customHeight="1" x14ac:dyDescent="0.2"/>
    <row r="160" ht="19.5" customHeight="1" x14ac:dyDescent="0.2"/>
    <row r="161" ht="19.5" customHeight="1" x14ac:dyDescent="0.2"/>
    <row r="162" ht="19.5" customHeight="1" x14ac:dyDescent="0.2"/>
    <row r="163" ht="19.5" customHeight="1" x14ac:dyDescent="0.2"/>
    <row r="164" ht="19.5" customHeight="1" x14ac:dyDescent="0.2"/>
    <row r="165" ht="19.5" customHeight="1" x14ac:dyDescent="0.2"/>
    <row r="166" ht="19.5" customHeight="1" x14ac:dyDescent="0.2"/>
    <row r="167" ht="19.5" customHeight="1" x14ac:dyDescent="0.2"/>
    <row r="168" ht="19.5" customHeight="1" x14ac:dyDescent="0.2"/>
    <row r="169" ht="19.5" customHeight="1" x14ac:dyDescent="0.2"/>
    <row r="170" ht="19.5" customHeight="1" x14ac:dyDescent="0.2"/>
    <row r="171" ht="19.5" customHeight="1" x14ac:dyDescent="0.2"/>
    <row r="172" ht="19.5" customHeight="1" x14ac:dyDescent="0.2"/>
    <row r="173" ht="19.5" customHeight="1" x14ac:dyDescent="0.2"/>
    <row r="174" ht="19.5" customHeight="1" x14ac:dyDescent="0.2"/>
    <row r="175" ht="19.5" customHeight="1" x14ac:dyDescent="0.2"/>
    <row r="176" ht="19.5" customHeight="1" x14ac:dyDescent="0.2"/>
    <row r="177" ht="19.5" customHeight="1" x14ac:dyDescent="0.2"/>
    <row r="178" ht="19.5" customHeight="1" x14ac:dyDescent="0.2"/>
    <row r="179" ht="19.5" customHeight="1" x14ac:dyDescent="0.2"/>
    <row r="180" ht="19.5" customHeight="1" x14ac:dyDescent="0.2"/>
    <row r="181" ht="19.5" customHeight="1" x14ac:dyDescent="0.2"/>
    <row r="182" ht="19.5" customHeight="1" x14ac:dyDescent="0.2"/>
    <row r="183" ht="19.5" customHeight="1" x14ac:dyDescent="0.2"/>
    <row r="184" ht="19.5" customHeight="1" x14ac:dyDescent="0.2"/>
    <row r="185" ht="19.5" customHeight="1" x14ac:dyDescent="0.2"/>
    <row r="186" ht="19.5" customHeight="1" x14ac:dyDescent="0.2"/>
    <row r="187" ht="19.5" customHeight="1" x14ac:dyDescent="0.2"/>
    <row r="188" ht="19.5" customHeight="1" x14ac:dyDescent="0.2"/>
    <row r="189" ht="19.5" customHeight="1" x14ac:dyDescent="0.2"/>
    <row r="190" ht="19.5" customHeight="1" x14ac:dyDescent="0.2"/>
    <row r="191" ht="19.5" customHeight="1" x14ac:dyDescent="0.2"/>
    <row r="192" ht="19.5" customHeight="1" x14ac:dyDescent="0.2"/>
    <row r="193" ht="19.5" customHeight="1" x14ac:dyDescent="0.2"/>
    <row r="194" ht="19.5" customHeight="1" x14ac:dyDescent="0.2"/>
    <row r="195" ht="19.5" customHeight="1" x14ac:dyDescent="0.2"/>
    <row r="196" ht="19.5" customHeight="1" x14ac:dyDescent="0.2"/>
    <row r="197" ht="19.5" customHeight="1" x14ac:dyDescent="0.2"/>
    <row r="198" ht="19.5" customHeight="1" x14ac:dyDescent="0.2"/>
    <row r="199" ht="19.5" customHeight="1" x14ac:dyDescent="0.2"/>
    <row r="200" ht="19.5" customHeight="1" x14ac:dyDescent="0.2"/>
    <row r="201" ht="19.5" customHeight="1" x14ac:dyDescent="0.2"/>
    <row r="202" ht="19.5" customHeight="1" x14ac:dyDescent="0.2"/>
    <row r="203" ht="19.5" customHeight="1" x14ac:dyDescent="0.2"/>
    <row r="204" ht="19.5" customHeight="1" x14ac:dyDescent="0.2"/>
    <row r="205" ht="19.5" customHeight="1" x14ac:dyDescent="0.2"/>
    <row r="206" ht="19.5" customHeight="1" x14ac:dyDescent="0.2"/>
    <row r="207" ht="19.5" customHeight="1" x14ac:dyDescent="0.2"/>
    <row r="208" ht="19.5" customHeight="1" x14ac:dyDescent="0.2"/>
    <row r="209" ht="19.5" customHeight="1" x14ac:dyDescent="0.2"/>
    <row r="210" ht="19.5" customHeight="1" x14ac:dyDescent="0.2"/>
    <row r="211" ht="19.5" customHeight="1" x14ac:dyDescent="0.2"/>
    <row r="212" ht="19.5" customHeight="1" x14ac:dyDescent="0.2"/>
    <row r="213" ht="19.5" customHeight="1" x14ac:dyDescent="0.2"/>
    <row r="214" ht="19.5" customHeight="1" x14ac:dyDescent="0.2"/>
    <row r="215" ht="19.5" customHeight="1" x14ac:dyDescent="0.2"/>
    <row r="216" ht="19.5" customHeight="1" x14ac:dyDescent="0.2"/>
    <row r="217" ht="19.5" customHeight="1" x14ac:dyDescent="0.2"/>
    <row r="218" ht="19.5" customHeight="1" x14ac:dyDescent="0.2"/>
    <row r="219" ht="19.5" customHeight="1" x14ac:dyDescent="0.2"/>
    <row r="220" ht="19.5" customHeight="1" x14ac:dyDescent="0.2"/>
    <row r="221" ht="19.5" customHeight="1" x14ac:dyDescent="0.2"/>
    <row r="222" ht="19.5" customHeight="1" x14ac:dyDescent="0.2"/>
    <row r="223" ht="19.5" customHeight="1" x14ac:dyDescent="0.2"/>
    <row r="224" ht="19.5" customHeight="1" x14ac:dyDescent="0.2"/>
    <row r="225" ht="19.5" customHeight="1" x14ac:dyDescent="0.2"/>
    <row r="226" ht="19.5" customHeight="1" x14ac:dyDescent="0.2"/>
    <row r="227" ht="19.5" customHeight="1" x14ac:dyDescent="0.2"/>
    <row r="228" ht="19.5" customHeight="1" x14ac:dyDescent="0.2"/>
    <row r="229" ht="19.5" customHeight="1" x14ac:dyDescent="0.2"/>
    <row r="230" ht="19.5" customHeight="1" x14ac:dyDescent="0.2"/>
    <row r="231" ht="19.5" customHeight="1" x14ac:dyDescent="0.2"/>
    <row r="232" ht="19.5" customHeight="1" x14ac:dyDescent="0.2"/>
    <row r="233" ht="19.5" customHeight="1" x14ac:dyDescent="0.2"/>
    <row r="234" ht="19.5" customHeight="1" x14ac:dyDescent="0.2"/>
    <row r="235" ht="19.5" customHeight="1" x14ac:dyDescent="0.2"/>
    <row r="236" ht="19.5" customHeight="1" x14ac:dyDescent="0.2"/>
    <row r="237" ht="19.5" customHeight="1" x14ac:dyDescent="0.2"/>
    <row r="238" ht="19.5" customHeight="1" x14ac:dyDescent="0.2"/>
    <row r="239" ht="19.5" customHeight="1" x14ac:dyDescent="0.2"/>
    <row r="240" ht="19.5" customHeight="1" x14ac:dyDescent="0.2"/>
    <row r="241" ht="19.5" customHeight="1" x14ac:dyDescent="0.2"/>
    <row r="242" ht="19.5" customHeight="1" x14ac:dyDescent="0.2"/>
    <row r="243" ht="19.5" customHeight="1" x14ac:dyDescent="0.2"/>
    <row r="244" ht="19.5" customHeight="1" x14ac:dyDescent="0.2"/>
    <row r="245" ht="19.5" customHeight="1" x14ac:dyDescent="0.2"/>
    <row r="246" ht="19.5" customHeight="1" x14ac:dyDescent="0.2"/>
    <row r="247" ht="19.5" customHeight="1" x14ac:dyDescent="0.2"/>
    <row r="248" ht="19.5" customHeight="1" x14ac:dyDescent="0.2"/>
    <row r="249" ht="19.5" customHeight="1" x14ac:dyDescent="0.2"/>
    <row r="250" ht="19.5" customHeight="1" x14ac:dyDescent="0.2"/>
    <row r="251" ht="19.5" customHeight="1" x14ac:dyDescent="0.2"/>
    <row r="252" ht="19.5" customHeight="1" x14ac:dyDescent="0.2"/>
    <row r="253" ht="19.5" customHeight="1" x14ac:dyDescent="0.2"/>
    <row r="254" ht="19.5" customHeight="1" x14ac:dyDescent="0.2"/>
    <row r="255" ht="19.5" customHeight="1" x14ac:dyDescent="0.2"/>
    <row r="256" ht="19.5" customHeight="1" x14ac:dyDescent="0.2"/>
    <row r="257" ht="19.5" customHeight="1" x14ac:dyDescent="0.2"/>
    <row r="258" ht="19.5" customHeight="1" x14ac:dyDescent="0.2"/>
    <row r="259" ht="19.5" customHeight="1" x14ac:dyDescent="0.2"/>
    <row r="260" ht="19.5" customHeight="1" x14ac:dyDescent="0.2"/>
    <row r="261" ht="19.5" customHeight="1" x14ac:dyDescent="0.2"/>
    <row r="262" ht="19.5" customHeight="1" x14ac:dyDescent="0.2"/>
    <row r="263" ht="19.5" customHeight="1" x14ac:dyDescent="0.2"/>
    <row r="264" ht="19.5" customHeight="1" x14ac:dyDescent="0.2"/>
    <row r="265" ht="19.5" customHeight="1" x14ac:dyDescent="0.2"/>
    <row r="266" ht="19.5" customHeight="1" x14ac:dyDescent="0.2"/>
    <row r="267" ht="19.5" customHeight="1" x14ac:dyDescent="0.2"/>
    <row r="268" ht="19.5" customHeight="1" x14ac:dyDescent="0.2"/>
    <row r="269" ht="19.5" customHeight="1" x14ac:dyDescent="0.2"/>
    <row r="270" ht="19.5" customHeight="1" x14ac:dyDescent="0.2"/>
    <row r="271" ht="19.5" customHeight="1" x14ac:dyDescent="0.2"/>
    <row r="272" ht="19.5" customHeight="1" x14ac:dyDescent="0.2"/>
    <row r="273" ht="19.5" customHeight="1" x14ac:dyDescent="0.2"/>
    <row r="274" ht="19.5" customHeight="1" x14ac:dyDescent="0.2"/>
    <row r="275" ht="19.5" customHeight="1" x14ac:dyDescent="0.2"/>
    <row r="276" ht="19.5" customHeight="1" x14ac:dyDescent="0.2"/>
    <row r="277" ht="19.5" customHeight="1" x14ac:dyDescent="0.2"/>
    <row r="278" ht="19.5" customHeight="1" x14ac:dyDescent="0.2"/>
    <row r="279" ht="19.5" customHeight="1" x14ac:dyDescent="0.2"/>
    <row r="280" ht="19.5" customHeight="1" x14ac:dyDescent="0.2"/>
    <row r="281" ht="19.5" customHeight="1" x14ac:dyDescent="0.2"/>
    <row r="282" ht="19.5" customHeight="1" x14ac:dyDescent="0.2"/>
    <row r="283" ht="19.5" customHeight="1" x14ac:dyDescent="0.2"/>
    <row r="284" ht="19.5" customHeight="1" x14ac:dyDescent="0.2"/>
    <row r="285" ht="19.5" customHeight="1" x14ac:dyDescent="0.2"/>
    <row r="286" ht="19.5" customHeight="1" x14ac:dyDescent="0.2"/>
    <row r="287" ht="19.5" customHeight="1" x14ac:dyDescent="0.2"/>
    <row r="288" ht="19.5" customHeight="1" x14ac:dyDescent="0.2"/>
    <row r="289" ht="19.5" customHeight="1" x14ac:dyDescent="0.2"/>
    <row r="290" ht="19.5" customHeight="1" x14ac:dyDescent="0.2"/>
    <row r="291" ht="19.5" customHeight="1" x14ac:dyDescent="0.2"/>
    <row r="292" ht="19.5" customHeight="1" x14ac:dyDescent="0.2"/>
    <row r="293" ht="19.5" customHeight="1" x14ac:dyDescent="0.2"/>
    <row r="294" ht="19.5" customHeight="1" x14ac:dyDescent="0.2"/>
    <row r="295" ht="19.5" customHeight="1" x14ac:dyDescent="0.2"/>
    <row r="296" ht="19.5" customHeight="1" x14ac:dyDescent="0.2"/>
    <row r="297" ht="19.5" customHeight="1" x14ac:dyDescent="0.2"/>
    <row r="298" ht="19.5" customHeight="1" x14ac:dyDescent="0.2"/>
    <row r="299" ht="19.5" customHeight="1" x14ac:dyDescent="0.2"/>
    <row r="300" ht="19.5" customHeight="1" x14ac:dyDescent="0.2"/>
    <row r="301" ht="19.5" customHeight="1" x14ac:dyDescent="0.2"/>
    <row r="302" ht="19.5" customHeight="1" x14ac:dyDescent="0.2"/>
    <row r="303" ht="19.5" customHeight="1" x14ac:dyDescent="0.2"/>
    <row r="304" ht="19.5" customHeight="1" x14ac:dyDescent="0.2"/>
    <row r="305" ht="19.5" customHeight="1" x14ac:dyDescent="0.2"/>
    <row r="306" ht="19.5" customHeight="1" x14ac:dyDescent="0.2"/>
    <row r="307" ht="19.5" customHeight="1" x14ac:dyDescent="0.2"/>
    <row r="308" ht="19.5" customHeight="1" x14ac:dyDescent="0.2"/>
    <row r="309" ht="19.5" customHeight="1" x14ac:dyDescent="0.2"/>
    <row r="310" ht="19.5" customHeight="1" x14ac:dyDescent="0.2"/>
    <row r="311" ht="19.5" customHeight="1" x14ac:dyDescent="0.2"/>
    <row r="312" ht="19.5" customHeight="1" x14ac:dyDescent="0.2"/>
    <row r="313" ht="19.5" customHeight="1" x14ac:dyDescent="0.2"/>
    <row r="314" ht="19.5" customHeight="1" x14ac:dyDescent="0.2"/>
    <row r="315" ht="19.5" customHeight="1" x14ac:dyDescent="0.2"/>
    <row r="316" ht="19.5" customHeight="1" x14ac:dyDescent="0.2"/>
    <row r="317" ht="19.5" customHeight="1" x14ac:dyDescent="0.2"/>
    <row r="318" ht="19.5" customHeight="1" x14ac:dyDescent="0.2"/>
    <row r="319" ht="19.5" customHeight="1" x14ac:dyDescent="0.2"/>
    <row r="320" ht="19.5" customHeight="1" x14ac:dyDescent="0.2"/>
    <row r="321" ht="19.5" customHeight="1" x14ac:dyDescent="0.2"/>
    <row r="322" ht="19.5" customHeight="1" x14ac:dyDescent="0.2"/>
    <row r="323" ht="19.5" customHeight="1" x14ac:dyDescent="0.2"/>
    <row r="324" ht="19.5" customHeight="1" x14ac:dyDescent="0.2"/>
    <row r="325" ht="19.5" customHeight="1" x14ac:dyDescent="0.2"/>
    <row r="326" ht="19.5" customHeight="1" x14ac:dyDescent="0.2"/>
    <row r="327" ht="19.5" customHeight="1" x14ac:dyDescent="0.2"/>
    <row r="328" ht="19.5" customHeight="1" x14ac:dyDescent="0.2"/>
    <row r="329" ht="19.5" customHeight="1" x14ac:dyDescent="0.2"/>
    <row r="330" ht="19.5" customHeight="1" x14ac:dyDescent="0.2"/>
    <row r="331" ht="19.5" customHeight="1" x14ac:dyDescent="0.2"/>
    <row r="332" ht="19.5" customHeight="1" x14ac:dyDescent="0.2"/>
    <row r="333" ht="19.5" customHeight="1" x14ac:dyDescent="0.2"/>
    <row r="334" ht="19.5" customHeight="1" x14ac:dyDescent="0.2"/>
    <row r="335" ht="19.5" customHeight="1" x14ac:dyDescent="0.2"/>
    <row r="336" ht="19.5" customHeight="1" x14ac:dyDescent="0.2"/>
    <row r="337" ht="19.5" customHeight="1" x14ac:dyDescent="0.2"/>
    <row r="338" ht="19.5" customHeight="1" x14ac:dyDescent="0.2"/>
    <row r="339" ht="19.5" customHeight="1" x14ac:dyDescent="0.2"/>
    <row r="340" ht="19.5" customHeight="1" x14ac:dyDescent="0.2"/>
    <row r="341" ht="19.5" customHeight="1" x14ac:dyDescent="0.2"/>
    <row r="342" ht="19.5" customHeight="1" x14ac:dyDescent="0.2"/>
    <row r="343" ht="19.5" customHeight="1" x14ac:dyDescent="0.2"/>
    <row r="344" ht="19.5" customHeight="1" x14ac:dyDescent="0.2"/>
    <row r="345" ht="19.5" customHeight="1" x14ac:dyDescent="0.2"/>
    <row r="346" ht="19.5" customHeight="1" x14ac:dyDescent="0.2"/>
    <row r="347" ht="19.5" customHeight="1" x14ac:dyDescent="0.2"/>
    <row r="348" ht="19.5" customHeight="1" x14ac:dyDescent="0.2"/>
    <row r="349" ht="19.5" customHeight="1" x14ac:dyDescent="0.2"/>
    <row r="350" ht="19.5" customHeight="1" x14ac:dyDescent="0.2"/>
    <row r="351" ht="19.5" customHeight="1" x14ac:dyDescent="0.2"/>
    <row r="352" ht="19.5" customHeight="1" x14ac:dyDescent="0.2"/>
    <row r="353" ht="19.5" customHeight="1" x14ac:dyDescent="0.2"/>
    <row r="354" ht="19.5" customHeight="1" x14ac:dyDescent="0.2"/>
    <row r="355" ht="19.5" customHeight="1" x14ac:dyDescent="0.2"/>
    <row r="356" ht="19.5" customHeight="1" x14ac:dyDescent="0.2"/>
    <row r="357" ht="19.5" customHeight="1" x14ac:dyDescent="0.2"/>
    <row r="358" ht="19.5" customHeight="1" x14ac:dyDescent="0.2"/>
    <row r="359" ht="19.5" customHeight="1" x14ac:dyDescent="0.2"/>
    <row r="360" ht="19.5" customHeight="1" x14ac:dyDescent="0.2"/>
    <row r="361" ht="19.5" customHeight="1" x14ac:dyDescent="0.2"/>
    <row r="362" ht="19.5" customHeight="1" x14ac:dyDescent="0.2"/>
    <row r="363" ht="19.5" customHeight="1" x14ac:dyDescent="0.2"/>
    <row r="364" ht="19.5" customHeight="1" x14ac:dyDescent="0.2"/>
    <row r="365" ht="19.5" customHeight="1" x14ac:dyDescent="0.2"/>
    <row r="366" ht="19.5" customHeight="1" x14ac:dyDescent="0.2"/>
    <row r="367" ht="19.5" customHeight="1" x14ac:dyDescent="0.2"/>
    <row r="368" ht="19.5" customHeight="1" x14ac:dyDescent="0.2"/>
    <row r="369" ht="19.5" customHeight="1" x14ac:dyDescent="0.2"/>
    <row r="370" ht="19.5" customHeight="1" x14ac:dyDescent="0.2"/>
    <row r="371" ht="19.5" customHeight="1" x14ac:dyDescent="0.2"/>
    <row r="372" ht="19.5" customHeight="1" x14ac:dyDescent="0.2"/>
    <row r="373" ht="19.5" customHeight="1" x14ac:dyDescent="0.2"/>
    <row r="374" ht="19.5" customHeight="1" x14ac:dyDescent="0.2"/>
    <row r="375" ht="19.5" customHeight="1" x14ac:dyDescent="0.2"/>
    <row r="376" ht="19.5" customHeight="1" x14ac:dyDescent="0.2"/>
    <row r="377" ht="19.5" customHeight="1" x14ac:dyDescent="0.2"/>
    <row r="378" ht="19.5" customHeight="1" x14ac:dyDescent="0.2"/>
    <row r="379" ht="19.5" customHeight="1" x14ac:dyDescent="0.2"/>
    <row r="380" ht="19.5" customHeight="1" x14ac:dyDescent="0.2"/>
    <row r="381" ht="19.5" customHeight="1" x14ac:dyDescent="0.2"/>
    <row r="382" ht="19.5" customHeight="1" x14ac:dyDescent="0.2"/>
    <row r="383" ht="19.5" customHeight="1" x14ac:dyDescent="0.2"/>
    <row r="384" ht="19.5" customHeight="1" x14ac:dyDescent="0.2"/>
    <row r="385" ht="19.5" customHeight="1" x14ac:dyDescent="0.2"/>
    <row r="386" ht="19.5" customHeight="1" x14ac:dyDescent="0.2"/>
    <row r="387" ht="19.5" customHeight="1" x14ac:dyDescent="0.2"/>
    <row r="388" ht="19.5" customHeight="1" x14ac:dyDescent="0.2"/>
    <row r="389" ht="19.5" customHeight="1" x14ac:dyDescent="0.2"/>
    <row r="390" ht="19.5" customHeight="1" x14ac:dyDescent="0.2"/>
    <row r="391" ht="19.5" customHeight="1" x14ac:dyDescent="0.2"/>
    <row r="392" ht="19.5" customHeight="1" x14ac:dyDescent="0.2"/>
    <row r="393" ht="19.5" customHeight="1" x14ac:dyDescent="0.2"/>
    <row r="394" ht="19.5" customHeight="1" x14ac:dyDescent="0.2"/>
    <row r="395" ht="19.5" customHeight="1" x14ac:dyDescent="0.2"/>
    <row r="396" ht="19.5" customHeight="1" x14ac:dyDescent="0.2"/>
    <row r="397" ht="19.5" customHeight="1" x14ac:dyDescent="0.2"/>
    <row r="398" ht="19.5" customHeight="1" x14ac:dyDescent="0.2"/>
    <row r="399" ht="19.5" customHeight="1" x14ac:dyDescent="0.2"/>
    <row r="400" ht="19.5" customHeight="1" x14ac:dyDescent="0.2"/>
    <row r="401" ht="19.5" customHeight="1" x14ac:dyDescent="0.2"/>
    <row r="402" ht="19.5" customHeight="1" x14ac:dyDescent="0.2"/>
    <row r="403" ht="19.5" customHeight="1" x14ac:dyDescent="0.2"/>
    <row r="404" ht="19.5" customHeight="1" x14ac:dyDescent="0.2"/>
    <row r="405" ht="19.5" customHeight="1" x14ac:dyDescent="0.2"/>
    <row r="406" ht="19.5" customHeight="1" x14ac:dyDescent="0.2"/>
    <row r="407" ht="19.5" customHeight="1" x14ac:dyDescent="0.2"/>
  </sheetData>
  <mergeCells count="36">
    <mergeCell ref="B5:AL5"/>
    <mergeCell ref="B2:K2"/>
    <mergeCell ref="L2:AB2"/>
    <mergeCell ref="AC2:AL2"/>
    <mergeCell ref="B3:AB3"/>
    <mergeCell ref="AC3:AL3"/>
    <mergeCell ref="B9:D9"/>
    <mergeCell ref="E9:K9"/>
    <mergeCell ref="L9:Q9"/>
    <mergeCell ref="R9:AL9"/>
    <mergeCell ref="H11:R12"/>
    <mergeCell ref="S11:AB12"/>
    <mergeCell ref="AC11:AK12"/>
    <mergeCell ref="B6:AL6"/>
    <mergeCell ref="B7:D8"/>
    <mergeCell ref="E7:Q7"/>
    <mergeCell ref="R7:AL8"/>
    <mergeCell ref="E8:K8"/>
    <mergeCell ref="L8:Q8"/>
    <mergeCell ref="C21:G23"/>
    <mergeCell ref="H21:R23"/>
    <mergeCell ref="S21:AB23"/>
    <mergeCell ref="C11:G20"/>
    <mergeCell ref="H17:R18"/>
    <mergeCell ref="S17:AB18"/>
    <mergeCell ref="H19:R20"/>
    <mergeCell ref="S19:AB20"/>
    <mergeCell ref="H15:R16"/>
    <mergeCell ref="S15:AB16"/>
    <mergeCell ref="AC15:AK16"/>
    <mergeCell ref="AC19:AK20"/>
    <mergeCell ref="AC21:AK23"/>
    <mergeCell ref="AC17:AK18"/>
    <mergeCell ref="H13:R14"/>
    <mergeCell ref="S13:AB14"/>
    <mergeCell ref="AC13:AK14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07F2C-B849-441B-80E0-AEFDDE30B5E3}">
  <dimension ref="B2:E11"/>
  <sheetViews>
    <sheetView showGridLines="0" zoomScale="160" zoomScaleNormal="160" workbookViewId="0">
      <selection activeCell="D10" sqref="D10"/>
    </sheetView>
  </sheetViews>
  <sheetFormatPr baseColWidth="10" defaultColWidth="11.42578125" defaultRowHeight="15" x14ac:dyDescent="0.25"/>
  <cols>
    <col min="1" max="1" width="3" customWidth="1"/>
    <col min="2" max="5" width="16" customWidth="1"/>
  </cols>
  <sheetData>
    <row r="2" spans="2:5" x14ac:dyDescent="0.25">
      <c r="B2" s="1" t="s">
        <v>105</v>
      </c>
      <c r="C2" s="1">
        <v>2020</v>
      </c>
      <c r="D2" s="1">
        <v>2023</v>
      </c>
      <c r="E2" s="1">
        <v>2024</v>
      </c>
    </row>
    <row r="3" spans="2:5" x14ac:dyDescent="0.25">
      <c r="B3" s="2" t="s">
        <v>126</v>
      </c>
      <c r="C3" s="7" t="s">
        <v>127</v>
      </c>
      <c r="D3" s="7" t="s">
        <v>128</v>
      </c>
      <c r="E3" s="7" t="s">
        <v>129</v>
      </c>
    </row>
    <row r="4" spans="2:5" x14ac:dyDescent="0.25">
      <c r="B4" s="2" t="s">
        <v>130</v>
      </c>
      <c r="C4" s="7" t="s">
        <v>131</v>
      </c>
      <c r="D4" s="7" t="s">
        <v>132</v>
      </c>
      <c r="E4" s="7" t="s">
        <v>133</v>
      </c>
    </row>
    <row r="5" spans="2:5" x14ac:dyDescent="0.25">
      <c r="B5" s="2" t="s">
        <v>134</v>
      </c>
      <c r="C5" s="7" t="s">
        <v>135</v>
      </c>
      <c r="D5" s="7" t="s">
        <v>136</v>
      </c>
      <c r="E5" s="7" t="s">
        <v>137</v>
      </c>
    </row>
    <row r="6" spans="2:5" x14ac:dyDescent="0.25">
      <c r="B6" s="2" t="s">
        <v>138</v>
      </c>
      <c r="C6" s="3">
        <v>316000000</v>
      </c>
      <c r="D6" s="3">
        <v>600801954</v>
      </c>
      <c r="E6" s="3">
        <v>338506396</v>
      </c>
    </row>
    <row r="7" spans="2:5" x14ac:dyDescent="0.25">
      <c r="B7" s="2" t="s">
        <v>139</v>
      </c>
      <c r="C7" s="5">
        <v>223000000</v>
      </c>
      <c r="D7" s="5">
        <v>464461547.85000002</v>
      </c>
      <c r="E7" s="6">
        <v>338506396</v>
      </c>
    </row>
    <row r="8" spans="2:5" x14ac:dyDescent="0.25">
      <c r="B8" s="2" t="s">
        <v>140</v>
      </c>
      <c r="C8" s="5">
        <v>220243296</v>
      </c>
      <c r="D8" s="5">
        <v>462306411.26999998</v>
      </c>
      <c r="E8" s="6">
        <f>61465600+143922800+132403765</f>
        <v>337792165</v>
      </c>
    </row>
    <row r="9" spans="2:5" x14ac:dyDescent="0.25">
      <c r="B9" s="2" t="s">
        <v>141</v>
      </c>
      <c r="C9" s="8">
        <f>C8/C7</f>
        <v>0.98763809865470853</v>
      </c>
      <c r="D9" s="8">
        <f t="shared" ref="D9:E9" si="0">D8/D7</f>
        <v>0.99535992464828105</v>
      </c>
      <c r="E9" s="8">
        <f t="shared" si="0"/>
        <v>0.99789005168457734</v>
      </c>
    </row>
    <row r="10" spans="2:5" x14ac:dyDescent="0.25">
      <c r="D10" s="4"/>
    </row>
    <row r="11" spans="2:5" x14ac:dyDescent="0.25">
      <c r="C11" s="9"/>
      <c r="D11" s="9"/>
    </row>
  </sheetData>
  <sheetProtection algorithmName="SHA-512" hashValue="W5zzmdqTdPkpOI2oYYqaJe/0ZPaFQKUdqzZhVO5EPMQOGwWsyH10GnnRxyN88R0PAhgzw/owCQfQZLtLlBQUnA==" saltValue="I/QJV+bmVpMro4HqKnSuN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2. Precios Unit. de Ref.</vt:lpstr>
      <vt:lpstr>Hoja2</vt:lpstr>
      <vt:lpstr>Instrucciones de diligen 1</vt:lpstr>
      <vt:lpstr>control de cambios</vt:lpstr>
      <vt:lpstr>Hoja1</vt:lpstr>
      <vt:lpstr>'Anexo 2. Precios Unit. de Ref.'!Área_de_impresión</vt:lpstr>
      <vt:lpstr>'control de cambios'!Área_de_impresión</vt:lpstr>
      <vt:lpstr>'Instrucciones de diligen 1'!Área_de_impresión</vt:lpstr>
      <vt:lpstr>'Anexo 2. Precios Unit. de Ref.'!Títulos_a_imprimir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Dimerley Alvino Bolaños</dc:creator>
  <cp:keywords/>
  <dc:description/>
  <cp:lastModifiedBy>Juliana Torres Rojas</cp:lastModifiedBy>
  <cp:revision/>
  <dcterms:created xsi:type="dcterms:W3CDTF">2025-04-10T15:10:25Z</dcterms:created>
  <dcterms:modified xsi:type="dcterms:W3CDTF">2026-10-08T22:10:20Z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2025-04-10T15:11:24Z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5f9294bd-0393-49d4-b4d9-9de65e6e219a</vt:lpwstr>
  </property>
  <property fmtid="{D5CDD505-2E9C-101B-9397-08002B2CF9AE}" pid="8" name="MSIP_Label_9238af61-cfb1-43e3-a724-fe68a71eee05_ContentBits">
    <vt:lpwstr>2</vt:lpwstr>
  </property>
</Properties>
</file>