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3df31eefb87caeb/6. SAN CRISTOBAL/2026/FDLSC CMA 001 2026/"/>
    </mc:Choice>
  </mc:AlternateContent>
  <xr:revisionPtr revIDLastSave="1" documentId="13_ncr:1_{917AB606-EA28-430A-B63C-0DA1E0E14E00}" xr6:coauthVersionLast="47" xr6:coauthVersionMax="47" xr10:uidLastSave="{0C8BF552-0511-465D-9F91-7F5D2E350DC5}"/>
  <bookViews>
    <workbookView xWindow="-120" yWindow="-120" windowWidth="29040" windowHeight="15720" xr2:uid="{00000000-000D-0000-FFFF-FFFF00000000}"/>
  </bookViews>
  <sheets>
    <sheet name="PRESUPUESTO OFICIAL" sheetId="4" r:id="rId1"/>
    <sheet name="FORMULARIO 1 -DETALLADO" sheetId="10" r:id="rId2"/>
    <sheet name="FM" sheetId="8" r:id="rId3"/>
    <sheet name="Polizas" sheetId="7" r:id="rId4"/>
    <sheet name="Hoja1" sheetId="9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\0">#REF!</definedName>
    <definedName name="\00">#REF!</definedName>
    <definedName name="\a" localSheetId="2">#REF!</definedName>
    <definedName name="\a" localSheetId="3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 localSheetId="2">#REF!</definedName>
    <definedName name="\L" localSheetId="3">#REF!</definedName>
    <definedName name="\L">#REF!</definedName>
    <definedName name="\M">#REF!</definedName>
    <definedName name="\ñ">#REF!</definedName>
    <definedName name="\P" localSheetId="2">#REF!</definedName>
    <definedName name="\P" localSheetId="3">#REF!</definedName>
    <definedName name="\P">#REF!</definedName>
    <definedName name="\R">#REF!</definedName>
    <definedName name="\s">#REF!</definedName>
    <definedName name="\V">#REF!</definedName>
    <definedName name="\X" localSheetId="2">FM!err</definedName>
    <definedName name="\X" localSheetId="3">Polizas!err</definedName>
    <definedName name="\X">[0]!err</definedName>
    <definedName name="\Z" localSheetId="2">FM!err</definedName>
    <definedName name="\Z" localSheetId="3">Polizas!err</definedName>
    <definedName name="\Z">[0]!err</definedName>
    <definedName name="_________________________________________________i1" localSheetId="2">#REF!</definedName>
    <definedName name="_________________________________________________i1" localSheetId="3">#REF!</definedName>
    <definedName name="_________________________________________________i1">#REF!</definedName>
    <definedName name="________________________________________________i1" localSheetId="2">#REF!</definedName>
    <definedName name="________________________________________________i1" localSheetId="3">#REF!</definedName>
    <definedName name="________________________________________________i1">#REF!</definedName>
    <definedName name="_______________________________________________i1" localSheetId="2">#REF!</definedName>
    <definedName name="_______________________________________________i1" localSheetId="3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2">IF(FM!Values_Entered,[0]!Header_Row+FM!Number_of_Payments,[0]!Header_Row)</definedName>
    <definedName name="__________________A1" localSheetId="3">IF(Polizas!Values_Entered,[0]!Header_Row+Polizas!Number_of_Payments,[0]!Header_Row)</definedName>
    <definedName name="__________________A1">IF([0]!Values_Entered,[0]!Header_Row+[0]!Number_of_Payments,[0]!Header_Row)</definedName>
    <definedName name="__________________A17000" localSheetId="2">#REF!</definedName>
    <definedName name="__________________A17000" localSheetId="3">#REF!</definedName>
    <definedName name="__________________A17000">#REF!</definedName>
    <definedName name="__________________A20000" localSheetId="2">#REF!</definedName>
    <definedName name="__________________A20000" localSheetId="3">#REF!</definedName>
    <definedName name="__________________A20000">#REF!</definedName>
    <definedName name="__________________A30000" localSheetId="2">#REF!</definedName>
    <definedName name="__________________A30000" localSheetId="3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2">IF(__________________v8,[0]!Header_Row+__________________v4,[0]!Header_Row)</definedName>
    <definedName name="__________________v1" localSheetId="3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2">IF(__________________v8,[0]!Header_Row+__________________v4,[0]!Header_Row)</definedName>
    <definedName name="__________________v2" localSheetId="3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2">Scheduled_Payment+Extra_Payment</definedName>
    <definedName name="__________________v7" localSheetId="1">Scheduled_Payment+Extra_Payment</definedName>
    <definedName name="__________________v7" localSheetId="3">Scheduled_Payment+Extra_Payment</definedName>
    <definedName name="__________________v7">Scheduled_Payment+Extra_Payment</definedName>
    <definedName name="__________________v8">#N/A</definedName>
    <definedName name="__________________w1" localSheetId="2">IF(__________________w7,[0]!Header_Row+__________________w3,[0]!Header_Row)</definedName>
    <definedName name="__________________w1" localSheetId="3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2">IF(__________________w7,[0]!Header_Row+__________________w3,[0]!Header_Row)</definedName>
    <definedName name="__________________w2" localSheetId="3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2">Scheduled_Payment+Extra_Payment</definedName>
    <definedName name="__________________w6" localSheetId="1">Scheduled_Payment+Extra_Payment</definedName>
    <definedName name="__________________w6" localSheetId="3">Scheduled_Payment+Extra_Payment</definedName>
    <definedName name="__________________w6">Scheduled_Payment+Extra_Payment</definedName>
    <definedName name="__________________w7">#N/A</definedName>
    <definedName name="__________________X1" localSheetId="2">IF(__________________X7,[0]!Header_Row+__________________X3,[0]!Header_Row)</definedName>
    <definedName name="__________________X1" localSheetId="3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2">IF(__________________X7,[0]!Header_Row+__________________X3,[0]!Header_Row)</definedName>
    <definedName name="__________________X2" localSheetId="3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2">Scheduled_Payment+Extra_Payment</definedName>
    <definedName name="__________________X6" localSheetId="1">Scheduled_Payment+Extra_Payment</definedName>
    <definedName name="__________________X6" localSheetId="3">Scheduled_Payment+Extra_Payment</definedName>
    <definedName name="__________________X6">Scheduled_Payment+Extra_Payment</definedName>
    <definedName name="__________________X7">#N/A</definedName>
    <definedName name="__________________y2" localSheetId="2">IF(__________________y7,[0]!Header_Row+__________________y3,[0]!Header_Row)</definedName>
    <definedName name="__________________y2" localSheetId="3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2">Scheduled_Payment+Extra_Payment</definedName>
    <definedName name="__________________y6" localSheetId="1">Scheduled_Payment+Extra_Payment</definedName>
    <definedName name="__________________y6" localSheetId="3">Scheduled_Payment+Extra_Payment</definedName>
    <definedName name="__________________y6">Scheduled_Payment+Extra_Payment</definedName>
    <definedName name="__________________y7">#N/A</definedName>
    <definedName name="__________________z1" localSheetId="2">IF(__________________z7,[0]!Header_Row+__________________z3,[0]!Header_Row)</definedName>
    <definedName name="__________________z1" localSheetId="3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2">IF(__________________z7,[0]!Header_Row+__________________z3,[0]!Header_Row)</definedName>
    <definedName name="__________________z2" localSheetId="3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2">Scheduled_Payment+Extra_Payment</definedName>
    <definedName name="__________________z6" localSheetId="1">Scheduled_Payment+Extra_Payment</definedName>
    <definedName name="__________________z6" localSheetId="3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 localSheetId="2">#REF!</definedName>
    <definedName name="_________________i1" localSheetId="3">#REF!</definedName>
    <definedName name="_________________i1">#REF!</definedName>
    <definedName name="_________________IPC2002" localSheetId="2">#REF!</definedName>
    <definedName name="_________________IPC2002" localSheetId="3">#REF!</definedName>
    <definedName name="_________________IPC2002">#REF!</definedName>
    <definedName name="_________________MA2" localSheetId="2">#REF!</definedName>
    <definedName name="_________________MA2" localSheetId="3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2">IF(FM!Values_Entered,[0]!Header_Row+FM!Number_of_Payments,[0]!Header_Row)</definedName>
    <definedName name="________________A1" localSheetId="3">IF(Polizas!Values_Entered,[0]!Header_Row+Polizas!Number_of_Payments,[0]!Header_Row)</definedName>
    <definedName name="________________A1">IF([0]!Values_Entered,[0]!Header_Row+[0]!Number_of_Payments,[0]!Header_Row)</definedName>
    <definedName name="________________A17000" localSheetId="2">#REF!</definedName>
    <definedName name="________________A17000" localSheetId="3">#REF!</definedName>
    <definedName name="________________A17000">#REF!</definedName>
    <definedName name="________________A20000" localSheetId="2">#REF!</definedName>
    <definedName name="________________A20000" localSheetId="3">#REF!</definedName>
    <definedName name="________________A20000">#REF!</definedName>
    <definedName name="________________A30000" localSheetId="2">#REF!</definedName>
    <definedName name="________________A30000" localSheetId="3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2">IF(________________v8,[0]!Header_Row+________________v4,[0]!Header_Row)</definedName>
    <definedName name="________________v1" localSheetId="3">IF(________________v8,[0]!Header_Row+________________v4,[0]!Header_Row)</definedName>
    <definedName name="________________v1">IF(________________v8,[0]!Header_Row+________________v4,[0]!Header_Row)</definedName>
    <definedName name="________________v2" localSheetId="2">IF(________________v8,[0]!Header_Row+________________v4,[0]!Header_Row)</definedName>
    <definedName name="________________v2" localSheetId="3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2">Scheduled_Payment+Extra_Payment</definedName>
    <definedName name="________________v7" localSheetId="1">Scheduled_Payment+Extra_Payment</definedName>
    <definedName name="________________v7" localSheetId="3">Scheduled_Payment+Extra_Payment</definedName>
    <definedName name="________________v7">Scheduled_Payment+Extra_Payment</definedName>
    <definedName name="________________v8">#N/A</definedName>
    <definedName name="________________w1" localSheetId="2">IF(________________w7,[0]!Header_Row+________________w3,[0]!Header_Row)</definedName>
    <definedName name="________________w1" localSheetId="3">IF(________________w7,[0]!Header_Row+________________w3,[0]!Header_Row)</definedName>
    <definedName name="________________w1">IF(________________w7,[0]!Header_Row+________________w3,[0]!Header_Row)</definedName>
    <definedName name="________________w2" localSheetId="2">IF(________________w7,[0]!Header_Row+________________w3,[0]!Header_Row)</definedName>
    <definedName name="________________w2" localSheetId="3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2">Scheduled_Payment+Extra_Payment</definedName>
    <definedName name="________________w6" localSheetId="1">Scheduled_Payment+Extra_Payment</definedName>
    <definedName name="________________w6" localSheetId="3">Scheduled_Payment+Extra_Payment</definedName>
    <definedName name="________________w6">Scheduled_Payment+Extra_Payment</definedName>
    <definedName name="________________w7">#N/A</definedName>
    <definedName name="________________X1" localSheetId="2">IF(________________X7,[0]!Header_Row+________________X3,[0]!Header_Row)</definedName>
    <definedName name="________________X1" localSheetId="3">IF(________________X7,[0]!Header_Row+________________X3,[0]!Header_Row)</definedName>
    <definedName name="________________X1">IF(________________X7,[0]!Header_Row+________________X3,[0]!Header_Row)</definedName>
    <definedName name="________________X2" localSheetId="2">IF(________________X7,[0]!Header_Row+________________X3,[0]!Header_Row)</definedName>
    <definedName name="________________X2" localSheetId="3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2">Scheduled_Payment+Extra_Payment</definedName>
    <definedName name="________________X6" localSheetId="1">Scheduled_Payment+Extra_Payment</definedName>
    <definedName name="________________X6" localSheetId="3">Scheduled_Payment+Extra_Payment</definedName>
    <definedName name="________________X6">Scheduled_Payment+Extra_Payment</definedName>
    <definedName name="________________X7">#N/A</definedName>
    <definedName name="________________y1" localSheetId="2">IF(__________________y7,[0]!Header_Row+__________________y3,[0]!Header_Row)</definedName>
    <definedName name="________________y1" localSheetId="3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2">IF(________________y7,[0]!Header_Row+________________y3,[0]!Header_Row)</definedName>
    <definedName name="________________y2" localSheetId="3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2">Scheduled_Payment+Extra_Payment</definedName>
    <definedName name="________________y6" localSheetId="1">Scheduled_Payment+Extra_Payment</definedName>
    <definedName name="________________y6" localSheetId="3">Scheduled_Payment+Extra_Payment</definedName>
    <definedName name="________________y6">Scheduled_Payment+Extra_Payment</definedName>
    <definedName name="________________y7">#N/A</definedName>
    <definedName name="________________z1" localSheetId="2">IF(________________z7,[0]!Header_Row+________________z3,[0]!Header_Row)</definedName>
    <definedName name="________________z1" localSheetId="3">IF(________________z7,[0]!Header_Row+________________z3,[0]!Header_Row)</definedName>
    <definedName name="________________z1">IF(________________z7,[0]!Header_Row+________________z3,[0]!Header_Row)</definedName>
    <definedName name="________________z2" localSheetId="2">IF(________________z7,[0]!Header_Row+________________z3,[0]!Header_Row)</definedName>
    <definedName name="________________z2" localSheetId="3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2">Scheduled_Payment+Extra_Payment</definedName>
    <definedName name="________________z6" localSheetId="1">Scheduled_Payment+Extra_Payment</definedName>
    <definedName name="________________z6" localSheetId="3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 localSheetId="2">#REF!</definedName>
    <definedName name="_______________i1" localSheetId="3">#REF!</definedName>
    <definedName name="_______________i1">#REF!</definedName>
    <definedName name="_______________IPC2002" localSheetId="2">#REF!</definedName>
    <definedName name="_______________IPC2002" localSheetId="3">#REF!</definedName>
    <definedName name="_______________IPC2002">#REF!</definedName>
    <definedName name="_______________MA2" localSheetId="2">#REF!</definedName>
    <definedName name="_______________MA2" localSheetId="3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2">IF(FM!Values_Entered,[0]!Header_Row+FM!Number_of_Payments,[0]!Header_Row)</definedName>
    <definedName name="______________A1" localSheetId="3">IF(Polizas!Values_Entered,[0]!Header_Row+Polizas!Number_of_Payments,[0]!Header_Row)</definedName>
    <definedName name="______________A1">IF([0]!Values_Entered,[0]!Header_Row+[0]!Number_of_Payments,[0]!Header_Row)</definedName>
    <definedName name="______________A17000" localSheetId="2">#REF!</definedName>
    <definedName name="______________A17000" localSheetId="3">#REF!</definedName>
    <definedName name="______________A17000">#REF!</definedName>
    <definedName name="______________A20000" localSheetId="2">#REF!</definedName>
    <definedName name="______________A20000" localSheetId="3">#REF!</definedName>
    <definedName name="______________A20000">#REF!</definedName>
    <definedName name="______________A30000" localSheetId="2">#REF!</definedName>
    <definedName name="______________A30000" localSheetId="3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2">IF(______________v8,[0]!Header_Row+______________v4,[0]!Header_Row)</definedName>
    <definedName name="______________v1" localSheetId="3">IF(______________v8,[0]!Header_Row+______________v4,[0]!Header_Row)</definedName>
    <definedName name="______________v1">IF(______________v8,[0]!Header_Row+______________v4,[0]!Header_Row)</definedName>
    <definedName name="______________v2" localSheetId="2">IF(______________v8,[0]!Header_Row+______________v4,[0]!Header_Row)</definedName>
    <definedName name="______________v2" localSheetId="3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2">Scheduled_Payment+Extra_Payment</definedName>
    <definedName name="______________v7" localSheetId="1">Scheduled_Payment+Extra_Payment</definedName>
    <definedName name="______________v7" localSheetId="3">Scheduled_Payment+Extra_Payment</definedName>
    <definedName name="______________v7">Scheduled_Payment+Extra_Payment</definedName>
    <definedName name="______________v8">#N/A</definedName>
    <definedName name="______________w1" localSheetId="2">IF(______________w7,[0]!Header_Row+______________w3,[0]!Header_Row)</definedName>
    <definedName name="______________w1" localSheetId="3">IF(______________w7,[0]!Header_Row+______________w3,[0]!Header_Row)</definedName>
    <definedName name="______________w1">IF(______________w7,[0]!Header_Row+______________w3,[0]!Header_Row)</definedName>
    <definedName name="______________w2" localSheetId="2">IF(______________w7,[0]!Header_Row+______________w3,[0]!Header_Row)</definedName>
    <definedName name="______________w2" localSheetId="3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2">Scheduled_Payment+Extra_Payment</definedName>
    <definedName name="______________w6" localSheetId="1">Scheduled_Payment+Extra_Payment</definedName>
    <definedName name="______________w6" localSheetId="3">Scheduled_Payment+Extra_Payment</definedName>
    <definedName name="______________w6">Scheduled_Payment+Extra_Payment</definedName>
    <definedName name="______________w7">#N/A</definedName>
    <definedName name="______________X1" localSheetId="2">IF(______________X7,[0]!Header_Row+______________X3,[0]!Header_Row)</definedName>
    <definedName name="______________X1" localSheetId="3">IF(______________X7,[0]!Header_Row+______________X3,[0]!Header_Row)</definedName>
    <definedName name="______________X1">IF(______________X7,[0]!Header_Row+______________X3,[0]!Header_Row)</definedName>
    <definedName name="______________X2" localSheetId="2">IF(______________X7,[0]!Header_Row+______________X3,[0]!Header_Row)</definedName>
    <definedName name="______________X2" localSheetId="3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2">Scheduled_Payment+Extra_Payment</definedName>
    <definedName name="______________X6" localSheetId="1">Scheduled_Payment+Extra_Payment</definedName>
    <definedName name="______________X6" localSheetId="3">Scheduled_Payment+Extra_Payment</definedName>
    <definedName name="______________X6">Scheduled_Payment+Extra_Payment</definedName>
    <definedName name="______________X7">#N/A</definedName>
    <definedName name="______________y1" localSheetId="2">IF(________________y7,[0]!Header_Row+________________y3,[0]!Header_Row)</definedName>
    <definedName name="______________y1" localSheetId="3">IF(________________y7,[0]!Header_Row+________________y3,[0]!Header_Row)</definedName>
    <definedName name="______________y1">IF(________________y7,[0]!Header_Row+________________y3,[0]!Header_Row)</definedName>
    <definedName name="______________y2" localSheetId="2">IF(______________y7,[0]!Header_Row+______________y3,[0]!Header_Row)</definedName>
    <definedName name="______________y2" localSheetId="3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2">Scheduled_Payment+Extra_Payment</definedName>
    <definedName name="______________y6" localSheetId="1">Scheduled_Payment+Extra_Payment</definedName>
    <definedName name="______________y6" localSheetId="3">Scheduled_Payment+Extra_Payment</definedName>
    <definedName name="______________y6">Scheduled_Payment+Extra_Payment</definedName>
    <definedName name="______________y7">#N/A</definedName>
    <definedName name="______________z1" localSheetId="2">IF(______________z7,[0]!Header_Row+______________z3,[0]!Header_Row)</definedName>
    <definedName name="______________z1" localSheetId="3">IF(______________z7,[0]!Header_Row+______________z3,[0]!Header_Row)</definedName>
    <definedName name="______________z1">IF(______________z7,[0]!Header_Row+______________z3,[0]!Header_Row)</definedName>
    <definedName name="______________z2" localSheetId="2">IF(______________z7,[0]!Header_Row+______________z3,[0]!Header_Row)</definedName>
    <definedName name="______________z2" localSheetId="3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2">Scheduled_Payment+Extra_Payment</definedName>
    <definedName name="______________z6" localSheetId="1">Scheduled_Payment+Extra_Payment</definedName>
    <definedName name="______________z6" localSheetId="3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 localSheetId="2">#REF!</definedName>
    <definedName name="_____________i1" localSheetId="3">#REF!</definedName>
    <definedName name="_____________i1">#REF!</definedName>
    <definedName name="_____________IPC2002" localSheetId="2">#REF!</definedName>
    <definedName name="_____________IPC2002" localSheetId="3">#REF!</definedName>
    <definedName name="_____________IPC2002">#REF!</definedName>
    <definedName name="_____________MA2" localSheetId="2">#REF!</definedName>
    <definedName name="_____________MA2" localSheetId="3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2">IF(FM!Values_Entered,[0]!Header_Row+FM!Number_of_Payments,[0]!Header_Row)</definedName>
    <definedName name="____________A1" localSheetId="3">IF(Polizas!Values_Entered,[0]!Header_Row+Polizas!Number_of_Payments,[0]!Header_Row)</definedName>
    <definedName name="____________A1">IF([0]!Values_Entered,[0]!Header_Row+[0]!Number_of_Payments,[0]!Header_Row)</definedName>
    <definedName name="____________A17000" localSheetId="2">#REF!</definedName>
    <definedName name="____________A17000" localSheetId="3">#REF!</definedName>
    <definedName name="____________A17000">#REF!</definedName>
    <definedName name="____________A20000" localSheetId="2">#REF!</definedName>
    <definedName name="____________A20000" localSheetId="3">#REF!</definedName>
    <definedName name="____________A20000">#REF!</definedName>
    <definedName name="____________A30000" localSheetId="2">#REF!</definedName>
    <definedName name="____________A30000" localSheetId="3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2">IF(____________v8,[0]!Header_Row+____________v4,[0]!Header_Row)</definedName>
    <definedName name="____________v1" localSheetId="3">IF(____________v8,[0]!Header_Row+____________v4,[0]!Header_Row)</definedName>
    <definedName name="____________v1">IF(____________v8,[0]!Header_Row+____________v4,[0]!Header_Row)</definedName>
    <definedName name="____________v2" localSheetId="2">IF(____________v8,[0]!Header_Row+____________v4,[0]!Header_Row)</definedName>
    <definedName name="____________v2" localSheetId="3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2">Scheduled_Payment+Extra_Payment</definedName>
    <definedName name="____________v7" localSheetId="1">Scheduled_Payment+Extra_Payment</definedName>
    <definedName name="____________v7" localSheetId="3">Scheduled_Payment+Extra_Payment</definedName>
    <definedName name="____________v7">Scheduled_Payment+Extra_Payment</definedName>
    <definedName name="____________v8">#N/A</definedName>
    <definedName name="____________w1" localSheetId="2">IF(____________w7,[0]!Header_Row+____________w3,[0]!Header_Row)</definedName>
    <definedName name="____________w1" localSheetId="3">IF(____________w7,[0]!Header_Row+____________w3,[0]!Header_Row)</definedName>
    <definedName name="____________w1">IF(____________w7,[0]!Header_Row+____________w3,[0]!Header_Row)</definedName>
    <definedName name="____________w2" localSheetId="2">IF(____________w7,[0]!Header_Row+____________w3,[0]!Header_Row)</definedName>
    <definedName name="____________w2" localSheetId="3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2">Scheduled_Payment+Extra_Payment</definedName>
    <definedName name="____________w6" localSheetId="1">Scheduled_Payment+Extra_Payment</definedName>
    <definedName name="____________w6" localSheetId="3">Scheduled_Payment+Extra_Payment</definedName>
    <definedName name="____________w6">Scheduled_Payment+Extra_Payment</definedName>
    <definedName name="____________w7">#N/A</definedName>
    <definedName name="____________X1" localSheetId="2">IF(____________X7,[0]!Header_Row+____________X3,[0]!Header_Row)</definedName>
    <definedName name="____________X1" localSheetId="3">IF(____________X7,[0]!Header_Row+____________X3,[0]!Header_Row)</definedName>
    <definedName name="____________X1">IF(____________X7,[0]!Header_Row+____________X3,[0]!Header_Row)</definedName>
    <definedName name="____________X2" localSheetId="2">IF(____________X7,[0]!Header_Row+____________X3,[0]!Header_Row)</definedName>
    <definedName name="____________X2" localSheetId="3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2">Scheduled_Payment+Extra_Payment</definedName>
    <definedName name="____________X6" localSheetId="1">Scheduled_Payment+Extra_Payment</definedName>
    <definedName name="____________X6" localSheetId="3">Scheduled_Payment+Extra_Payment</definedName>
    <definedName name="____________X6">Scheduled_Payment+Extra_Payment</definedName>
    <definedName name="____________X7">#N/A</definedName>
    <definedName name="____________y1" localSheetId="2">IF(______________y7,[0]!Header_Row+______________y3,[0]!Header_Row)</definedName>
    <definedName name="____________y1" localSheetId="3">IF(______________y7,[0]!Header_Row+______________y3,[0]!Header_Row)</definedName>
    <definedName name="____________y1">IF(______________y7,[0]!Header_Row+______________y3,[0]!Header_Row)</definedName>
    <definedName name="____________y2" localSheetId="2">IF(____________y7,[0]!Header_Row+____________y3,[0]!Header_Row)</definedName>
    <definedName name="____________y2" localSheetId="3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2">Scheduled_Payment+Extra_Payment</definedName>
    <definedName name="____________y6" localSheetId="1">Scheduled_Payment+Extra_Payment</definedName>
    <definedName name="____________y6" localSheetId="3">Scheduled_Payment+Extra_Payment</definedName>
    <definedName name="____________y6">Scheduled_Payment+Extra_Payment</definedName>
    <definedName name="____________y7">#N/A</definedName>
    <definedName name="____________z1" localSheetId="2">IF(____________z7,[0]!Header_Row+____________z3,[0]!Header_Row)</definedName>
    <definedName name="____________z1" localSheetId="3">IF(____________z7,[0]!Header_Row+____________z3,[0]!Header_Row)</definedName>
    <definedName name="____________z1">IF(____________z7,[0]!Header_Row+____________z3,[0]!Header_Row)</definedName>
    <definedName name="____________z2" localSheetId="2">IF(____________z7,[0]!Header_Row+____________z3,[0]!Header_Row)</definedName>
    <definedName name="____________z2" localSheetId="3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2">Scheduled_Payment+Extra_Payment</definedName>
    <definedName name="____________z6" localSheetId="1">Scheduled_Payment+Extra_Payment</definedName>
    <definedName name="____________z6" localSheetId="3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 localSheetId="2">#REF!</definedName>
    <definedName name="___________i1" localSheetId="3">#REF!</definedName>
    <definedName name="___________i1">#REF!</definedName>
    <definedName name="___________IPC2002" localSheetId="2">#REF!</definedName>
    <definedName name="___________IPC2002" localSheetId="3">#REF!</definedName>
    <definedName name="___________IPC2002">#REF!</definedName>
    <definedName name="___________MA2" localSheetId="2">#REF!</definedName>
    <definedName name="___________MA2" localSheetId="3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2">IF(FM!Values_Entered,[0]!Header_Row+FM!Number_of_Payments,[0]!Header_Row)</definedName>
    <definedName name="__________A1" localSheetId="3">IF(Polizas!Values_Entered,[0]!Header_Row+Polizas!Number_of_Payments,[0]!Header_Row)</definedName>
    <definedName name="__________A1">IF([0]!Values_Entered,[0]!Header_Row+[0]!Number_of_Payments,[0]!Header_Row)</definedName>
    <definedName name="__________A17000" localSheetId="2">#REF!</definedName>
    <definedName name="__________A17000" localSheetId="3">#REF!</definedName>
    <definedName name="__________A17000">#REF!</definedName>
    <definedName name="__________A20000" localSheetId="2">#REF!</definedName>
    <definedName name="__________A20000" localSheetId="3">#REF!</definedName>
    <definedName name="__________A20000">#REF!</definedName>
    <definedName name="__________A30000" localSheetId="2">#REF!</definedName>
    <definedName name="__________A30000" localSheetId="3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 localSheetId="2">#REF!</definedName>
    <definedName name="__________APU221" localSheetId="3">#REF!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2">IF(__________v8,[0]!Header_Row+__________v4,[0]!Header_Row)</definedName>
    <definedName name="__________v1" localSheetId="3">IF(__________v8,[0]!Header_Row+__________v4,[0]!Header_Row)</definedName>
    <definedName name="__________v1">IF(__________v8,[0]!Header_Row+__________v4,[0]!Header_Row)</definedName>
    <definedName name="__________v2" localSheetId="2">IF(__________v8,[0]!Header_Row+__________v4,[0]!Header_Row)</definedName>
    <definedName name="__________v2" localSheetId="3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2">Scheduled_Payment+Extra_Payment</definedName>
    <definedName name="__________v7" localSheetId="1">Scheduled_Payment+Extra_Payment</definedName>
    <definedName name="__________v7" localSheetId="3">Scheduled_Payment+Extra_Payment</definedName>
    <definedName name="__________v7">Scheduled_Payment+Extra_Payment</definedName>
    <definedName name="__________v8">#N/A</definedName>
    <definedName name="__________w1" localSheetId="2">IF(__________w7,[0]!Header_Row+__________w3,[0]!Header_Row)</definedName>
    <definedName name="__________w1" localSheetId="3">IF(__________w7,[0]!Header_Row+__________w3,[0]!Header_Row)</definedName>
    <definedName name="__________w1">IF(__________w7,[0]!Header_Row+__________w3,[0]!Header_Row)</definedName>
    <definedName name="__________w2" localSheetId="2">IF(__________w7,[0]!Header_Row+__________w3,[0]!Header_Row)</definedName>
    <definedName name="__________w2" localSheetId="3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2">Scheduled_Payment+Extra_Payment</definedName>
    <definedName name="__________w6" localSheetId="1">Scheduled_Payment+Extra_Payment</definedName>
    <definedName name="__________w6" localSheetId="3">Scheduled_Payment+Extra_Payment</definedName>
    <definedName name="__________w6">Scheduled_Payment+Extra_Payment</definedName>
    <definedName name="__________w7">#N/A</definedName>
    <definedName name="__________X1" localSheetId="2">IF(__________X7,[0]!Header_Row+__________X3,[0]!Header_Row)</definedName>
    <definedName name="__________X1" localSheetId="3">IF(__________X7,[0]!Header_Row+__________X3,[0]!Header_Row)</definedName>
    <definedName name="__________X1">IF(__________X7,[0]!Header_Row+__________X3,[0]!Header_Row)</definedName>
    <definedName name="__________X2" localSheetId="2">IF(__________X7,[0]!Header_Row+__________X3,[0]!Header_Row)</definedName>
    <definedName name="__________X2" localSheetId="3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2">Scheduled_Payment+Extra_Payment</definedName>
    <definedName name="__________X6" localSheetId="1">Scheduled_Payment+Extra_Payment</definedName>
    <definedName name="__________X6" localSheetId="3">Scheduled_Payment+Extra_Payment</definedName>
    <definedName name="__________X6">Scheduled_Payment+Extra_Payment</definedName>
    <definedName name="__________X7">#N/A</definedName>
    <definedName name="__________y1" localSheetId="2">IF(____________y7,[0]!Header_Row+____________y3,[0]!Header_Row)</definedName>
    <definedName name="__________y1" localSheetId="3">IF(____________y7,[0]!Header_Row+____________y3,[0]!Header_Row)</definedName>
    <definedName name="__________y1">IF(____________y7,[0]!Header_Row+____________y3,[0]!Header_Row)</definedName>
    <definedName name="__________y2" localSheetId="2">IF(__________y7,[0]!Header_Row+__________y3,[0]!Header_Row)</definedName>
    <definedName name="__________y2" localSheetId="3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2">Scheduled_Payment+Extra_Payment</definedName>
    <definedName name="__________y6" localSheetId="1">Scheduled_Payment+Extra_Payment</definedName>
    <definedName name="__________y6" localSheetId="3">Scheduled_Payment+Extra_Payment</definedName>
    <definedName name="__________y6">Scheduled_Payment+Extra_Payment</definedName>
    <definedName name="__________y7">#N/A</definedName>
    <definedName name="__________z1" localSheetId="2">IF(__________z7,[0]!Header_Row+__________z3,[0]!Header_Row)</definedName>
    <definedName name="__________z1" localSheetId="3">IF(__________z7,[0]!Header_Row+__________z3,[0]!Header_Row)</definedName>
    <definedName name="__________z1">IF(__________z7,[0]!Header_Row+__________z3,[0]!Header_Row)</definedName>
    <definedName name="__________z2" localSheetId="2">IF(__________z7,[0]!Header_Row+__________z3,[0]!Header_Row)</definedName>
    <definedName name="__________z2" localSheetId="3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2">Scheduled_Payment+Extra_Payment</definedName>
    <definedName name="__________z6" localSheetId="1">Scheduled_Payment+Extra_Payment</definedName>
    <definedName name="__________z6" localSheetId="3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2">#REF!</definedName>
    <definedName name="_________APU221" localSheetId="3">#REF!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 localSheetId="2">#REF!</definedName>
    <definedName name="_________EST6" localSheetId="3">#REF!</definedName>
    <definedName name="_________EST6">#REF!</definedName>
    <definedName name="_________i1" localSheetId="2">#REF!</definedName>
    <definedName name="_________i1" localSheetId="3">#REF!</definedName>
    <definedName name="_________i1">#REF!</definedName>
    <definedName name="_________IPC2002" localSheetId="2">#REF!</definedName>
    <definedName name="_________IPC2002" localSheetId="3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2">IF(FM!Values_Entered,[0]!Header_Row+FM!Number_of_Payments,[0]!Header_Row)</definedName>
    <definedName name="________A1" localSheetId="3">IF(Polizas!Values_Entered,[0]!Header_Row+Polizas!Number_of_Payments,[0]!Header_Row)</definedName>
    <definedName name="________A1">IF([0]!Values_Entered,[0]!Header_Row+[0]!Number_of_Payments,[0]!Header_Row)</definedName>
    <definedName name="________A17000" localSheetId="2">#REF!</definedName>
    <definedName name="________A17000" localSheetId="3">#REF!</definedName>
    <definedName name="________A17000">#REF!</definedName>
    <definedName name="________A20000" localSheetId="2">#REF!</definedName>
    <definedName name="________A20000" localSheetId="3">#REF!</definedName>
    <definedName name="________A20000">#REF!</definedName>
    <definedName name="________A30000" localSheetId="2">#REF!</definedName>
    <definedName name="________A30000" localSheetId="3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 localSheetId="2">#REF!</definedName>
    <definedName name="________APU221" localSheetId="3">#REF!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 localSheetId="2">#REF!</definedName>
    <definedName name="________EST1" localSheetId="3">#REF!</definedName>
    <definedName name="________EST1">#REF!</definedName>
    <definedName name="________EST10" localSheetId="2">#REF!</definedName>
    <definedName name="________EST10" localSheetId="3">#REF!</definedName>
    <definedName name="________EST10">#REF!</definedName>
    <definedName name="________EST11" localSheetId="2">#REF!</definedName>
    <definedName name="________EST11" localSheetId="3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#REF!</definedName>
    <definedName name="________key3" hidden="1">#REF!</definedName>
    <definedName name="________MA2" localSheetId="2">#REF!</definedName>
    <definedName name="________MA2" localSheetId="3">#REF!</definedName>
    <definedName name="________MA2">#REF!</definedName>
    <definedName name="________oa55" localSheetId="2">#REF!</definedName>
    <definedName name="________oa55" localSheetId="3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2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2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2">IF(________v8,[0]!Header_Row+________v4,[0]!Header_Row)</definedName>
    <definedName name="________v1" localSheetId="3">IF(________v8,[0]!Header_Row+________v4,[0]!Header_Row)</definedName>
    <definedName name="________v1">IF(________v8,[0]!Header_Row+________v4,[0]!Header_Row)</definedName>
    <definedName name="________v2" localSheetId="2">IF(________v8,[0]!Header_Row+________v4,[0]!Header_Row)</definedName>
    <definedName name="________v2" localSheetId="3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2">Scheduled_Payment+Extra_Payment</definedName>
    <definedName name="________v7" localSheetId="1">Scheduled_Payment+Extra_Payment</definedName>
    <definedName name="________v7" localSheetId="3">Scheduled_Payment+Extra_Payment</definedName>
    <definedName name="________v7">Scheduled_Payment+Extra_Payment</definedName>
    <definedName name="________v8">#N/A</definedName>
    <definedName name="________w1" localSheetId="2">IF(________w7,[0]!Header_Row+________w3,[0]!Header_Row)</definedName>
    <definedName name="________w1" localSheetId="3">IF(________w7,[0]!Header_Row+________w3,[0]!Header_Row)</definedName>
    <definedName name="________w1">IF(________w7,[0]!Header_Row+________w3,[0]!Header_Row)</definedName>
    <definedName name="________w2" localSheetId="2">IF(________w7,[0]!Header_Row+________w3,[0]!Header_Row)</definedName>
    <definedName name="________w2" localSheetId="3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2">Scheduled_Payment+Extra_Payment</definedName>
    <definedName name="________w6" localSheetId="1">Scheduled_Payment+Extra_Payment</definedName>
    <definedName name="________w6" localSheetId="3">Scheduled_Payment+Extra_Payment</definedName>
    <definedName name="________w6">Scheduled_Payment+Extra_Payment</definedName>
    <definedName name="________w7">#N/A</definedName>
    <definedName name="________X1" localSheetId="2">IF(________X7,[0]!Header_Row+________X3,[0]!Header_Row)</definedName>
    <definedName name="________X1" localSheetId="3">IF(________X7,[0]!Header_Row+________X3,[0]!Header_Row)</definedName>
    <definedName name="________X1">IF(________X7,[0]!Header_Row+________X3,[0]!Header_Row)</definedName>
    <definedName name="________X2" localSheetId="2">IF(________X7,[0]!Header_Row+________X3,[0]!Header_Row)</definedName>
    <definedName name="________X2" localSheetId="3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2">Scheduled_Payment+Extra_Payment</definedName>
    <definedName name="________X6" localSheetId="1">Scheduled_Payment+Extra_Payment</definedName>
    <definedName name="________X6" localSheetId="3">Scheduled_Payment+Extra_Payment</definedName>
    <definedName name="________X6">Scheduled_Payment+Extra_Payment</definedName>
    <definedName name="________X7">#N/A</definedName>
    <definedName name="________y1" localSheetId="2">IF(__________y7,[0]!Header_Row+__________y3,[0]!Header_Row)</definedName>
    <definedName name="________y1" localSheetId="3">IF(__________y7,[0]!Header_Row+__________y3,[0]!Header_Row)</definedName>
    <definedName name="________y1">IF(__________y7,[0]!Header_Row+__________y3,[0]!Header_Row)</definedName>
    <definedName name="________y2" localSheetId="2">IF(________y7,[0]!Header_Row+________y3,[0]!Header_Row)</definedName>
    <definedName name="________y2" localSheetId="3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2">Scheduled_Payment+Extra_Payment</definedName>
    <definedName name="________y6" localSheetId="1">Scheduled_Payment+Extra_Payment</definedName>
    <definedName name="________y6" localSheetId="3">Scheduled_Payment+Extra_Payment</definedName>
    <definedName name="________y6">Scheduled_Payment+Extra_Payment</definedName>
    <definedName name="________y7">#N/A</definedName>
    <definedName name="________z1" localSheetId="2">IF(________z7,[0]!Header_Row+________z3,[0]!Header_Row)</definedName>
    <definedName name="________z1" localSheetId="3">IF(________z7,[0]!Header_Row+________z3,[0]!Header_Row)</definedName>
    <definedName name="________z1">IF(________z7,[0]!Header_Row+________z3,[0]!Header_Row)</definedName>
    <definedName name="________z2" localSheetId="2">IF(________z7,[0]!Header_Row+________z3,[0]!Header_Row)</definedName>
    <definedName name="________z2" localSheetId="3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2">Scheduled_Payment+Extra_Payment</definedName>
    <definedName name="________z6" localSheetId="1">Scheduled_Payment+Extra_Payment</definedName>
    <definedName name="________z6" localSheetId="3">Scheduled_Payment+Extra_Payment</definedName>
    <definedName name="________z6">Scheduled_Payment+Extra_Payment</definedName>
    <definedName name="________z7">#N/A</definedName>
    <definedName name="_______a1" localSheetId="2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 localSheetId="2">#REF!</definedName>
    <definedName name="_______APU221" localSheetId="3">#REF!</definedName>
    <definedName name="_______APU221">#REF!</definedName>
    <definedName name="_______APU465" localSheetId="1">[2]!absc</definedName>
    <definedName name="_______APU465">[2]!absc</definedName>
    <definedName name="_______b2" localSheetId="2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 localSheetId="2">#REF!</definedName>
    <definedName name="_______EST1" localSheetId="3">#REF!</definedName>
    <definedName name="_______EST1">#REF!</definedName>
    <definedName name="_______EST10" localSheetId="2">#REF!</definedName>
    <definedName name="_______EST10" localSheetId="3">#REF!</definedName>
    <definedName name="_______EST10">#REF!</definedName>
    <definedName name="_______EST11" localSheetId="2">#REF!</definedName>
    <definedName name="_______EST11" localSheetId="3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2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2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2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2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 localSheetId="1">#REF!</definedName>
    <definedName name="_______PJ50" localSheetId="3">#REF!</definedName>
    <definedName name="_______PJ50" localSheetId="0">#REF!</definedName>
    <definedName name="_______PJ50">#REF!</definedName>
    <definedName name="_______pj51" localSheetId="2">#REF!</definedName>
    <definedName name="_______pj51" localSheetId="3">#REF!</definedName>
    <definedName name="_______pj51">#REF!</definedName>
    <definedName name="_______r" localSheetId="2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2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2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2">IF(________y7,[0]!Header_Row+________y3,[0]!Header_Row)</definedName>
    <definedName name="_______y1" localSheetId="3">IF(________y7,[0]!Header_Row+________y3,[0]!Header_Row)</definedName>
    <definedName name="_______y1">IF(________y7,[0]!Header_Row+________y3,[0]!Header_Row)</definedName>
    <definedName name="_______y2" localSheetId="2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2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2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 localSheetId="2">#REF!</definedName>
    <definedName name="______APU221" localSheetId="3">#REF!</definedName>
    <definedName name="______APU221">#REF!</definedName>
    <definedName name="______APU465" localSheetId="1">[2]!absc</definedName>
    <definedName name="______APU465">[2]!absc</definedName>
    <definedName name="______b2" localSheetId="2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 localSheetId="2">#REF!</definedName>
    <definedName name="______EST1" localSheetId="3">#REF!</definedName>
    <definedName name="______EST1">#REF!</definedName>
    <definedName name="______EST10" localSheetId="2">#REF!</definedName>
    <definedName name="______EST10" localSheetId="3">#REF!</definedName>
    <definedName name="______EST10">#REF!</definedName>
    <definedName name="______EST11" localSheetId="2">#REF!</definedName>
    <definedName name="______EST11" localSheetId="3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2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2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2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2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 localSheetId="1">#REF!</definedName>
    <definedName name="______PJ50" localSheetId="3">#REF!</definedName>
    <definedName name="______PJ50" localSheetId="0">#REF!</definedName>
    <definedName name="______PJ50">#REF!</definedName>
    <definedName name="______pj51" localSheetId="2">#REF!</definedName>
    <definedName name="______pj51" localSheetId="3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2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2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2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2">IF(FM!______v8,[0]!Header_Row+FM!______v4,[0]!Header_Row)</definedName>
    <definedName name="______v1" localSheetId="3">IF(Polizas!______v8,[0]!Header_Row+Polizas!______v4,[0]!Header_Row)</definedName>
    <definedName name="______v1">IF([0]!______v8,[0]!Header_Row+[0]!______v4,[0]!Header_Row)</definedName>
    <definedName name="______v2" localSheetId="2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2">IF(______w7,[0]!Header_Row+______w3,[0]!Header_Row)</definedName>
    <definedName name="______w1" localSheetId="3">IF(______w7,[0]!Header_Row+______w3,[0]!Header_Row)</definedName>
    <definedName name="______w1">IF(______w7,[0]!Header_Row+______w3,[0]!Header_Row)</definedName>
    <definedName name="______w2" localSheetId="2">IF(______w7,[0]!Header_Row+______w3,[0]!Header_Row)</definedName>
    <definedName name="______w2" localSheetId="3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2">Scheduled_Payment+Extra_Payment</definedName>
    <definedName name="______w6" localSheetId="1">Scheduled_Payment+Extra_Payment</definedName>
    <definedName name="______w6" localSheetId="3">Scheduled_Payment+Extra_Payment</definedName>
    <definedName name="______w6">Scheduled_Payment+Extra_Payment</definedName>
    <definedName name="______w7">#N/A</definedName>
    <definedName name="______x1" localSheetId="2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2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2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2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ne7">#REF!</definedName>
    <definedName name="_____ane8">#REF!</definedName>
    <definedName name="_____APU221" localSheetId="2">#REF!</definedName>
    <definedName name="_____APU221" localSheetId="3">#REF!</definedName>
    <definedName name="_____APU221">#REF!</definedName>
    <definedName name="_____APU465" localSheetId="1">[2]!absc</definedName>
    <definedName name="_____APU465">[2]!absc</definedName>
    <definedName name="_____Atp2">#REF!</definedName>
    <definedName name="_____b2" localSheetId="2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 localSheetId="2">#REF!</definedName>
    <definedName name="_____EST1" localSheetId="3">#REF!</definedName>
    <definedName name="_____EST1">#REF!</definedName>
    <definedName name="_____EST10" localSheetId="2">#REF!</definedName>
    <definedName name="_____EST10" localSheetId="3">#REF!</definedName>
    <definedName name="_____EST10">#REF!</definedName>
    <definedName name="_____EST11" localSheetId="2">#REF!</definedName>
    <definedName name="_____EST11" localSheetId="3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2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2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PC2002" localSheetId="2">#REF!</definedName>
    <definedName name="_____IPC2002" localSheetId="3">#REF!</definedName>
    <definedName name="_____IPC2002">#REF!</definedName>
    <definedName name="_____k3" localSheetId="2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p6" localSheetId="2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 localSheetId="1">#REF!</definedName>
    <definedName name="_____PJ50" localSheetId="3">#REF!</definedName>
    <definedName name="_____PJ50" localSheetId="0">#REF!</definedName>
    <definedName name="_____PJ50">#REF!</definedName>
    <definedName name="_____pj51" localSheetId="2">#REF!</definedName>
    <definedName name="_____pj51" localSheetId="3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2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2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2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2">IF(FM!_____v8,[0]!Header_Row+FM!_____v4,[0]!Header_Row)</definedName>
    <definedName name="_____v1" localSheetId="3">IF(Polizas!_____v8,[0]!Header_Row+Polizas!_____v4,[0]!Header_Row)</definedName>
    <definedName name="_____v1">IF([0]!_____v8,[0]!Header_Row+[0]!_____v4,[0]!Header_Row)</definedName>
    <definedName name="_____v2" localSheetId="2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2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1" localSheetId="2">IF(_____w7,[0]!Header_Row+_____w3,[0]!Header_Row)</definedName>
    <definedName name="_____w1" localSheetId="3">IF(_____w7,[0]!Header_Row+_____w3,[0]!Header_Row)</definedName>
    <definedName name="_____w1">IF(_____w7,[0]!Header_Row+_____w3,[0]!Header_Row)</definedName>
    <definedName name="_____w2" localSheetId="2">IF(_____w7,[0]!Header_Row+_____w3,[0]!Header_Row)</definedName>
    <definedName name="_____w2" localSheetId="3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2">Scheduled_Payment+Extra_Payment</definedName>
    <definedName name="_____w6" localSheetId="1">Scheduled_Payment+Extra_Payment</definedName>
    <definedName name="_____w6" localSheetId="3">Scheduled_Payment+Extra_Payment</definedName>
    <definedName name="_____w6">Scheduled_Payment+Extra_Payment</definedName>
    <definedName name="_____w7">#N/A</definedName>
    <definedName name="_____x1" localSheetId="2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2">IF(FM!______y7,[0]!Header_Row+FM!______y3,[0]!Header_Row)</definedName>
    <definedName name="_____y1" localSheetId="3">IF(Polizas!______y7,[0]!Header_Row+Polizas!______y3,[0]!Header_Row)</definedName>
    <definedName name="_____y1">IF([0]!______y7,[0]!Header_Row+[0]!______y3,[0]!Header_Row)</definedName>
    <definedName name="_____y2" localSheetId="2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2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2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2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ne7">#REF!</definedName>
    <definedName name="____ane8">#REF!</definedName>
    <definedName name="____APU221" localSheetId="2">#REF!</definedName>
    <definedName name="____APU221" localSheetId="3">#REF!</definedName>
    <definedName name="____APU221">#REF!</definedName>
    <definedName name="____APU465" localSheetId="1">[2]!absc</definedName>
    <definedName name="____APU465">[2]!absc</definedName>
    <definedName name="____Atp2">#REF!</definedName>
    <definedName name="____b2" localSheetId="2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 localSheetId="2">#REF!</definedName>
    <definedName name="____EST1" localSheetId="3">#REF!</definedName>
    <definedName name="____EST1">#REF!</definedName>
    <definedName name="____EST10" localSheetId="2">#REF!</definedName>
    <definedName name="____EST10" localSheetId="3">#REF!</definedName>
    <definedName name="____EST10">#REF!</definedName>
    <definedName name="____EST11" localSheetId="2">#REF!</definedName>
    <definedName name="____EST11" localSheetId="3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2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2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 localSheetId="2">#REF!</definedName>
    <definedName name="____INF1" localSheetId="3">#REF!</definedName>
    <definedName name="____INF1">#REF!</definedName>
    <definedName name="____IPC2002" localSheetId="2">#REF!</definedName>
    <definedName name="____IPC2002" localSheetId="3">#REF!</definedName>
    <definedName name="____IPC2002">#REF!</definedName>
    <definedName name="____k3" localSheetId="2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2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p6" localSheetId="2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 localSheetId="1">#REF!</definedName>
    <definedName name="____PJ50" localSheetId="3">#REF!</definedName>
    <definedName name="____PJ50" localSheetId="0">#REF!</definedName>
    <definedName name="____PJ50">#REF!</definedName>
    <definedName name="____pj51" localSheetId="2">#REF!</definedName>
    <definedName name="____pj51" localSheetId="3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2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2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2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2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2">IF(FM!____v8,[0]!Header_Row+FM!____v4,[0]!Header_Row)</definedName>
    <definedName name="____v1" localSheetId="3">IF(Polizas!____v8,[0]!Header_Row+Polizas!____v4,[0]!Header_Row)</definedName>
    <definedName name="____v1">IF([0]!____v8,[0]!Header_Row+[0]!____v4,[0]!Header_Row)</definedName>
    <definedName name="____v2" localSheetId="2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2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1" localSheetId="2">IF(____w7,[0]!Header_Row+____w3,[0]!Header_Row)</definedName>
    <definedName name="____w1" localSheetId="3">IF(____w7,[0]!Header_Row+____w3,[0]!Header_Row)</definedName>
    <definedName name="____w1">IF(____w7,[0]!Header_Row+____w3,[0]!Header_Row)</definedName>
    <definedName name="____w2" localSheetId="2">IF(____w7,[0]!Header_Row+____w3,[0]!Header_Row)</definedName>
    <definedName name="____w2" localSheetId="3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2">Scheduled_Payment+Extra_Payment</definedName>
    <definedName name="____w6" localSheetId="1">Scheduled_Payment+Extra_Payment</definedName>
    <definedName name="____w6" localSheetId="3">Scheduled_Payment+Extra_Payment</definedName>
    <definedName name="____w6">Scheduled_Payment+Extra_Payment</definedName>
    <definedName name="____w7">#N/A</definedName>
    <definedName name="____x1" localSheetId="2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2">IF(FM!____y7,[0]!Header_Row+FM!____y3,[0]!Header_Row)</definedName>
    <definedName name="____y1" localSheetId="3">IF(Polizas!____y7,[0]!Header_Row+Polizas!____y3,[0]!Header_Row)</definedName>
    <definedName name="____y1">IF([0]!____y7,[0]!Header_Row+[0]!____y3,[0]!Header_Row)</definedName>
    <definedName name="____y2" localSheetId="2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2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2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2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ne7">#REF!</definedName>
    <definedName name="___ane8">#REF!</definedName>
    <definedName name="___APU221" localSheetId="2">#REF!</definedName>
    <definedName name="___APU221" localSheetId="3">#REF!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Atp2">#REF!</definedName>
    <definedName name="___b2" localSheetId="2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 localSheetId="2">#REF!</definedName>
    <definedName name="___EST1" localSheetId="3">#REF!</definedName>
    <definedName name="___EST1">#REF!</definedName>
    <definedName name="___EST10" localSheetId="2">#REF!</definedName>
    <definedName name="___EST10" localSheetId="3">#REF!</definedName>
    <definedName name="___EST10">#REF!</definedName>
    <definedName name="___EST11" localSheetId="2">#REF!</definedName>
    <definedName name="___EST11" localSheetId="3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2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2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2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2">#REF!</definedName>
    <definedName name="___INF1" localSheetId="3">#REF!</definedName>
    <definedName name="___INF1">#REF!</definedName>
    <definedName name="___IPC2002" localSheetId="2">#REF!</definedName>
    <definedName name="___IPC2002" localSheetId="3">#REF!</definedName>
    <definedName name="___IPC2002">#REF!</definedName>
    <definedName name="___k3" localSheetId="2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2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2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 localSheetId="2">#REF!</definedName>
    <definedName name="___OCT2" localSheetId="3">#REF!</definedName>
    <definedName name="___OCT2">#REF!</definedName>
    <definedName name="___p6" localSheetId="2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 localSheetId="1">#REF!</definedName>
    <definedName name="___PJ50" localSheetId="3">#REF!</definedName>
    <definedName name="___PJ50" localSheetId="0">#REF!</definedName>
    <definedName name="___PJ50">#REF!</definedName>
    <definedName name="___pj51" localSheetId="2">#REF!</definedName>
    <definedName name="___pj51" localSheetId="3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2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2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2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2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2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 hidden="1">{"via1",#N/A,TRUE,"general";"via2",#N/A,TRUE,"general";"via3",#N/A,TRUE,"general"}</definedName>
    <definedName name="___v7" localSheetId="1">Scheduled_Payment+Extra_Payment</definedName>
    <definedName name="___v7" localSheetId="3" hidden="1">{"via1",#N/A,TRUE,"general";"via2",#N/A,TRUE,"general";"via3",#N/A,TRUE,"general"}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2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 localSheetId="1">Scheduled_Payment+Extra_Payment</definedName>
    <definedName name="___w6" localSheetId="3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2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3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2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 hidden="1">{"via1",#N/A,TRUE,"general";"via2",#N/A,TRUE,"general";"via3",#N/A,TRUE,"general"}</definedName>
    <definedName name="___y6" localSheetId="1">Scheduled_Payment+Extra_Payment</definedName>
    <definedName name="___y6" localSheetId="3" hidden="1">{"via1",#N/A,TRUE,"general";"via2",#N/A,TRUE,"general";"via3",#N/A,TRUE,"general"}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1">Scheduled_Payment+Extra_Payment</definedName>
    <definedName name="___z6" localSheetId="3" hidden="1">{"TAB1",#N/A,TRUE,"GENERAL";"TAB2",#N/A,TRUE,"GENERAL";"TAB3",#N/A,TRUE,"GENERAL";"TAB4",#N/A,TRUE,"GENERAL";"TAB5",#N/A,TRUE,"GENERAL"}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localSheetId="2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ne7">#REF!</definedName>
    <definedName name="__ane8">#REF!</definedName>
    <definedName name="__APU221" localSheetId="2">#REF!</definedName>
    <definedName name="__APU221" localSheetId="1">#REF!</definedName>
    <definedName name="__APU221" localSheetId="3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Atp2">#REF!</definedName>
    <definedName name="__b2" localSheetId="2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 localSheetId="2">#REF!</definedName>
    <definedName name="__EST1" localSheetId="3">#REF!</definedName>
    <definedName name="__EST1">#REF!</definedName>
    <definedName name="__EST10" localSheetId="2">#REF!</definedName>
    <definedName name="__EST10" localSheetId="3">#REF!</definedName>
    <definedName name="__EST10">#REF!</definedName>
    <definedName name="__EST11" localSheetId="2">#REF!</definedName>
    <definedName name="__EST11" localSheetId="3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">FM!err</definedName>
    <definedName name="__F" localSheetId="3">Polizas!err</definedName>
    <definedName name="__F">[0]!err</definedName>
    <definedName name="__FS01" localSheetId="2">FM!err</definedName>
    <definedName name="__FS01" localSheetId="3">Polizas!err</definedName>
    <definedName name="__FS01">[0]!err</definedName>
    <definedName name="__G1">#N/A</definedName>
    <definedName name="__g2" localSheetId="2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2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2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 localSheetId="2">#REF!</definedName>
    <definedName name="__inf1" localSheetId="3">#REF!</definedName>
    <definedName name="__inf1">#REF!</definedName>
    <definedName name="__IPC2002" localSheetId="2">#REF!</definedName>
    <definedName name="__IPC2002" localSheetId="3">#REF!</definedName>
    <definedName name="__IPC2002">#REF!</definedName>
    <definedName name="__k3" localSheetId="2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2">[4]PESOS!#REF!</definedName>
    <definedName name="__mun2" localSheetId="3">[4]PESOS!#REF!</definedName>
    <definedName name="__mun2">[4]PESOS!#REF!</definedName>
    <definedName name="__n3" localSheetId="2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 localSheetId="2">#REF!</definedName>
    <definedName name="__num10" localSheetId="3">#REF!</definedName>
    <definedName name="__num10">#REF!</definedName>
    <definedName name="__num2" localSheetId="2">#REF!</definedName>
    <definedName name="__num2" localSheetId="3">#REF!</definedName>
    <definedName name="__num2">#REF!</definedName>
    <definedName name="__num3" localSheetId="2">#REF!</definedName>
    <definedName name="__num3" localSheetId="3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CT2" localSheetId="2">#REF!</definedName>
    <definedName name="__OCT2" localSheetId="3">#REF!</definedName>
    <definedName name="__OCT2">#REF!</definedName>
    <definedName name="__p6" localSheetId="2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 localSheetId="2">#REF!</definedName>
    <definedName name="__PJ50" localSheetId="1">#REF!</definedName>
    <definedName name="__PJ50" localSheetId="3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2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2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2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2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2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1">Scheduled_Payment+Extra_Payment</definedName>
    <definedName name="__v7" localSheetId="3" hidden="1">{"via1",#N/A,TRUE,"general";"via2",#N/A,TRUE,"general";"via3",#N/A,TRUE,"general"}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2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 localSheetId="1">Scheduled_Payment+Extra_Payment</definedName>
    <definedName name="__w6" localSheetId="3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2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3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2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1">Scheduled_Payment+Extra_Payment</definedName>
    <definedName name="__y6" localSheetId="3" hidden="1">{"via1",#N/A,TRUE,"general";"via2",#N/A,TRUE,"general";"via3",#N/A,TRUE,"general"}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1">Scheduled_Payment+Extra_Payment</definedName>
    <definedName name="__z6" localSheetId="3" hidden="1">{"TAB1",#N/A,TRUE,"GENERAL";"TAB2",#N/A,TRUE,"GENERAL";"TAB3",#N/A,TRUE,"GENERAL";"TAB4",#N/A,TRUE,"GENERAL";"TAB5",#N/A,TRUE,"GENERAL"}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">#REF!</definedName>
    <definedName name="_1_25">#REF!</definedName>
    <definedName name="_10_PR64_500_–_PR_69_541.49" localSheetId="2">[6]EST2!#REF!</definedName>
    <definedName name="_10_PR64_500_–_PR_69_541.49" localSheetId="3">[6]EST2!#REF!</definedName>
    <definedName name="_10_PR64_500_–_PR_69_541.49">[6]EST2!#REF!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3" hidden="1">{#N/A,#N/A,TRUE,"1842CWN0"}</definedName>
    <definedName name="_a1" hidden="1">{"TAB1",#N/A,TRUE,"GENERAL";"TAB2",#N/A,TRUE,"GENERAL";"TAB3",#N/A,TRUE,"GENERAL";"TAB4",#N/A,TRUE,"GENERAL";"TAB5",#N/A,TRUE,"GENERAL"}</definedName>
    <definedName name="_A17000" localSheetId="2">#REF!</definedName>
    <definedName name="_A17000" localSheetId="3">#REF!</definedName>
    <definedName name="_A17000">#REF!</definedName>
    <definedName name="_A20000" localSheetId="2">#REF!</definedName>
    <definedName name="_A20000" localSheetId="3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3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hidden="1">{#N/A,#N/A,TRUE,"1842CWN0"}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>#REF!</definedName>
    <definedName name="_ane8">#REF!</definedName>
    <definedName name="_APU221" localSheetId="2">#REF!</definedName>
    <definedName name="_APU221" localSheetId="1">#REF!</definedName>
    <definedName name="_APU221" localSheetId="3">#REF!</definedName>
    <definedName name="_APU221" localSheetId="0">#REF!</definedName>
    <definedName name="_APU221">#REF!</definedName>
    <definedName name="_APU3" localSheetId="2">#REF!</definedName>
    <definedName name="_APU3" localSheetId="3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CP1">#REF!</definedName>
    <definedName name="_EST1" localSheetId="2">#REF!</definedName>
    <definedName name="_EST1" localSheetId="3">#REF!</definedName>
    <definedName name="_EST1">#REF!</definedName>
    <definedName name="_EST10" localSheetId="2">#REF!</definedName>
    <definedName name="_EST10" localSheetId="3">#REF!</definedName>
    <definedName name="_EST10">#REF!</definedName>
    <definedName name="_EST11" localSheetId="2">#REF!</definedName>
    <definedName name="_EST11" localSheetId="3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FM!err</definedName>
    <definedName name="_F" localSheetId="3">Polizas!err</definedName>
    <definedName name="_F">[0]!err</definedName>
    <definedName name="_F10">#REF!</definedName>
    <definedName name="_fc">[8]Dimensiones!$B$9</definedName>
    <definedName name="_Fill" localSheetId="2" hidden="1">#REF!</definedName>
    <definedName name="_Fill" localSheetId="3" hidden="1">#REF!</definedName>
    <definedName name="_Fill" hidden="1">#REF!</definedName>
    <definedName name="_xlnm._FilterDatabase" localSheetId="1" hidden="1">'FORMULARIO 1 -DETALLADO'!$C$16:$L$47</definedName>
    <definedName name="_xlnm._FilterDatabase" localSheetId="0" hidden="1">'PRESUPUESTO OFICIAL'!$C$16:$L$46</definedName>
    <definedName name="_FS01" localSheetId="2">FM!err</definedName>
    <definedName name="_FS01" localSheetId="3">Polizas!err</definedName>
    <definedName name="_FS01">[0]!err</definedName>
    <definedName name="_G1">#N/A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 localSheetId="2">#REF!</definedName>
    <definedName name="_HED1" localSheetId="3">#REF!</definedName>
    <definedName name="_HED1">#REF!</definedName>
    <definedName name="_HED10" localSheetId="2">#REF!</definedName>
    <definedName name="_HED10" localSheetId="3">#REF!</definedName>
    <definedName name="_HED10">#REF!</definedName>
    <definedName name="_HED11" localSheetId="2">#REF!</definedName>
    <definedName name="_HED11" localSheetId="3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3" hidden="1">{#N/A,#N/A,TRUE,"1842CWN0"}</definedName>
    <definedName name="_hhg1" hidden="1">{#N/A,#N/A,TRUE,"1842CWN0"}</definedName>
    <definedName name="_i1" localSheetId="2">#REF!</definedName>
    <definedName name="_i1" localSheetId="3">#REF!</definedName>
    <definedName name="_i1">#REF!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 localSheetId="2">#REF!</definedName>
    <definedName name="_INF1" localSheetId="3">#REF!</definedName>
    <definedName name="_INF1">#REF!</definedName>
    <definedName name="_IPC2002" localSheetId="2">#REF!</definedName>
    <definedName name="_IPC2002" localSheetId="1">#REF!</definedName>
    <definedName name="_IPC2002" localSheetId="3">#REF!</definedName>
    <definedName name="_IPC2002" localSheetId="0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localSheetId="3" hidden="1">#REF!</definedName>
    <definedName name="_Key1" hidden="1">#REF!</definedName>
    <definedName name="_Key11" hidden="1">#REF!</definedName>
    <definedName name="_Key2" localSheetId="2" hidden="1">#REF!</definedName>
    <definedName name="_Key2" localSheetId="3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 localSheetId="2">#REF!</definedName>
    <definedName name="_lar03" localSheetId="3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 localSheetId="2">[4]PESOS!#REF!</definedName>
    <definedName name="_mun2" localSheetId="3">[4]PESOS!#REF!</definedName>
    <definedName name="_mun2">[4]PESOS!#REF!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rf10">#REF!</definedName>
    <definedName name="_num10" localSheetId="2">#REF!</definedName>
    <definedName name="_num10" localSheetId="3">#REF!</definedName>
    <definedName name="_num10">#REF!</definedName>
    <definedName name="_num2" localSheetId="2">#REF!</definedName>
    <definedName name="_num2" localSheetId="3">#REF!</definedName>
    <definedName name="_num2">#REF!</definedName>
    <definedName name="_num3" localSheetId="2">#REF!</definedName>
    <definedName name="_num3" localSheetId="3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D1">#REF!</definedName>
    <definedName name="_OCI1">#REF!</definedName>
    <definedName name="_OCT2" localSheetId="2">#REF!</definedName>
    <definedName name="_OCT2" localSheetId="3">#REF!</definedName>
    <definedName name="_OCT2">#REF!</definedName>
    <definedName name="_OF">[10]Otros!$D$15</definedName>
    <definedName name="_Order1" localSheetId="2" hidden="1">0</definedName>
    <definedName name="_Order1" localSheetId="3" hidden="1">255</definedName>
    <definedName name="_Order1" hidden="1">0</definedName>
    <definedName name="_Order2" localSheetId="2" hidden="1">0</definedName>
    <definedName name="_Order2" localSheetId="3" hidden="1">255</definedName>
    <definedName name="_Order2" hidden="1">0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L">[10]Otros!$D$17</definedName>
    <definedName name="_Parse_Out" localSheetId="2" hidden="1">#REF!</definedName>
    <definedName name="_Parse_Out" localSheetId="3" hidden="1">'[11]7422CW00'!#REF!</definedName>
    <definedName name="_Parse_Out" hidden="1">#REF!</definedName>
    <definedName name="_PJ50" localSheetId="2">#REF!</definedName>
    <definedName name="_PJ50" localSheetId="1">#REF!</definedName>
    <definedName name="_PJ50" localSheetId="3">#REF!</definedName>
    <definedName name="_PJ50" localSheetId="0">#REF!</definedName>
    <definedName name="_PJ50">#REF!</definedName>
    <definedName name="_pj51" localSheetId="2">#REF!</definedName>
    <definedName name="_pj51" localSheetId="1">#REF!</definedName>
    <definedName name="_pj51" localSheetId="3">#REF!</definedName>
    <definedName name="_pj51" localSheetId="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 localSheetId="2">#REF!</definedName>
    <definedName name="_rc" localSheetId="3">#REF!</definedName>
    <definedName name="_rc">#REF!</definedName>
    <definedName name="_REC1">"Rectángulo 31"</definedName>
    <definedName name="_ref4" localSheetId="2">#REF!</definedName>
    <definedName name="_ref4" localSheetId="3">#REF!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f8" localSheetId="2">#REF!</definedName>
    <definedName name="_rf8" localSheetId="3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2" hidden="1">#REF!</definedName>
    <definedName name="_Sort" localSheetId="3" hidden="1">#REF!</definedName>
    <definedName name="_Sort" hidden="1">#REF!</definedName>
    <definedName name="_srn001" localSheetId="2">#REF!</definedName>
    <definedName name="_srn001" localSheetId="3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 localSheetId="1">Scheduled_Payment+Extra_Payment</definedName>
    <definedName name="_w6" localSheetId="3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2">#REF!</definedName>
    <definedName name="A" localSheetId="1">#REF!</definedName>
    <definedName name="A" localSheetId="3">#REF!</definedName>
    <definedName name="A" localSheetId="0">#REF!</definedName>
    <definedName name="A">#REF!</definedName>
    <definedName name="A_1">#REF!</definedName>
    <definedName name="A_impresión_IM" localSheetId="2">#REF!</definedName>
    <definedName name="A_impresión_IM" localSheetId="1">#REF!</definedName>
    <definedName name="A_impresión_IM" localSheetId="3">#REF!</definedName>
    <definedName name="A_impresión_IM" localSheetId="0">#REF!</definedName>
    <definedName name="A_impresión_IM">#REF!</definedName>
    <definedName name="A000" localSheetId="1">[12]!absc</definedName>
    <definedName name="A000" localSheetId="0">[12]!absc</definedName>
    <definedName name="A000">[12]!absc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[13]!absc</definedName>
    <definedName name="AA" localSheetId="1">[13]!absc</definedName>
    <definedName name="AA" localSheetId="3" hidden="1">{#N/A,#N/A,TRUE,"INGENIERIA";#N/A,#N/A,TRUE,"COMPRAS";#N/A,#N/A,TRUE,"DIRECCION";#N/A,#N/A,TRUE,"RESUMEN"}</definedName>
    <definedName name="AA">[13]!absc</definedName>
    <definedName name="AAA" localSheetId="2">FM!err</definedName>
    <definedName name="AAA" localSheetId="3">Polizas!err</definedName>
    <definedName name="AAA">[0]!err</definedName>
    <definedName name="AAAAA" localSheetId="2">#REF!</definedName>
    <definedName name="AAAAA" localSheetId="3">#REF!</definedName>
    <definedName name="AAAAA">#REF!</definedName>
    <definedName name="AAAAAA" localSheetId="2">#REF!</definedName>
    <definedName name="AAAAAA" localSheetId="3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3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 localSheetId="3">#REF!</definedName>
    <definedName name="ABC">#REF!</definedName>
    <definedName name="ABCD" hidden="1">#REF!</definedName>
    <definedName name="ABCDE" hidden="1">#REF!</definedName>
    <definedName name="ABG">[1]AASHTO!$A$2:$F$5</definedName>
    <definedName name="ABRIL">[14]General!#REF!</definedName>
    <definedName name="absc" localSheetId="1">[15]!absc</definedName>
    <definedName name="absc" localSheetId="0">[15]!absc</definedName>
    <definedName name="absc">[16]!absc</definedName>
    <definedName name="absc_" localSheetId="1">[15]!absc</definedName>
    <definedName name="absc_" localSheetId="0">[15]!absc</definedName>
    <definedName name="absc_">[17]!absc</definedName>
    <definedName name="absc_1" localSheetId="1">[15]!absc</definedName>
    <definedName name="absc_1" localSheetId="0">[15]!absc</definedName>
    <definedName name="absc_1">[17]!absc</definedName>
    <definedName name="absc1" localSheetId="1">#N/A</definedName>
    <definedName name="absc1" localSheetId="0">#N/A</definedName>
    <definedName name="absc1">[18]!absc</definedName>
    <definedName name="ac">[8]Dimensiones!$B$8</definedName>
    <definedName name="Acarreo">[19]General!$N$12:$N$1485</definedName>
    <definedName name="AccessDatabase" hidden="1">"C:\C-314\VOLUMENES\volfin4.mdb"</definedName>
    <definedName name="acci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2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#REF!,#REF!,#REF!,#REF!</definedName>
    <definedName name="ad" localSheetId="2">#REF!</definedName>
    <definedName name="ad" localSheetId="3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 localSheetId="2">#REF!</definedName>
    <definedName name="ADMINISTRACION" localSheetId="3">#REF!</definedName>
    <definedName name="ADMINISTRACION">#REF!</definedName>
    <definedName name="administrador">[20]Informacion!$B$15</definedName>
    <definedName name="ADMINISTRADOR_VIAL__ARMANDO_SANCHEZ_SANCHEZ">[21]INDICMICROEMP!$A$20</definedName>
    <definedName name="ADMON">'[22]Formulario N° 4'!$F$129</definedName>
    <definedName name="ADMON1">#REF!</definedName>
    <definedName name="adoc1" localSheetId="1">#N/A</definedName>
    <definedName name="adoc1" localSheetId="0">#N/A</definedName>
    <definedName name="adoc1">[18]!absc</definedName>
    <definedName name="ADOC125" localSheetId="1">[18]!absc</definedName>
    <definedName name="ADOC125">[18]!absc</definedName>
    <definedName name="adoq" localSheetId="1">#N/A</definedName>
    <definedName name="adoq" localSheetId="0">#N/A</definedName>
    <definedName name="adoq">[12]!absc</definedName>
    <definedName name="ads" localSheetId="2">#REF!</definedName>
    <definedName name="ads" localSheetId="3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 localSheetId="2">#REF!</definedName>
    <definedName name="AIU" localSheetId="3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" localSheetId="1">[23]!absc</definedName>
    <definedName name="alc" localSheetId="0">[23]!absc</definedName>
    <definedName name="alc">[24]!absc</definedName>
    <definedName name="AlcanceProyecto">#REF!</definedName>
    <definedName name="ALM">#REF!</definedName>
    <definedName name="ALTO">#REF!</definedName>
    <definedName name="Amount">#REF!</definedName>
    <definedName name="ANCLAJE" localSheetId="2">'[25]MC SF GAVIONES'!#REF!</definedName>
    <definedName name="ANCLAJE" localSheetId="3">'[25]MC SF GAVIONES'!#REF!</definedName>
    <definedName name="ANCLAJE">'[25]MC SF GAVIONES'!#REF!</definedName>
    <definedName name="AND">#REF!</definedName>
    <definedName name="ANE" localSheetId="2">'[26]ANEXO 7'!#REF!</definedName>
    <definedName name="ANE" localSheetId="3">'[26]ANEXO 7'!#REF!</definedName>
    <definedName name="ANE">'[26]ANEXO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[27]BASES!$B$33</definedName>
    <definedName name="ANTICIPO">[28]BASES!$B$33</definedName>
    <definedName name="AÑO">[29]PRESUPUESTO!$D$13</definedName>
    <definedName name="AÑOWUIE">'[30]Res-Accide-10'!$R$2:$R$7</definedName>
    <definedName name="ao" localSheetId="2">#REF!</definedName>
    <definedName name="ao" localSheetId="3">#REF!</definedName>
    <definedName name="ao">#REF!</definedName>
    <definedName name="apaiy">#REF!</definedName>
    <definedName name="APELLIDOS">#REF!</definedName>
    <definedName name="API">#REF!</definedName>
    <definedName name="APU" localSheetId="1">#N/A</definedName>
    <definedName name="APU" localSheetId="0">#N/A</definedName>
    <definedName name="APU">[31]!absc</definedName>
    <definedName name="APU_directos" localSheetId="2">#REF!</definedName>
    <definedName name="APU_directos" localSheetId="3">#REF!</definedName>
    <definedName name="APU_directos">#REF!</definedName>
    <definedName name="APU221.1" localSheetId="2">#REF!</definedName>
    <definedName name="APU221.1" localSheetId="1">#REF!</definedName>
    <definedName name="APU221.1" localSheetId="3">#REF!</definedName>
    <definedName name="APU221.1" localSheetId="0">#REF!</definedName>
    <definedName name="APU221.1">#REF!</definedName>
    <definedName name="APU221.2" localSheetId="2">#REF!</definedName>
    <definedName name="APU221.2" localSheetId="1">#REF!</definedName>
    <definedName name="APU221.2" localSheetId="3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 localSheetId="2">FM!err</definedName>
    <definedName name="aq" localSheetId="3">Polizas!err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[8]Dimensiones!$B$36</definedName>
    <definedName name="_xlnm.Extract" localSheetId="2">'[32]AC2-AG96'!#REF!</definedName>
    <definedName name="_xlnm.Extract" localSheetId="3">'[32]AC2-AG96'!#REF!</definedName>
    <definedName name="_xlnm.Extract">'[32]AC2-AG96'!#REF!</definedName>
    <definedName name="_xlnm.Print_Area" localSheetId="2">FM!$A$1:$H$41</definedName>
    <definedName name="_xlnm.Print_Area" localSheetId="1">'FORMULARIO 1 -DETALLADO'!$A$1:$M$58</definedName>
    <definedName name="_xlnm.Print_Area" localSheetId="3">Polizas!$A$1:$N$13</definedName>
    <definedName name="_xlnm.Print_Area" localSheetId="0">'PRESUPUESTO OFICIAL'!$A$1:$M$57</definedName>
    <definedName name="_xlnm.Print_Area">#N/A</definedName>
    <definedName name="AreaLimpiar">#REF!,#REF!,#REF!,#REF!,#REF!,#REF!,#REF!,#REF!,#REF!,#REF!</definedName>
    <definedName name="Areatotal">#REF!</definedName>
    <definedName name="Aref">#REF!</definedName>
    <definedName name="ARENA">[22]MATERIALES!$D$2</definedName>
    <definedName name="Arenag" localSheetId="2">#REF!</definedName>
    <definedName name="Arenag" localSheetId="3">#REF!</definedName>
    <definedName name="Arenag">#REF!</definedName>
    <definedName name="armuve" localSheetId="2">FM!err</definedName>
    <definedName name="armuve" localSheetId="3">Polizas!err</definedName>
    <definedName name="armuve">[0]!err</definedName>
    <definedName name="ARP" localSheetId="2">#REF!</definedName>
    <definedName name="ARP" localSheetId="3">#REF!</definedName>
    <definedName name="ARP">#REF!</definedName>
    <definedName name="ARS">#REF!</definedName>
    <definedName name="articulos">[33]articulos!$A$2:$E$65536</definedName>
    <definedName name="ARTURO" localSheetId="2">#REF!</definedName>
    <definedName name="ARTURO" localSheetId="3">#REF!</definedName>
    <definedName name="ARTURO">#REF!</definedName>
    <definedName name="as" localSheetId="2">#REF!</definedName>
    <definedName name="as" localSheetId="3">#REF!</definedName>
    <definedName name="as">#REF!</definedName>
    <definedName name="asasdasd">#N/A</definedName>
    <definedName name="ASB">[1]AASHTO!$A$8:$F$11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FM!err</definedName>
    <definedName name="ASDFGHJKLÑ" localSheetId="3">Polizas!err</definedName>
    <definedName name="ASDFGHJKLÑ">[0]!err</definedName>
    <definedName name="asdfñk">#N/A</definedName>
    <definedName name="ASFALTO">'[34]5.2'!$D$21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tp">#REF!</definedName>
    <definedName name="au" localSheetId="2">#REF!</definedName>
    <definedName name="au" localSheetId="3">#REF!</definedName>
    <definedName name="au">#REF!</definedName>
    <definedName name="aur" localSheetId="2">#REF!</definedName>
    <definedName name="aur" localSheetId="3">#REF!</definedName>
    <definedName name="aur">#REF!</definedName>
    <definedName name="_xlnm.Auto_Open" localSheetId="2">MODULO10.auto_abrir</definedName>
    <definedName name="_xlnm.Auto_Open" localSheetId="1">MODULO10.auto_abrir</definedName>
    <definedName name="_xlnm.Auto_Open" localSheetId="3">MODULO10.auto_abrir</definedName>
    <definedName name="_xlnm.Auto_Open">MODULO10.auto_abrir</definedName>
    <definedName name="auto1" localSheetId="2">#REF!</definedName>
    <definedName name="auto1" localSheetId="3">#REF!</definedName>
    <definedName name="auto1">#REF!</definedName>
    <definedName name="auto123" localSheetId="2">#REF!</definedName>
    <definedName name="auto123" localSheetId="3">#REF!</definedName>
    <definedName name="auto123">#REF!</definedName>
    <definedName name="auto2" localSheetId="2">#REF!</definedName>
    <definedName name="auto2" localSheetId="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 localSheetId="3">#REF!</definedName>
    <definedName name="AW">#REF!</definedName>
    <definedName name="ax" localSheetId="2">#REF!</definedName>
    <definedName name="ax" localSheetId="3">#REF!</definedName>
    <definedName name="ax">#REF!</definedName>
    <definedName name="Ay" localSheetId="2">#REF!</definedName>
    <definedName name="Ay" localSheetId="3">#REF!</definedName>
    <definedName name="Ay">#REF!</definedName>
    <definedName name="ayudante">#REF!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 localSheetId="2">#REF!</definedName>
    <definedName name="BANCO" localSheetId="3">#REF!</definedName>
    <definedName name="BANCO">#REF!</definedName>
    <definedName name="BARA" localSheetId="2">[14]General!#REF!</definedName>
    <definedName name="BARA" localSheetId="3">[14]General!#REF!</definedName>
    <definedName name="BARA">[14]General!#REF!</definedName>
    <definedName name="BASE" localSheetId="2">#REF!</definedName>
    <definedName name="BASE" localSheetId="3">#REF!</definedName>
    <definedName name="BASE">#REF!</definedName>
    <definedName name="Base_datos_IM">#REF!</definedName>
    <definedName name="base_VaR" localSheetId="2">#REF!</definedName>
    <definedName name="base_VaR" localSheetId="3">#REF!</definedName>
    <definedName name="base_VaR">#REF!</definedName>
    <definedName name="base1">#REF!</definedName>
    <definedName name="base2">#REF!</definedName>
    <definedName name="BASEDATOS" localSheetId="2">#REF!</definedName>
    <definedName name="BASEDATOS" localSheetId="3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#REF!</definedName>
    <definedName name="bb" localSheetId="3">#REF!</definedName>
    <definedName name="bb">#REF!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'[35]ESTADO RED'!$E$8</definedName>
    <definedName name="bl" localSheetId="2">#REF!</definedName>
    <definedName name="bl" localSheetId="3">#REF!</definedName>
    <definedName name="bl">#REF!</definedName>
    <definedName name="blActividadesDiarias">#REF!</definedName>
    <definedName name="blanco" localSheetId="2">#REF!</definedName>
    <definedName name="blanco" localSheetId="3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 localSheetId="2">#REF!</definedName>
    <definedName name="bn" localSheetId="3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'[36]ESTADO VÍA-CRIT.TECNICO'!#REF!&lt;2.5</definedName>
    <definedName name="BuiltIn_Print_Area" localSheetId="2">#REF!</definedName>
    <definedName name="BuiltIn_Print_Area" localSheetId="3">#REF!</definedName>
    <definedName name="BuiltIn_Print_Area">#REF!</definedName>
    <definedName name="BuiltIn_Print_Area___0">#REF!</definedName>
    <definedName name="BuiltIn_Print_Titles" localSheetId="2">#REF!</definedName>
    <definedName name="BuiltIn_Print_Titles" localSheetId="3">#REF!</definedName>
    <definedName name="BuiltIn_Print_Titles">#REF!</definedName>
    <definedName name="BULL" localSheetId="2">#REF!</definedName>
    <definedName name="BULL" localSheetId="3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0">#REF!</definedName>
    <definedName name="C_">#REF!</definedName>
    <definedName name="CA">#REF!</definedName>
    <definedName name="CAB" localSheetId="2">#REF!</definedName>
    <definedName name="CAB" localSheetId="3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 localSheetId="2">#REF!</definedName>
    <definedName name="Cantidad" localSheetId="3">#REF!</definedName>
    <definedName name="Cantidad">#REF!</definedName>
    <definedName name="CAP">#REF!</definedName>
    <definedName name="CAPAC._HSE">#REF!</definedName>
    <definedName name="Car">[3]Datos!$B$11</definedName>
    <definedName name="CARGA">#REF!</definedName>
    <definedName name="CARGADOR">[22]EQUIPO!$D$10</definedName>
    <definedName name="CARGO" localSheetId="2">#REF!</definedName>
    <definedName name="CARGO" localSheetId="3">#REF!</definedName>
    <definedName name="CARGO">#REF!</definedName>
    <definedName name="CARGOS">#REF!</definedName>
    <definedName name="CARLOS">[37]General!$N$12:$N$1485</definedName>
    <definedName name="CARRETERA" localSheetId="2">#REF!</definedName>
    <definedName name="CARRETERA" localSheetId="3">#REF!</definedName>
    <definedName name="CARRETERA">#REF!</definedName>
    <definedName name="CARRO" localSheetId="2">#REF!</definedName>
    <definedName name="CARRO" localSheetId="3">#REF!</definedName>
    <definedName name="CARRO">#REF!</definedName>
    <definedName name="CASA" localSheetId="2">[38]General!#REF!</definedName>
    <definedName name="CASA" localSheetId="3">[38]General!#REF!</definedName>
    <definedName name="CASA">[38]General!#REF!</definedName>
    <definedName name="CASITA" localSheetId="2">[14]General!#REF!</definedName>
    <definedName name="CASITA" localSheetId="3">[14]General!#REF!</definedName>
    <definedName name="CASITA">[14]General!#REF!</definedName>
    <definedName name="CATD8" localSheetId="2">#REF!</definedName>
    <definedName name="CATD8" localSheetId="3">#REF!</definedName>
    <definedName name="CATD8">#REF!</definedName>
    <definedName name="CATEGORIA" localSheetId="2">#REF!</definedName>
    <definedName name="CATEGORIA" localSheetId="3">#REF!</definedName>
    <definedName name="CATEGORIA">#REF!</definedName>
    <definedName name="causa" localSheetId="2">#REF!</definedName>
    <definedName name="causa" localSheetId="3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 localSheetId="2">#REF!</definedName>
    <definedName name="cc" localSheetId="3">#REF!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'[39]A. P. U.'!#REF!</definedName>
    <definedName name="CCCCCC" localSheetId="1">'[40]A. P. U.'!#REF!</definedName>
    <definedName name="CCCCCC" localSheetId="3">'[39]A. P. U.'!#REF!</definedName>
    <definedName name="CCCCCC" localSheetId="0">'[40]A. P. U.'!#REF!</definedName>
    <definedName name="CCCCCC">'[39]A. P. U.'!#REF!</definedName>
    <definedName name="CCT">#REF!</definedName>
    <definedName name="ccto210" localSheetId="2">#REF!</definedName>
    <definedName name="ccto210" localSheetId="1">#REF!</definedName>
    <definedName name="ccto210" localSheetId="3">#REF!</definedName>
    <definedName name="ccto210" localSheetId="0">#REF!</definedName>
    <definedName name="ccto210">#REF!</definedName>
    <definedName name="cd">[41]Hoja1!$C$81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[27]CDItem!$G$8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[42]Insum!$A$3:$H$63</definedName>
    <definedName name="cesped" localSheetId="2">#REF!</definedName>
    <definedName name="cesped" localSheetId="3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ITOS">[43]Circuitos!$C$2:$C$891</definedName>
    <definedName name="CISNEROS">#REF!</definedName>
    <definedName name="civ" localSheetId="2" hidden="1">{#N/A,#N/A,TRUE,"1842CWN0"}</definedName>
    <definedName name="civ" localSheetId="3" hidden="1">{#N/A,#N/A,TRUE,"1842CWN0"}</definedName>
    <definedName name="civ" hidden="1">{#N/A,#N/A,TRUE,"1842CWN0"}</definedName>
    <definedName name="cjsa" hidden="1">#REF!</definedName>
    <definedName name="CL">#REF!</definedName>
    <definedName name="clase" localSheetId="2">#REF!</definedName>
    <definedName name="clase" localSheetId="3">#REF!</definedName>
    <definedName name="clase">#REF!</definedName>
    <definedName name="cmf">#REF!</definedName>
    <definedName name="CMIBLE">#REF!</definedName>
    <definedName name="CMIBLE1">#REF!</definedName>
    <definedName name="CN" localSheetId="2">#REF!</definedName>
    <definedName name="CN" localSheetId="3">#REF!</definedName>
    <definedName name="CN">#REF!</definedName>
    <definedName name="co" localSheetId="2">#REF!</definedName>
    <definedName name="co" localSheetId="3">#REF!</definedName>
    <definedName name="co">#REF!</definedName>
    <definedName name="Cod">#REF!</definedName>
    <definedName name="CodActEco">#REF!</definedName>
    <definedName name="CODIGO" localSheetId="2">#REF!</definedName>
    <definedName name="CODIGO" localSheetId="3">#REF!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">#REF!</definedName>
    <definedName name="COMPRESOR">[22]EQUIPO!$D$5</definedName>
    <definedName name="Compresores">#REF!</definedName>
    <definedName name="COMPROBANTE_DE_PAGO" localSheetId="2">#REF!</definedName>
    <definedName name="COMPROBANTE_DE_PAGO" localSheetId="3">#REF!</definedName>
    <definedName name="COMPROBANTE_DE_PAGO">#REF!</definedName>
    <definedName name="concreto" localSheetId="2">#REF!</definedName>
    <definedName name="concreto" localSheetId="3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 localSheetId="2">#REF!</definedName>
    <definedName name="conductor" localSheetId="3">#REF!</definedName>
    <definedName name="conductor">#REF!</definedName>
    <definedName name="ConseqCat">0</definedName>
    <definedName name="ConseqForMitRisk">3</definedName>
    <definedName name="Consultor">#N/A</definedName>
    <definedName name="CONT">#REF!</definedName>
    <definedName name="contra" localSheetId="2">#REF!</definedName>
    <definedName name="contra" localSheetId="3">#REF!</definedName>
    <definedName name="contra">#REF!</definedName>
    <definedName name="Contratante">#N/A</definedName>
    <definedName name="contratista">[3]Datos!$B$13</definedName>
    <definedName name="CONTRATO" localSheetId="2">#REF!</definedName>
    <definedName name="CONTRATO" localSheetId="3">#REF!</definedName>
    <definedName name="CONTRATO">#REF!</definedName>
    <definedName name="COPIA" localSheetId="2">FM!err</definedName>
    <definedName name="COPIA" localSheetId="3">Polizas!err</definedName>
    <definedName name="COPIA">[0]!err</definedName>
    <definedName name="COPIA1">#REF!</definedName>
    <definedName name="COPIA2">#REF!</definedName>
    <definedName name="copiao4" localSheetId="2">FM!err</definedName>
    <definedName name="copiao4" localSheetId="3">Polizas!err</definedName>
    <definedName name="copiao4">[0]!err</definedName>
    <definedName name="corri" localSheetId="2">FM!err</definedName>
    <definedName name="corri" localSheetId="3">Polizas!err</definedName>
    <definedName name="corri">[0]!err</definedName>
    <definedName name="COSTO_FRENTE">#REF!</definedName>
    <definedName name="COSTO_TRANSPORTE">[44]Transp.!$B$5:$E$19</definedName>
    <definedName name="costo2" hidden="1">#REF!</definedName>
    <definedName name="COSTODIRECTO" localSheetId="2">#REF!</definedName>
    <definedName name="COSTODIRECTO" localSheetId="3">#REF!</definedName>
    <definedName name="COSTODIRECTO">#REF!</definedName>
    <definedName name="COSTOS">[45]TARIFAS!$A$1:$F$52</definedName>
    <definedName name="cp" localSheetId="2">#REF!</definedName>
    <definedName name="cp" localSheetId="3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'[32]AC2-AG96'!#REF!</definedName>
    <definedName name="Criterios_IM">#REF!</definedName>
    <definedName name="Criticidad">#REF!</definedName>
    <definedName name="Criticos" localSheetId="2">#REF!</definedName>
    <definedName name="Criticos" localSheetId="3">#REF!</definedName>
    <definedName name="Criticos">#REF!</definedName>
    <definedName name="cs">#REF!</definedName>
    <definedName name="CS_AVG_SIZE">#REF!</definedName>
    <definedName name="CS_WELDING">#REF!</definedName>
    <definedName name="CTA" localSheetId="2">#REF!</definedName>
    <definedName name="CTA" localSheetId="3">#REF!</definedName>
    <definedName name="CTA">#REF!</definedName>
    <definedName name="CTE">#REF!</definedName>
    <definedName name="ctoin">[3]Datos!$B$1</definedName>
    <definedName name="CTR">#REF!</definedName>
    <definedName name="CTRPAG">#REF!</definedName>
    <definedName name="cuad1" localSheetId="2">#REF!</definedName>
    <definedName name="cuad1" localSheetId="3">#REF!</definedName>
    <definedName name="cuad1">#REF!</definedName>
    <definedName name="cuad2" localSheetId="2">#REF!</definedName>
    <definedName name="cuad2" localSheetId="3">#REF!</definedName>
    <definedName name="cuad2">#REF!</definedName>
    <definedName name="cuad3" localSheetId="2">#REF!</definedName>
    <definedName name="cuad3" localSheetId="3">#REF!</definedName>
    <definedName name="cuad3">#REF!</definedName>
    <definedName name="cuad4">#REF!</definedName>
    <definedName name="CUAD5">#REF!</definedName>
    <definedName name="cuado">#REF!</definedName>
    <definedName name="CUAL" localSheetId="2">FM!err</definedName>
    <definedName name="CUAL" localSheetId="3">Polizas!err</definedName>
    <definedName name="CUAL">[0]!err</definedName>
    <definedName name="CUBS">[46]Hoja1!$A$1:$IV$65536</definedName>
    <definedName name="CUENTA" localSheetId="2">#REF!</definedName>
    <definedName name="CUENTA" localSheetId="3">#REF!</definedName>
    <definedName name="CUENTA">#REF!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#REF!</definedName>
    <definedName name="cv" localSheetId="2" hidden="1">{"TAB1",#N/A,TRUE,"GENERAL";"TAB2",#N/A,TRUE,"GENERAL";"TAB3",#N/A,TRUE,"GENERAL";"TAB4",#N/A,TRUE,"GENERAL";"TAB5",#N/A,TRUE,"GENERAL"}</definedName>
    <definedName name="cv" localSheetId="3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[47]Sanitario!$AC$9:$AD$9</definedName>
    <definedName name="DAFT">#REF!</definedName>
    <definedName name="DANODO">#REF!</definedName>
    <definedName name="DANODOF">#REF!</definedName>
    <definedName name="DANODOFT">#REF!</definedName>
    <definedName name="dario" localSheetId="2">'[48]GPI 526'!#REF!</definedName>
    <definedName name="dario" localSheetId="3">'[48]GPI 526'!#REF!</definedName>
    <definedName name="dario">'[48]GPI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2">#REF!</definedName>
    <definedName name="Datos" localSheetId="3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 localSheetId="3" hidden="1">{#N/A,#N/A,TRUE,"INGENIERIA";#N/A,#N/A,TRUE,"COMPRAS";#N/A,#N/A,TRUE,"DIRECCION";#N/A,#N/A,TRUE,"RESUMEN"}</definedName>
    <definedName name="DD">#REF!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2" hidden="1">{#N/A,#N/A,TRUE,"1842CWN0"}</definedName>
    <definedName name="DDE" localSheetId="3" hidden="1">{#N/A,#N/A,TRUE,"1842CWN0"}</definedName>
    <definedName name="DDE" hidden="1">{#N/A,#N/A,TRUE,"1842CWN0"}</definedName>
    <definedName name="ddee" localSheetId="2">#REF!</definedName>
    <definedName name="ddee" localSheetId="3">#REF!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2">TRUNC(60*(ABS(#REF!)-DEFLEXION_GG))</definedName>
    <definedName name="DEFLEXION_MM" localSheetId="3">TRUNC(60*(ABS(#REF!)-DEFLEXION_GG))</definedName>
    <definedName name="DEFLEXION_MM">TRUNC(60*(ABS(#REF!)-DEFLEXION_GG))</definedName>
    <definedName name="DEFLEXION_SS" localSheetId="2">ROUND(3600*(ABS(#REF!)-DEFLEXION_GG-FM!DEFLEXION_MM/60),0)</definedName>
    <definedName name="DEFLEXION_SS" localSheetId="3">ROUND(3600*(ABS(#REF!)-DEFLEXION_GG-Polizas!DEFLEXION_MM/60),0)</definedName>
    <definedName name="DEFLEXION_SS">ROUND(3600*(ABS(#REF!)-DEFLEXION_GG-DEFLEXION_MM/60),0)</definedName>
    <definedName name="demanto">#REF!</definedName>
    <definedName name="demanto_51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#N/A</definedName>
    <definedName name="DERFE">#REF!</definedName>
    <definedName name="DERRUMBES111" localSheetId="2">[49]CONT_ADI!#REF!</definedName>
    <definedName name="DERRUMBES111" localSheetId="3">[49]CONT_ADI!#REF!</definedName>
    <definedName name="DERRUMBES111">[49]CONT_ADI!#REF!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2">#REF!</definedName>
    <definedName name="DEX" localSheetId="3">#REF!</definedName>
    <definedName name="DEX">#REF!</definedName>
    <definedName name="df" localSheetId="2">#REF!</definedName>
    <definedName name="df" localSheetId="3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2" hidden="1">{#N/A,#N/A,TRUE,"1842CWN0"}</definedName>
    <definedName name="DFDE" localSheetId="3" hidden="1">{#N/A,#N/A,TRUE,"1842CWN0"}</definedName>
    <definedName name="DFDE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2" hidden="1">{#N/A,#N/A,TRUE,"INGENIERIA";#N/A,#N/A,TRUE,"COMPRAS";#N/A,#N/A,TRUE,"DIRECCION";#N/A,#N/A,TRUE,"RESUMEN"}</definedName>
    <definedName name="DFEET" localSheetId="3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2" hidden="1">{#N/A,#N/A,TRUE,"1842CWN0"}</definedName>
    <definedName name="DGFEE" localSheetId="3" hidden="1">{#N/A,#N/A,TRUE,"1842CWN0"}</definedName>
    <definedName name="DGFEE" hidden="1">{#N/A,#N/A,TRUE,"1842CWN0"}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2" hidden="1">{#N/A,#N/A,TRUE,"INGENIERIA";#N/A,#N/A,TRUE,"COMPRAS";#N/A,#N/A,TRUE,"DIRECCION";#N/A,#N/A,TRUE,"RESUMEN"}</definedName>
    <definedName name="DGFGGHF" localSheetId="3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2" hidden="1">{#N/A,#N/A,TRUE,"1842CWN0"}</definedName>
    <definedName name="DGFR" localSheetId="3" hidden="1">{#N/A,#N/A,TRUE,"1842CWN0"}</definedName>
    <definedName name="DGFR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2" hidden="1">{#N/A,#N/A,TRUE,"INGENIERIA";#N/A,#N/A,TRUE,"COMPRAS";#N/A,#N/A,TRUE,"DIRECCION";#N/A,#N/A,TRUE,"RESUMEN"}</definedName>
    <definedName name="DGGGHHJT" localSheetId="3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2" hidden="1">{#N/A,#N/A,TRUE,"INGENIERIA";#N/A,#N/A,TRUE,"COMPRAS";#N/A,#N/A,TRUE,"DIRECCION";#N/A,#N/A,TRUE,"RESUMEN"}</definedName>
    <definedName name="DGRR" localSheetId="3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sdggh" localSheetId="2">#REF!</definedName>
    <definedName name="dgsdggh" localSheetId="3">#REF!</definedName>
    <definedName name="dgsdggh">#REF!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[29]PRESUPUESTO!$B$13</definedName>
    <definedName name="Diámetro">#REF!</definedName>
    <definedName name="diámetroft">#REF!</definedName>
    <definedName name="diametros">#REF!</definedName>
    <definedName name="diego" localSheetId="2">#REF!</definedName>
    <definedName name="diego" localSheetId="3">#REF!</definedName>
    <definedName name="diego">#REF!</definedName>
    <definedName name="diego1" localSheetId="2">#REF!</definedName>
    <definedName name="diego1" localSheetId="3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[50]Hoja1!$K$3:$L$55</definedName>
    <definedName name="DistanciasPRS9003">[50]Hoja1!$A$3:$B$52</definedName>
    <definedName name="DistanciasPRS9004">[50]Hoja1!$F$3:$G$33</definedName>
    <definedName name="dj" localSheetId="2">#REF!</definedName>
    <definedName name="dj" localSheetId="3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 localSheetId="2">#REF!</definedName>
    <definedName name="do" localSheetId="3">#REF!</definedName>
    <definedName name="do">#REF!</definedName>
    <definedName name="dolar">#REF!</definedName>
    <definedName name="DOLLAR">#REF!</definedName>
    <definedName name="DOR">#REF!</definedName>
    <definedName name="DOTACIÓN">#REF!</definedName>
    <definedName name="Dp">[47]Sanitario!$AC$8:$AD$8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 localSheetId="2">#REF!</definedName>
    <definedName name="drf" localSheetId="3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 localSheetId="2">#REF!</definedName>
    <definedName name="DSA" localSheetId="3">#REF!</definedName>
    <definedName name="DSA">#REF!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 localSheetId="2">#REF!</definedName>
    <definedName name="dt" localSheetId="3">#REF!</definedName>
    <definedName name="dt">#REF!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[47]Sanitario!$AC$7:$AD$7</definedName>
    <definedName name="DWPRICE" hidden="1">#REF!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 localSheetId="2">#REF!</definedName>
    <definedName name="E_03" localSheetId="3">#REF!</definedName>
    <definedName name="E_03">#REF!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CP">#REF!</definedName>
    <definedName name="ECP1_1">#REF!</definedName>
    <definedName name="ECP1_1_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#REF!</definedName>
    <definedName name="ee" localSheetId="3">#REF!</definedName>
    <definedName name="ee">#REF!</definedName>
    <definedName name="eee" localSheetId="2">#REF!</definedName>
    <definedName name="eee" localSheetId="3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2">Scheduled_Payment+Extra_Payment</definedName>
    <definedName name="EEEEEE" localSheetId="1">Scheduled_Payment+Extra_Payment</definedName>
    <definedName name="EEEEEE" localSheetId="3">Scheduled_Payment+Extra_Payment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[29]PRESUPUESTO!$E$7</definedName>
    <definedName name="Ejecutivo">#REF!</definedName>
    <definedName name="el" localSheetId="2">#REF!</definedName>
    <definedName name="el" localSheetId="3">#REF!</definedName>
    <definedName name="el">#REF!</definedName>
    <definedName name="ELIMINACIONPROYC">#REF!</definedName>
    <definedName name="emanto" localSheetId="2">#REF!</definedName>
    <definedName name="emanto" localSheetId="3">#REF!</definedName>
    <definedName name="emanto">#REF!</definedName>
    <definedName name="emanto_51" localSheetId="2">#REF!</definedName>
    <definedName name="emanto_51" localSheetId="3">#REF!</definedName>
    <definedName name="emanto_51">#REF!</definedName>
    <definedName name="eme" localSheetId="2">FM!err</definedName>
    <definedName name="eme" localSheetId="3">Polizas!err</definedName>
    <definedName name="eme">[0]!err</definedName>
    <definedName name="EMPLEADO">#REF!</definedName>
    <definedName name="EMPRESA" localSheetId="2">#REF!</definedName>
    <definedName name="EMPRESA" localSheetId="3">#REF!</definedName>
    <definedName name="EMPRESA">#REF!</definedName>
    <definedName name="EMULSION">#REF!</definedName>
    <definedName name="End_Bal" localSheetId="2">#REF!</definedName>
    <definedName name="End_Bal" localSheetId="3">#REF!</definedName>
    <definedName name="End_Bal">#REF!</definedName>
    <definedName name="ene">#REF!</definedName>
    <definedName name="ENERO" localSheetId="2">[51]General!#REF!</definedName>
    <definedName name="ENERO" localSheetId="3">[51]General!#REF!</definedName>
    <definedName name="ENERO">[51]General!#REF!</definedName>
    <definedName name="ENEROA" localSheetId="2">[52]General!#REF!</definedName>
    <definedName name="ENEROA" localSheetId="3">[52]General!#REF!</definedName>
    <definedName name="ENEROA">[52]General!#REF!</definedName>
    <definedName name="Ensayos">#REF!</definedName>
    <definedName name="ENTRADASP" localSheetId="2">#REF!</definedName>
    <definedName name="ENTRADASP" localSheetId="3">#REF!</definedName>
    <definedName name="ENTRADASP">#REF!</definedName>
    <definedName name="EPECIALIDAD_SIDOE">#REF!</definedName>
    <definedName name="EPS" localSheetId="2">#REF!</definedName>
    <definedName name="EPS" localSheetId="3">#REF!</definedName>
    <definedName name="EPS">#REF!</definedName>
    <definedName name="EQUI" localSheetId="2">[53]EQUIPOS!$1:$1048576</definedName>
    <definedName name="EQUI" localSheetId="3">[53]EQUIPOS!$1:$1048576</definedName>
    <definedName name="EQUI">[15]EQUIPOS!$1:$1048576</definedName>
    <definedName name="EQUIPO" localSheetId="2">#REF!</definedName>
    <definedName name="EQUIPO" localSheetId="1">#REF!</definedName>
    <definedName name="EQUIPO" localSheetId="3">#REF!</definedName>
    <definedName name="EQUIPO" localSheetId="0">#REF!</definedName>
    <definedName name="EQUIPO">#REF!</definedName>
    <definedName name="EQUIPO1">#REF!</definedName>
    <definedName name="Equipos" localSheetId="2">#REF!</definedName>
    <definedName name="Equipos" localSheetId="3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[54]TARIF2002!#REF!</definedName>
    <definedName name="ERROR5">[54]TARIF2002!#REF!</definedName>
    <definedName name="ERRORE">#REF!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FM!err</definedName>
    <definedName name="ES" localSheetId="3">Polizas!err</definedName>
    <definedName name="ES">[0]!err</definedName>
    <definedName name="ESA">#REF!</definedName>
    <definedName name="ESE">#REF!</definedName>
    <definedName name="ESP220.1">'[55]220.1'!$H$52</definedName>
    <definedName name="ESP320.1">'[56]320.1'!$H$52</definedName>
    <definedName name="ESP330.1">'[55]330.1'!$H$52</definedName>
    <definedName name="ESP330.2">'[56]330.2'!$H$52</definedName>
    <definedName name="ESP640.1.2">'[55]640.1.2'!$H$50</definedName>
    <definedName name="ESP673.1">'[55]673.1'!$H$49</definedName>
    <definedName name="ESP673.2">'[55]673.2'!$H$53</definedName>
    <definedName name="ESP700.1">'[56]700.1'!$H$52</definedName>
    <definedName name="ESPE">#REF!</definedName>
    <definedName name="ESPECIFICACION" localSheetId="2">#REF!</definedName>
    <definedName name="ESPECIFICACION" localSheetId="1">#REF!</definedName>
    <definedName name="ESPECIFICACION" localSheetId="3">#REF!</definedName>
    <definedName name="ESPECIFICACION" localSheetId="0">#REF!</definedName>
    <definedName name="ESPECIFICACION">#REF!</definedName>
    <definedName name="Especificación" localSheetId="2">#REF!</definedName>
    <definedName name="Especificación" localSheetId="1">#REF!</definedName>
    <definedName name="Especificación" localSheetId="3">#REF!</definedName>
    <definedName name="Especificación" localSheetId="0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[8]Dimensiones!$D$11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3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 localSheetId="3">#REF!</definedName>
    <definedName name="EXC">#REF!</definedName>
    <definedName name="EXCAV_1">#REF!</definedName>
    <definedName name="EXCAV_2">#REF!</definedName>
    <definedName name="exCEL" localSheetId="2">#REF!</definedName>
    <definedName name="exCEL" localSheetId="3">#REF!</definedName>
    <definedName name="exCEL">#REF!</definedName>
    <definedName name="exCEL_51" localSheetId="2">#REF!</definedName>
    <definedName name="exCEL_51" localSheetId="3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[48]SKJ452!#REF!</definedName>
    <definedName name="Excel_BuiltIn_Print_Titles_10_51" localSheetId="2">#REF!</definedName>
    <definedName name="Excel_BuiltIn_Print_Titles_10_51" localSheetId="3">#REF!</definedName>
    <definedName name="Excel_BuiltIn_Print_Titles_10_51">#REF!</definedName>
    <definedName name="Excel_BuiltIn_Print_Titles_11" localSheetId="2">[48]ITA878!#REF!</definedName>
    <definedName name="Excel_BuiltIn_Print_Titles_11" localSheetId="3">[48]ITA878!#REF!</definedName>
    <definedName name="Excel_BuiltIn_Print_Titles_11">[48]ITA878!#REF!</definedName>
    <definedName name="Excel_BuiltIn_Print_Titles_11_51" localSheetId="2">#REF!</definedName>
    <definedName name="Excel_BuiltIn_Print_Titles_11_51" localSheetId="3">#REF!</definedName>
    <definedName name="Excel_BuiltIn_Print_Titles_11_51">#REF!</definedName>
    <definedName name="Excel_BuiltIn_Print_Titles_12" localSheetId="2">'[48]AEA-944'!#REF!</definedName>
    <definedName name="Excel_BuiltIn_Print_Titles_12" localSheetId="3">'[48]AEA-944'!#REF!</definedName>
    <definedName name="Excel_BuiltIn_Print_Titles_12">'[48]AEA-944'!#REF!</definedName>
    <definedName name="Excel_BuiltIn_Print_Titles_12_51" localSheetId="2">#REF!</definedName>
    <definedName name="Excel_BuiltIn_Print_Titles_12_51" localSheetId="3">#REF!</definedName>
    <definedName name="Excel_BuiltIn_Print_Titles_12_51">#REF!</definedName>
    <definedName name="Excel_BuiltIn_Print_Titles_13" localSheetId="2">'[48]DUB-823'!#REF!</definedName>
    <definedName name="Excel_BuiltIn_Print_Titles_13" localSheetId="3">'[48]DUB-823'!#REF!</definedName>
    <definedName name="Excel_BuiltIn_Print_Titles_13">'[48]DUB-823'!#REF!</definedName>
    <definedName name="Excel_BuiltIn_Print_Titles_13_51" localSheetId="2">#REF!</definedName>
    <definedName name="Excel_BuiltIn_Print_Titles_13_51" localSheetId="3">#REF!</definedName>
    <definedName name="Excel_BuiltIn_Print_Titles_13_51">#REF!</definedName>
    <definedName name="Excel_BuiltIn_Print_Titles_14" localSheetId="2">'[48]GPI 526'!#REF!</definedName>
    <definedName name="Excel_BuiltIn_Print_Titles_14" localSheetId="3">'[48]GPI 526'!#REF!</definedName>
    <definedName name="Excel_BuiltIn_Print_Titles_14">'[48]GPI 526'!#REF!</definedName>
    <definedName name="Excel_BuiltIn_Print_Titles_14_51" localSheetId="2">#REF!</definedName>
    <definedName name="Excel_BuiltIn_Print_Titles_14_51" localSheetId="3">#REF!</definedName>
    <definedName name="Excel_BuiltIn_Print_Titles_14_51">#REF!</definedName>
    <definedName name="Excel_BuiltIn_Print_Titles_15" localSheetId="2">#REF!</definedName>
    <definedName name="Excel_BuiltIn_Print_Titles_15" localSheetId="3">#REF!</definedName>
    <definedName name="Excel_BuiltIn_Print_Titles_15">#REF!</definedName>
    <definedName name="Excel_BuiltIn_Print_Titles_15_51" localSheetId="2">#REF!</definedName>
    <definedName name="Excel_BuiltIn_Print_Titles_15_51" localSheetId="3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[48]XXJ617!#REF!</definedName>
    <definedName name="Excel_BuiltIn_Print_Titles_19_51" localSheetId="2">#REF!</definedName>
    <definedName name="Excel_BuiltIn_Print_Titles_19_51" localSheetId="3">#REF!</definedName>
    <definedName name="Excel_BuiltIn_Print_Titles_19_51">#REF!</definedName>
    <definedName name="Excel_BuiltIn_Print_Titles_20" localSheetId="2">#REF!</definedName>
    <definedName name="Excel_BuiltIn_Print_Titles_20" localSheetId="3">#REF!</definedName>
    <definedName name="Excel_BuiltIn_Print_Titles_20">#REF!</definedName>
    <definedName name="Excel_BuiltIn_Print_Titles_20_51" localSheetId="2">#REF!</definedName>
    <definedName name="Excel_BuiltIn_Print_Titles_20_51" localSheetId="3">#REF!</definedName>
    <definedName name="Excel_BuiltIn_Print_Titles_20_51">#REF!</definedName>
    <definedName name="Excel_BuiltIn_Print_Titles_21" localSheetId="2">[48]SNG_855!#REF!</definedName>
    <definedName name="Excel_BuiltIn_Print_Titles_21" localSheetId="3">[48]SNG_855!#REF!</definedName>
    <definedName name="Excel_BuiltIn_Print_Titles_21">[48]SNG_855!#REF!</definedName>
    <definedName name="Excel_BuiltIn_Print_Titles_21_51" localSheetId="2">#REF!</definedName>
    <definedName name="Excel_BuiltIn_Print_Titles_21_51" localSheetId="3">#REF!</definedName>
    <definedName name="Excel_BuiltIn_Print_Titles_21_51">#REF!</definedName>
    <definedName name="Excel_BuiltIn_Print_Titles_23" localSheetId="2">#REF!</definedName>
    <definedName name="Excel_BuiltIn_Print_Titles_23" localSheetId="3">#REF!</definedName>
    <definedName name="Excel_BuiltIn_Print_Titles_23">#REF!</definedName>
    <definedName name="Excel_BuiltIn_Print_Titles_23_51" localSheetId="2">#REF!</definedName>
    <definedName name="Excel_BuiltIn_Print_Titles_23_51" localSheetId="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'[48]VEA 374'!#REF!</definedName>
    <definedName name="Excel_BuiltIn_Print_Titles_5_51" localSheetId="2">#REF!</definedName>
    <definedName name="Excel_BuiltIn_Print_Titles_5_51" localSheetId="3">#REF!</definedName>
    <definedName name="Excel_BuiltIn_Print_Titles_5_51">#REF!</definedName>
    <definedName name="Excel_BuiltIn_Print_Titles_5_XX" localSheetId="2">'[48]VEA 374'!#REF!</definedName>
    <definedName name="Excel_BuiltIn_Print_Titles_5_XX" localSheetId="3">'[48]VEA 374'!#REF!</definedName>
    <definedName name="Excel_BuiltIn_Print_Titles_5_XX">'[48]VEA 374'!#REF!</definedName>
    <definedName name="Excel_BuiltIn_Print_Titles_5_XX_51" localSheetId="2">#REF!</definedName>
    <definedName name="Excel_BuiltIn_Print_Titles_5_XX_51" localSheetId="3">#REF!</definedName>
    <definedName name="Excel_BuiltIn_Print_Titles_5_XX_51">#REF!</definedName>
    <definedName name="Excel_BuiltIn_Print_Titles_6" localSheetId="2">#REF!</definedName>
    <definedName name="Excel_BuiltIn_Print_Titles_6" localSheetId="3">#REF!</definedName>
    <definedName name="Excel_BuiltIn_Print_Titles_6">#REF!</definedName>
    <definedName name="Excel_BuiltIn_Print_Titles_6_51" localSheetId="2">#REF!</definedName>
    <definedName name="Excel_BuiltIn_Print_Titles_6_51" localSheetId="3">#REF!</definedName>
    <definedName name="Excel_BuiltIn_Print_Titles_6_51">#REF!</definedName>
    <definedName name="Excel_BuiltIn_Print_Titles_7" localSheetId="2">[48]HFB024!#REF!</definedName>
    <definedName name="Excel_BuiltIn_Print_Titles_7" localSheetId="3">[48]HFB024!#REF!</definedName>
    <definedName name="Excel_BuiltIn_Print_Titles_7">[48]HFB024!#REF!</definedName>
    <definedName name="Excel_BuiltIn_Print_Titles_7_51" localSheetId="2">#REF!</definedName>
    <definedName name="Excel_BuiltIn_Print_Titles_7_51" localSheetId="3">#REF!</definedName>
    <definedName name="Excel_BuiltIn_Print_Titles_7_51">#REF!</definedName>
    <definedName name="Excel_BuiltIn_Print_Titles_8" localSheetId="2">#REF!</definedName>
    <definedName name="Excel_BuiltIn_Print_Titles_8" localSheetId="3">#REF!</definedName>
    <definedName name="Excel_BuiltIn_Print_Titles_8">#REF!</definedName>
    <definedName name="Excel_BuiltIn_Print_Titles_8_51" localSheetId="2">#REF!</definedName>
    <definedName name="Excel_BuiltIn_Print_Titles_8_51" localSheetId="3">#REF!</definedName>
    <definedName name="Excel_BuiltIn_Print_Titles_8_51">#REF!</definedName>
    <definedName name="Excel_BuiltIn_Print_Titles_9" localSheetId="2">[48]PAJ825!#REF!</definedName>
    <definedName name="Excel_BuiltIn_Print_Titles_9" localSheetId="3">[48]PAJ825!#REF!</definedName>
    <definedName name="Excel_BuiltIn_Print_Titles_9">[48]PAJ825!#REF!</definedName>
    <definedName name="Excel_BuiltIn_Print_Titles_9_51" localSheetId="2">#REF!</definedName>
    <definedName name="Excel_BuiltIn_Print_Titles_9_51" localSheetId="3">#REF!</definedName>
    <definedName name="Excel_BuiltIn_Print_Titles_9_51">#REF!</definedName>
    <definedName name="EXCROC">'[57]Análisis de precios'!$H$52</definedName>
    <definedName name="ExtensionCoordinador">#REF!</definedName>
    <definedName name="Extra_Pay" localSheetId="2">#REF!</definedName>
    <definedName name="Extra_Pay" localSheetId="3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 localSheetId="2">#REF!</definedName>
    <definedName name="fa" localSheetId="3">#REF!</definedName>
    <definedName name="fa">#REF!</definedName>
    <definedName name="FAC" localSheetId="2" hidden="1">#REF!</definedName>
    <definedName name="FAC" localSheetId="3" hidden="1">#REF!</definedName>
    <definedName name="FAC" hidden="1">#REF!</definedName>
    <definedName name="FACIL" localSheetId="2">[58]General!#REF!</definedName>
    <definedName name="FACIL" localSheetId="3">[58]General!#REF!</definedName>
    <definedName name="FACIL">[58]General!#REF!</definedName>
    <definedName name="Facilidades">#REF!</definedName>
    <definedName name="factor">#REF!</definedName>
    <definedName name="FACTURADO" localSheetId="2">'[59]Itemes Renovación'!#REF!</definedName>
    <definedName name="FACTURADO" localSheetId="3">'[59]Itemes Renovación'!#REF!</definedName>
    <definedName name="FACTURADO">'[59]Itemes Renovación'!#REF!</definedName>
    <definedName name="FareWellStmnt">#REF!</definedName>
    <definedName name="FaseProyecto">#REF!</definedName>
    <definedName name="fb" localSheetId="2">#REF!</definedName>
    <definedName name="fb" localSheetId="3">#REF!</definedName>
    <definedName name="fb">#REF!</definedName>
    <definedName name="fd" localSheetId="2">'[39]A. P. U.'!#REF!</definedName>
    <definedName name="fd" localSheetId="1">'[40]A. P. U.'!#REF!</definedName>
    <definedName name="fd" localSheetId="3">'[39]A. P. U.'!#REF!</definedName>
    <definedName name="fd" localSheetId="0">'[40]A. P. U.'!#REF!</definedName>
    <definedName name="fd">'[39]A. P. U.'!#REF!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 localSheetId="2">[14]General!#REF!</definedName>
    <definedName name="FEBRERO" localSheetId="3">[14]General!#REF!</definedName>
    <definedName name="FEBRERO">[14]General!#REF!</definedName>
    <definedName name="FECHA" localSheetId="2">#REF!</definedName>
    <definedName name="FECHA" localSheetId="3">#REF!</definedName>
    <definedName name="FECHA">#REF!</definedName>
    <definedName name="FechaInicio">#REF!</definedName>
    <definedName name="FechaTermina">#REF!</definedName>
    <definedName name="FechaTerminacion">#REF!</definedName>
    <definedName name="FENREO">[60]General!#REF!</definedName>
    <definedName name="fer">'[30]Res-Accide-10'!#REF!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[14]General!#REF!</definedName>
    <definedName name="fevenad1">[3]Datos!$B$9</definedName>
    <definedName name="fevenad2">[3]Datos!$B$10</definedName>
    <definedName name="fevenin">[3]Datos!$B$8</definedName>
    <definedName name="ff" localSheetId="2">#REF!</definedName>
    <definedName name="ff" localSheetId="3">#REF!</definedName>
    <definedName name="ff">#REF!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#REF!</definedName>
    <definedName name="fg" localSheetId="3">#REF!</definedName>
    <definedName name="fg">#REF!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3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 localSheetId="2">#REF!</definedName>
    <definedName name="final" localSheetId="3">#REF!</definedName>
    <definedName name="final">#REF!</definedName>
    <definedName name="FINANCIACION" localSheetId="2">FM!err</definedName>
    <definedName name="FINANCIACION" localSheetId="3">Polizas!err</definedName>
    <definedName name="FINANCIACION">[0]!err</definedName>
    <definedName name="FinePrint">#REF!</definedName>
    <definedName name="FINI" localSheetId="2">#REF!</definedName>
    <definedName name="FINI" localSheetId="3">#REF!</definedName>
    <definedName name="FINI">#REF!</definedName>
    <definedName name="Finisher" localSheetId="2">#REF!</definedName>
    <definedName name="Finisher" localSheetId="3">#REF!</definedName>
    <definedName name="Finisher">#REF!</definedName>
    <definedName name="fk" localSheetId="2">#REF!</definedName>
    <definedName name="fk" localSheetId="3">#REF!</definedName>
    <definedName name="fk">#REF!</definedName>
    <definedName name="flq">#REF!</definedName>
    <definedName name="fm" localSheetId="2">#REF!</definedName>
    <definedName name="fm" localSheetId="3">#REF!</definedName>
    <definedName name="fm">#REF!</definedName>
    <definedName name="fnic">#REF!</definedName>
    <definedName name="FO">1.32</definedName>
    <definedName name="FONDOPEN" localSheetId="2">#REF!</definedName>
    <definedName name="FONDOPEN" localSheetId="3">#REF!</definedName>
    <definedName name="FONDOPEN">#REF!</definedName>
    <definedName name="FORDESCR">#REF!</definedName>
    <definedName name="FORM_C3">#REF!</definedName>
    <definedName name="FORMALE">#REF!</definedName>
    <definedName name="FORMOLT">#REF!</definedName>
    <definedName name="Formulario">+[61]Formular!$B$7:$G$71</definedName>
    <definedName name="formularioCantidades">#REF!</definedName>
    <definedName name="FORSHE">#REF!</definedName>
    <definedName name="FORUNMIS">#REF!</definedName>
    <definedName name="FOTO" localSheetId="2">#REF!</definedName>
    <definedName name="FOTO" localSheetId="3">#REF!</definedName>
    <definedName name="FOTO">#REF!</definedName>
    <definedName name="FOTOS" localSheetId="1">[62]!absc</definedName>
    <definedName name="FOTOS">[62]!absc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[8]Dimensiones!$D$12</definedName>
    <definedName name="fu" localSheetId="2">#REF!</definedName>
    <definedName name="fu" localSheetId="3">#REF!</definedName>
    <definedName name="fu">#REF!</definedName>
    <definedName name="Full_Print" localSheetId="2">#REF!</definedName>
    <definedName name="Full_Print" localSheetId="3">#REF!</definedName>
    <definedName name="Full_Print">#REF!</definedName>
    <definedName name="fv" localSheetId="2">#REF!</definedName>
    <definedName name="fv" localSheetId="3">#REF!</definedName>
    <definedName name="fv">#REF!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 localSheetId="2">#REF!</definedName>
    <definedName name="ga" localSheetId="3">#REF!</definedName>
    <definedName name="ga">#REF!</definedName>
    <definedName name="GAJ">#REF!</definedName>
    <definedName name="GAS">#REF!</definedName>
    <definedName name="GATO">[63]General!#REF!</definedName>
    <definedName name="gavion" localSheetId="2">#REF!</definedName>
    <definedName name="gavion" localSheetId="3">#REF!</definedName>
    <definedName name="gavion">#REF!</definedName>
    <definedName name="gb" localSheetId="2">#REF!</definedName>
    <definedName name="gb" localSheetId="3">#REF!</definedName>
    <definedName name="gb">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2">#REF!</definedName>
    <definedName name="gd" localSheetId="3">#REF!</definedName>
    <definedName name="gd">#REF!</definedName>
    <definedName name="gddfgdfgdf" localSheetId="2">#REF!</definedName>
    <definedName name="gddfgdfgdf" localSheetId="3">#REF!</definedName>
    <definedName name="gddfgdfgdf">#REF!</definedName>
    <definedName name="gdj">#REF!</definedName>
    <definedName name="GDN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 localSheetId="3">#REF!</definedName>
    <definedName name="Geotex">#REF!</definedName>
    <definedName name="geotextil" localSheetId="2">#REF!</definedName>
    <definedName name="geotextil" localSheetId="3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2">#REF!</definedName>
    <definedName name="gft" localSheetId="3">#REF!</definedName>
    <definedName name="gft">#REF!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FM!err</definedName>
    <definedName name="GGG" localSheetId="3">Polizas!err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3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3" hidden="1">{#N/A,#N/A,TRUE,"1842CWN0"}</definedName>
    <definedName name="ghnbbfr" hidden="1">{#N/A,#N/A,TRUE,"1842CWN0"}</definedName>
    <definedName name="ghu" localSheetId="2">#REF!</definedName>
    <definedName name="ghu" localSheetId="3">#REF!</definedName>
    <definedName name="ghu">#REF!</definedName>
    <definedName name="GI" localSheetId="2">MATCH(0.01,FM!End_Bal,-1)+1</definedName>
    <definedName name="GI" localSheetId="3">MATCH(0.01,Polizas!End_Bal,-1)+1</definedName>
    <definedName name="GI">MATCH(0.01,End_Bal,-1)+1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2">#REF!</definedName>
    <definedName name="GL" localSheetId="1">Scheduled_Payment+Extra_Payment</definedName>
    <definedName name="gl" localSheetId="3">#REF!</definedName>
    <definedName name="GL" localSheetId="0">Scheduled_Payment+Extra_Payment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 localSheetId="2">#REF!</definedName>
    <definedName name="gmt" localSheetId="3">#REF!</definedName>
    <definedName name="gmt">#REF!</definedName>
    <definedName name="gn" localSheetId="2">#REF!</definedName>
    <definedName name="gn" localSheetId="3">#REF!</definedName>
    <definedName name="gn">#REF!</definedName>
    <definedName name="gnm" localSheetId="2">#REF!</definedName>
    <definedName name="gnm" localSheetId="3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[22]MATERIALES!$D$3</definedName>
    <definedName name="GRC">#REF!</definedName>
    <definedName name="GRC_ON_ASO">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">[64]BASE!$C$4:$H$255</definedName>
    <definedName name="GTC">#REF!</definedName>
    <definedName name="gte" localSheetId="2">#REF!</definedName>
    <definedName name="gte" localSheetId="3">#REF!</definedName>
    <definedName name="gte">#REF!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2">#REF!</definedName>
    <definedName name="GTRE" localSheetId="3">#REF!</definedName>
    <definedName name="GTRE">#REF!</definedName>
    <definedName name="guadua" localSheetId="2">#REF!</definedName>
    <definedName name="guadua" localSheetId="3">#REF!</definedName>
    <definedName name="guadua">#REF!</definedName>
    <definedName name="gy">#REF!</definedName>
    <definedName name="h">#REF!</definedName>
    <definedName name="H_pump">#REF!</definedName>
    <definedName name="H427.">#REF!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[47]Sanitario!$AC$6:$AD$6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#REF!</definedName>
    <definedName name="hh" localSheetId="3">#REF!</definedName>
    <definedName name="hh">#REF!</definedName>
    <definedName name="hhg" localSheetId="2" hidden="1">{#N/A,#N/A,TRUE,"1842CWN0"}</definedName>
    <definedName name="hhg" localSheetId="3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" localSheetId="2">#REF!</definedName>
    <definedName name="Hierro" localSheetId="3">#REF!</definedName>
    <definedName name="Hierro">#REF!</definedName>
    <definedName name="hit">[8]Dimensiones!$D$8</definedName>
    <definedName name="hj" localSheetId="2">#REF!</definedName>
    <definedName name="hj" localSheetId="3">#REF!</definedName>
    <definedName name="hj">#REF!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FM!err</definedName>
    <definedName name="HK" localSheetId="3">Polizas!err</definedName>
    <definedName name="HK">[0]!err</definedName>
    <definedName name="hl" localSheetId="2">#REF!</definedName>
    <definedName name="hl" localSheetId="3">#REF!</definedName>
    <definedName name="hl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2">#REF!</definedName>
    <definedName name="HOJA1" localSheetId="1">#REF!</definedName>
    <definedName name="HOJA1" localSheetId="3">#REF!</definedName>
    <definedName name="HOJA1" localSheetId="0">#REF!</definedName>
    <definedName name="HOJA1">#REF!</definedName>
    <definedName name="HOJA8">#REF!</definedName>
    <definedName name="HORA2">'[65]Itemes Renovación'!#REF!</definedName>
    <definedName name="HORASEXTDIU" localSheetId="2">#REF!</definedName>
    <definedName name="HORASEXTDIU" localSheetId="3">#REF!</definedName>
    <definedName name="HORASEXTDIU">#REF!</definedName>
    <definedName name="HORASEXTDIUFES" localSheetId="2">#REF!</definedName>
    <definedName name="HORASEXTDIUFES" localSheetId="3">#REF!</definedName>
    <definedName name="HORASEXTDIUFES">#REF!</definedName>
    <definedName name="HORASEXTNOC" localSheetId="2">#REF!</definedName>
    <definedName name="HORASEXTNOC" localSheetId="3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'[66]Itemes Renovación'!#REF!</definedName>
    <definedName name="HORNOLAB" localSheetId="2">#REF!</definedName>
    <definedName name="HORNOLAB" localSheetId="3">#REF!</definedName>
    <definedName name="HORNOLAB">#REF!</definedName>
    <definedName name="HORNOR1" localSheetId="2">#REF!</definedName>
    <definedName name="HORNOR1" localSheetId="3">#REF!</definedName>
    <definedName name="HORNOR1">#REF!</definedName>
    <definedName name="HORNOR10" localSheetId="2">#REF!</definedName>
    <definedName name="HORNOR10" localSheetId="3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1">#REF!</definedName>
    <definedName name="I" localSheetId="3">#REF!</definedName>
    <definedName name="I" localSheetId="0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">#REF!</definedName>
    <definedName name="id" localSheetId="3">#REF!</definedName>
    <definedName name="id">#REF!</definedName>
    <definedName name="IF" localSheetId="2">'[39]A. P. U.'!#REF!</definedName>
    <definedName name="IF" localSheetId="1">'[39]A. P. U.'!#REF!</definedName>
    <definedName name="IF" localSheetId="3">'[39]A. P. U.'!#REF!</definedName>
    <definedName name="IF" localSheetId="0">'[39]A. P. U.'!#REF!</definedName>
    <definedName name="IF">'[39]A. P. U.'!#REF!</definedName>
    <definedName name="ig" localSheetId="2">#REF!</definedName>
    <definedName name="ig" localSheetId="3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[3]Datos!$B$20</definedName>
    <definedName name="IMPRE" localSheetId="2">#REF!</definedName>
    <definedName name="IMPRE" localSheetId="3">#REF!</definedName>
    <definedName name="IMPRE">#REF!</definedName>
    <definedName name="IMPRESSION">#REF!</definedName>
    <definedName name="IMPREVISTOS">'[22]Formulario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 localSheetId="2">'[53]INDICE ALFABETICO'!$1:$1048576</definedName>
    <definedName name="INDICE" localSheetId="3">'[53]INDICE ALFABETICO'!$1:$1048576</definedName>
    <definedName name="INDICE">'[15]INDICE ALFABETICO'!$1:$1048576</definedName>
    <definedName name="inf" localSheetId="2">#REF!</definedName>
    <definedName name="inf" localSheetId="1">#REF!</definedName>
    <definedName name="inf" localSheetId="3">#REF!</definedName>
    <definedName name="inf" localSheetId="0">#REF!</definedName>
    <definedName name="inf">#REF!</definedName>
    <definedName name="INFG" localSheetId="2">#REF!</definedName>
    <definedName name="INFG" localSheetId="3">#REF!</definedName>
    <definedName name="INFG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#REF!,#REF!,#REF!,#REF!</definedName>
    <definedName name="Inicio">[27]BASES!$E$26</definedName>
    <definedName name="INPU">#REF!</definedName>
    <definedName name="INPUT">#REF!</definedName>
    <definedName name="INSU">#REF!</definedName>
    <definedName name="Insumos_auxiliares" localSheetId="2">[67]Insumos!#REF!</definedName>
    <definedName name="Insumos_auxiliares" localSheetId="3">[67]Insumos!#REF!</definedName>
    <definedName name="Insumos_auxiliares">[67]Insumos!#REF!</definedName>
    <definedName name="Insumos_basicos" localSheetId="2">#REF!</definedName>
    <definedName name="Insumos_basicos" localSheetId="3">#REF!</definedName>
    <definedName name="Insumos_basicos">#REF!</definedName>
    <definedName name="int">[3]Datos!$B$16</definedName>
    <definedName name="InTap">#REF!</definedName>
    <definedName name="INTER">#REF!</definedName>
    <definedName name="Intercambiadores">#REF!</definedName>
    <definedName name="Interest_Rate" localSheetId="2">#REF!</definedName>
    <definedName name="Interest_Rate" localSheetId="3">#REF!</definedName>
    <definedName name="Interest_Rate">#REF!</definedName>
    <definedName name="INTERMEDIA_I">#REF!</definedName>
    <definedName name="Interventor">#REF!</definedName>
    <definedName name="IntVal">#REF!</definedName>
    <definedName name="INV" localSheetId="2">#REF!</definedName>
    <definedName name="INV" localSheetId="3">#REF!</definedName>
    <definedName name="INV">#REF!</definedName>
    <definedName name="INV_11">'[68]PR 1'!$A$2:$N$655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2">#REF!</definedName>
    <definedName name="io" localSheetId="3">#REF!</definedName>
    <definedName name="io">#REF!</definedName>
    <definedName name="io0ioprhyi0i90ryi90" localSheetId="2">#REF!</definedName>
    <definedName name="io0ioprhyi0i90ryi90" localSheetId="3">#REF!</definedName>
    <definedName name="io0ioprhyi0i90ryi90">#REF!</definedName>
    <definedName name="IOU">#REF!</definedName>
    <definedName name="IOUHH" localSheetId="2">FM!err</definedName>
    <definedName name="IOUHH" localSheetId="3">Polizas!err</definedName>
    <definedName name="IOUHH">[0]!err</definedName>
    <definedName name="IP">#REF!</definedName>
    <definedName name="ir" localSheetId="2">#REF!</definedName>
    <definedName name="ir" localSheetId="3">#REF!</definedName>
    <definedName name="ir">#REF!</definedName>
    <definedName name="irng" hidden="1">#REF!</definedName>
    <definedName name="irrigador" localSheetId="2">#REF!</definedName>
    <definedName name="irrigador" localSheetId="3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 localSheetId="2">#REF!</definedName>
    <definedName name="it." localSheetId="3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[69]INDICE!$A$3:$F$400</definedName>
    <definedName name="Ítems" localSheetId="2">#REF!</definedName>
    <definedName name="Ítems" localSheetId="3">#REF!</definedName>
    <definedName name="Ítems">#REF!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localSheetId="3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[70]General!#REF!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2">FM!err</definedName>
    <definedName name="JOHNNY" localSheetId="3">Polizas!err</definedName>
    <definedName name="JOHNNY">[0]!err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2" hidden="1">{#N/A,#N/A,TRUE,"1842CWN0"}</definedName>
    <definedName name="KDL" localSheetId="3" hidden="1">{#N/A,#N/A,TRUE,"1842CWN0"}</definedName>
    <definedName name="KDL" hidden="1">{#N/A,#N/A,TRUE,"1842CWN0"}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 localSheetId="2">#REF!</definedName>
    <definedName name="KJH" localSheetId="3">#REF!</definedName>
    <definedName name="KJH">#REF!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 localSheetId="2">[71]General!#REF!</definedName>
    <definedName name="KKK" localSheetId="3">[71]General!#REF!</definedName>
    <definedName name="KKK">[71]General!#REF!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#REF!</definedName>
    <definedName name="kl" localSheetId="3">#REF!</definedName>
    <definedName name="kl">#REF!</definedName>
    <definedName name="klklk" localSheetId="2">#REF!</definedName>
    <definedName name="klklk" localSheetId="3">#REF!</definedName>
    <definedName name="klklk">#REF!</definedName>
    <definedName name="km">#REF!</definedName>
    <definedName name="kñy" localSheetId="2">#REF!</definedName>
    <definedName name="kñy" localSheetId="3">#REF!</definedName>
    <definedName name="kñy">#REF!</definedName>
    <definedName name="ko">[72]items!$C$4:$J$247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 localSheetId="2">#REF!</definedName>
    <definedName name="kuh" localSheetId="3">#REF!</definedName>
    <definedName name="kuh">#REF!</definedName>
    <definedName name="kuy" localSheetId="2">#REF!</definedName>
    <definedName name="kuy" localSheetId="3">#REF!</definedName>
    <definedName name="kuy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[13]!absc</definedName>
    <definedName name="La">[13]!absc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'[73]Listado de equipos'!$A$8:$A$39</definedName>
    <definedName name="lia" localSheetId="2">#REF!</definedName>
    <definedName name="lia" localSheetId="3">#REF!</definedName>
    <definedName name="lia">#REF!</definedName>
    <definedName name="Libro1_Hoja1_Lista">#REF!</definedName>
    <definedName name="LICITACION" localSheetId="2">#REF!</definedName>
    <definedName name="LICITACION" localSheetId="1">#REF!</definedName>
    <definedName name="LICITACION" localSheetId="3">#REF!</definedName>
    <definedName name="LICITACION" localSheetId="0">#REF!</definedName>
    <definedName name="LICITACION">#REF!</definedName>
    <definedName name="LINA">[37]General!$N$12:$N$1485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 localSheetId="2">[74]CONT_ADI!#REF!</definedName>
    <definedName name="LINEA" localSheetId="3">[74]CONT_ADI!#REF!</definedName>
    <definedName name="LINEA">[74]CONT_ADI!#REF!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stequi" localSheetId="2">#REF!</definedName>
    <definedName name="listequi" localSheetId="3">#REF!</definedName>
    <definedName name="listequi">#REF!</definedName>
    <definedName name="listmat" localSheetId="2">#REF!</definedName>
    <definedName name="listmat" localSheetId="3">#REF!</definedName>
    <definedName name="listmat">#REF!</definedName>
    <definedName name="liston" localSheetId="2">#REF!</definedName>
    <definedName name="liston" localSheetId="3">#REF!</definedName>
    <definedName name="liston">#REF!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ANTAS" localSheetId="2">#REF!</definedName>
    <definedName name="LLANTAS" localSheetId="3">#REF!</definedName>
    <definedName name="LLANTAS">#REF!</definedName>
    <definedName name="lll" localSheetId="2">#REF!</definedName>
    <definedName name="lll" localSheetId="3">#REF!</definedName>
    <definedName name="lll">#REF!</definedName>
    <definedName name="LLLL" localSheetId="2">[70]General!#REF!</definedName>
    <definedName name="LLLL" localSheetId="3">[70]General!#REF!</definedName>
    <definedName name="LLLL">[70]General!#REF!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'[73]Listado de materiales'!$A$5:$A$57</definedName>
    <definedName name="LÑP" localSheetId="2">#REF!</definedName>
    <definedName name="LÑP" localSheetId="3">#REF!</definedName>
    <definedName name="LÑP">#REF!</definedName>
    <definedName name="lo" localSheetId="2">#REF!</definedName>
    <definedName name="lo" localSheetId="3">#REF!</definedName>
    <definedName name="lo">#REF!</definedName>
    <definedName name="Loan_Amount" localSheetId="2">#REF!</definedName>
    <definedName name="Loan_Amount" localSheetId="3">#REF!</definedName>
    <definedName name="Loan_Amount">#REF!</definedName>
    <definedName name="Loan_Start">#REF!</definedName>
    <definedName name="Loan_Years">#REF!</definedName>
    <definedName name="loc">[75]INDICE!#REF!</definedName>
    <definedName name="LOCA" localSheetId="1">#N/A</definedName>
    <definedName name="LOCA" localSheetId="0">#N/A</definedName>
    <definedName name="LOCA">[31]!absc</definedName>
    <definedName name="LOCA1" localSheetId="1">#N/A</definedName>
    <definedName name="LOCA1" localSheetId="0">#N/A</definedName>
    <definedName name="LOCA1">[31]!absc</definedName>
    <definedName name="LOCA2" localSheetId="1">[76]!absc</definedName>
    <definedName name="LOCA2">[76]!absc</definedName>
    <definedName name="LOCALIZACION" localSheetId="2">#REF!</definedName>
    <definedName name="LOCALIZACION" localSheetId="3">#REF!</definedName>
    <definedName name="LOCALIZACION">#REF!</definedName>
    <definedName name="LOCALIZACION_Y_REPLANTEO" localSheetId="2">#REF!</definedName>
    <definedName name="LOCALIZACION_Y_REPLANTEO" localSheetId="3">#REF!</definedName>
    <definedName name="LOCALIZACION_Y_REPLANTEO">#REF!</definedName>
    <definedName name="LOCALIZACIÓN_Y_REPLANTEO._ESTRUCTURAS" localSheetId="2">[77]INDICE!#REF!</definedName>
    <definedName name="LOCALIZACIÓN_Y_REPLANTEO._ESTRUCTURAS" localSheetId="1">#REF!</definedName>
    <definedName name="LOCALIZACIÓN_Y_REPLANTEO._ESTRUCTURAS" localSheetId="3">[77]INDICE!#REF!</definedName>
    <definedName name="LOCALIZACIÓN_Y_REPLANTEO._ESTRUCTURAS" localSheetId="0">#REF!</definedName>
    <definedName name="LOCALIZACIÓN_Y_REPLANTEO._ESTRUCTURAS">[77]INDICE!#REF!</definedName>
    <definedName name="LOGO" localSheetId="2">FM!err</definedName>
    <definedName name="LOGO" localSheetId="3">Polizas!err</definedName>
    <definedName name="LOGO">[0]!err</definedName>
    <definedName name="LOI" localSheetId="2">#REF!</definedName>
    <definedName name="LOI" localSheetId="3">#REF!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'[73]Listado de transportes'!$A$6:$A$10</definedName>
    <definedName name="lucy" localSheetId="2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2">'[30]Res-Accide-10'!#REF!</definedName>
    <definedName name="lun" localSheetId="3">'[30]Res-Accide-10'!#REF!</definedName>
    <definedName name="lun">'[30]Res-Accide-10'!#REF!</definedName>
    <definedName name="LUNA" localSheetId="2">[14]General!#REF!</definedName>
    <definedName name="LUNA" localSheetId="3">[14]General!#REF!</definedName>
    <definedName name="LUNA">[14]General!#REF!</definedName>
    <definedName name="lv">#REF!</definedName>
    <definedName name="m" localSheetId="2">#REF!</definedName>
    <definedName name="m" localSheetId="3">#REF!</definedName>
    <definedName name="m">#REF!</definedName>
    <definedName name="MA" localSheetId="2">'[30]Res-Accide-10'!#REF!</definedName>
    <definedName name="MA" localSheetId="3">'[30]Res-Accide-10'!#REF!</definedName>
    <definedName name="MA">'[30]Res-Accide-10'!#REF!</definedName>
    <definedName name="MACR">#REF!</definedName>
    <definedName name="MACRDEL">#REF!</definedName>
    <definedName name="Macroactividad">#REF!</definedName>
    <definedName name="maestro" localSheetId="2">#REF!</definedName>
    <definedName name="maestro" localSheetId="3">#REF!</definedName>
    <definedName name="maestro">#REF!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'[78]Estado Resumen'!#REF!&lt;2.5</definedName>
    <definedName name="MALO">'[79]ESTADO VÍA-CRIT.TECNICO'!#REF!&lt;2.5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[42]Insum!$A$68:$H$98</definedName>
    <definedName name="Maquinaria">#N/A</definedName>
    <definedName name="mar" localSheetId="2">'[30]Res-Accide-10'!#REF!</definedName>
    <definedName name="mar" localSheetId="3">'[30]Res-Accide-10'!#REF!</definedName>
    <definedName name="mar">'[30]Res-Accide-10'!#REF!</definedName>
    <definedName name="MARAVILLA" localSheetId="2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hidden="1">{"PRES REHAB ARM-PER POR ITEMS  KM A KM",#N/A,TRUE,"Rehabilitacion Arm-Per"}</definedName>
    <definedName name="marcela">[80]General!#REF!</definedName>
    <definedName name="MARCO_H">#REF!</definedName>
    <definedName name="maria">[80]General!#REF!</definedName>
    <definedName name="MARILUZ">[52]General!#REF!</definedName>
    <definedName name="marina">#REF!</definedName>
    <definedName name="MARINAS">[81]General!#REF!</definedName>
    <definedName name="martillo" localSheetId="2">#REF!</definedName>
    <definedName name="martillo" localSheetId="3">#REF!</definedName>
    <definedName name="martillo">#REF!</definedName>
    <definedName name="MARY">[80]General!#REF!</definedName>
    <definedName name="MARYLUZ" localSheetId="2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hidden="1">{"PRES REHAB ARM-PER POR ITEMS  KM A KM",#N/A,TRUE,"Rehabilitacion Arm-Per"}</definedName>
    <definedName name="marzito">[82]General!#REF!</definedName>
    <definedName name="MARZO">[14]General!#REF!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1">#REF!</definedName>
    <definedName name="MAT" localSheetId="3">#REF!</definedName>
    <definedName name="MAT" localSheetId="0">#REF!</definedName>
    <definedName name="MAT">#REF!</definedName>
    <definedName name="mate" localSheetId="2">[53]MATERIALES!$1:$1048576</definedName>
    <definedName name="mate" localSheetId="3">[53]MATERIALES!$1:$1048576</definedName>
    <definedName name="mate">[15]MATERIALES!$1:$1048576</definedName>
    <definedName name="MATERIAL" localSheetId="2">#REF!</definedName>
    <definedName name="MATERIAL" localSheetId="3">#REF!</definedName>
    <definedName name="MATERIAL">#REF!</definedName>
    <definedName name="materiales">[83]materiales!$A$7:$A$1317</definedName>
    <definedName name="materiales1">#REF!</definedName>
    <definedName name="MaterialTub">#REF!</definedName>
    <definedName name="matriz" localSheetId="2">#REF!,#REF!</definedName>
    <definedName name="matriz" localSheetId="3">#REF!,#REF!</definedName>
    <definedName name="matriz">#REF!,#REF!</definedName>
    <definedName name="MATRIZ_DE_DATOS">#REF!</definedName>
    <definedName name="MATRIZRICS">'[84]RICS NUEVA HOJA DIARIA'!$A$1:$AB$42</definedName>
    <definedName name="MAX">[85]INDICE!$1:$1048576</definedName>
    <definedName name="MAYO">[14]General!#REF!</definedName>
    <definedName name="MCCs">#REF!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DARDO">[80]General!#REF!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2">#REF!</definedName>
    <definedName name="MES" localSheetId="3">#REF!</definedName>
    <definedName name="MES">#REF!</definedName>
    <definedName name="MesCotiz">#REF!</definedName>
    <definedName name="MesCotizacion">#REF!</definedName>
    <definedName name="MESES" localSheetId="2">#REF!</definedName>
    <definedName name="MESES" localSheetId="3">#REF!</definedName>
    <definedName name="MESES">#REF!</definedName>
    <definedName name="MesesMora">#REF!</definedName>
    <definedName name="met" localSheetId="2" hidden="1">{#N/A,#N/A,TRUE,"1842CWN0"}</definedName>
    <definedName name="met" localSheetId="3" hidden="1">{#N/A,#N/A,TRUE,"1842CWN0"}</definedName>
    <definedName name="met" hidden="1">{#N/A,#N/A,TRUE,"1842CWN0"}</definedName>
    <definedName name="Meta1">#REF!</definedName>
    <definedName name="Meta2">#REF!</definedName>
    <definedName name="Meta3">#REF!</definedName>
    <definedName name="metal" localSheetId="2" hidden="1">{#N/A,#N/A,TRUE,"1842CWN0"}</definedName>
    <definedName name="metal" localSheetId="3" hidden="1">{#N/A,#N/A,TRUE,"1842CWN0"}</definedName>
    <definedName name="metal" hidden="1">{#N/A,#N/A,TRUE,"1842CWN0"}</definedName>
    <definedName name="mf" localSheetId="2">#REF!</definedName>
    <definedName name="mf" localSheetId="3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[86]INDICE!$1:$1048576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O">'[73]Calculo de Cuadrillas'!$A$4:$A$10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hidden="1">{#N/A,#N/A,FALSE,"Hoja1";#N/A,#N/A,FALSE,"Hoja2"}</definedName>
    <definedName name="MOD">#REF!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TO" localSheetId="2">#REF!</definedName>
    <definedName name="MOTO" localSheetId="3">#REF!</definedName>
    <definedName name="MOTO">#REF!</definedName>
    <definedName name="MOTOBOMBA" localSheetId="2">#REF!</definedName>
    <definedName name="MOTOBOMBA" localSheetId="3">#REF!</definedName>
    <definedName name="MOTOBOMBA">#REF!</definedName>
    <definedName name="Motoniv" localSheetId="2">#REF!</definedName>
    <definedName name="Motoniv" localSheetId="3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 localSheetId="2">#REF!</definedName>
    <definedName name="mr" localSheetId="3">#REF!</definedName>
    <definedName name="mr">#REF!</definedName>
    <definedName name="MRLART">#REF!</definedName>
    <definedName name="MRSUPDET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" localSheetId="2">#REF!</definedName>
    <definedName name="nb" localSheetId="3">#REF!</definedName>
    <definedName name="nb">#REF!</definedName>
    <definedName name="nbv" localSheetId="2">#REF!</definedName>
    <definedName name="nbv" localSheetId="3">#REF!</definedName>
    <definedName name="nbv">#REF!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2">#REF!</definedName>
    <definedName name="NHG" localSheetId="3">#REF!</definedName>
    <definedName name="NHG">#REF!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H" localSheetId="2">#REF!</definedName>
    <definedName name="NJH" localSheetId="3">#REF!</definedName>
    <definedName name="NJH">#REF!</definedName>
    <definedName name="NM" localSheetId="2">#REF!</definedName>
    <definedName name="NM" localSheetId="3">#REF!</definedName>
    <definedName name="NM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FM!err</definedName>
    <definedName name="NO" localSheetId="3">Polizas!err</definedName>
    <definedName name="NO">[0]!err</definedName>
    <definedName name="No._tanques">[8]Dimensiones!$D$36</definedName>
    <definedName name="No_desarrolladas">#REF!,#REF!,#REF!,#REF!</definedName>
    <definedName name="NOMBRE" localSheetId="2">#REF!</definedName>
    <definedName name="NOMBRE" localSheetId="1">#REF!</definedName>
    <definedName name="NOMBRE" localSheetId="3">#REF!</definedName>
    <definedName name="NOMBRE" localSheetId="0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IEMBRE" localSheetId="1">MATCH(0.01,[5]!End_Bal,-1)+1</definedName>
    <definedName name="NOVIEMBRE">MATCH(0.01,[5]!End_Bal,-1)+1</definedName>
    <definedName name="NPAGE">#REF!</definedName>
    <definedName name="nr" localSheetId="2">#REF!</definedName>
    <definedName name="nr" localSheetId="3">#REF!</definedName>
    <definedName name="nr">#REF!</definedName>
    <definedName name="NroCODIGO" localSheetId="2">#REF!</definedName>
    <definedName name="NroCODIGO" localSheetId="3">#REF!</definedName>
    <definedName name="NroCODIGO">#REF!</definedName>
    <definedName name="NroDOCUMENTO" localSheetId="2">#REF!</definedName>
    <definedName name="NroDOCUMENTO" localSheetId="3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2">MATCH(0.01,FM!End_Bal,-1)+1</definedName>
    <definedName name="Number_of_Payments" localSheetId="3">MATCH(0.01,Polizas!End_Bal,-1)+1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ivoProyecto">#REF!</definedName>
    <definedName name="OBJETO" localSheetId="2">#REF!</definedName>
    <definedName name="OBJETO" localSheetId="3">#REF!</definedName>
    <definedName name="OBJETO">#REF!</definedName>
    <definedName name="Obra" localSheetId="2">#REF!</definedName>
    <definedName name="Obra" localSheetId="1">#REF!</definedName>
    <definedName name="Obra" localSheetId="3">#REF!</definedName>
    <definedName name="Obra" localSheetId="0">#REF!</definedName>
    <definedName name="Obra">#REF!</definedName>
    <definedName name="obras" hidden="1">#REF!</definedName>
    <definedName name="obras1" localSheetId="2">DATE(YEAR(#REF!),MONTH(#REF!)+Payment_Number,DAY(#REF!))</definedName>
    <definedName name="obras1" localSheetId="1">DATE(YEAR(#REF!),MONTH(#REF!)+Payment_Number,DAY(#REF!))</definedName>
    <definedName name="obras1" localSheetId="3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2">DATE(YEAR(#REF!),MONTH(#REF!)+Payment_Number,DAY(#REF!))</definedName>
    <definedName name="obras111" localSheetId="1">DATE(YEAR(#REF!),MONTH(#REF!)+Payment_Number,DAY(#REF!))</definedName>
    <definedName name="obras111" localSheetId="3">DATE(YEAR(#REF!),MONTH(#REF!)+Payment_Number,DAY(#REF!))</definedName>
    <definedName name="obras111">DATE(YEAR(#REF!),MONTH(#REF!)+Payment_Number,DAY(#REF!))</definedName>
    <definedName name="obrero">#REF!</definedName>
    <definedName name="obser">[87]BD_SITP_08!$AP:$AV</definedName>
    <definedName name="OBSERVACIONES" localSheetId="2">#REF!</definedName>
    <definedName name="OBSERVACIONES" localSheetId="3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 localSheetId="2">#REF!</definedName>
    <definedName name="Of" localSheetId="3">#REF!</definedName>
    <definedName name="Of">#REF!</definedName>
    <definedName name="oficial" localSheetId="2">#REF!</definedName>
    <definedName name="oficial" localSheetId="3">#REF!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 localSheetId="2">#REF!</definedName>
    <definedName name="oo" localSheetId="3">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 localSheetId="2">#REF!</definedName>
    <definedName name="operador" localSheetId="3">#REF!</definedName>
    <definedName name="operador">#REF!</definedName>
    <definedName name="OPERADORES" localSheetId="2">#REF!</definedName>
    <definedName name="OPERADORES" localSheetId="3">#REF!</definedName>
    <definedName name="OPERADORES">#REF!</definedName>
    <definedName name="Operario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 localSheetId="2">#REF!</definedName>
    <definedName name="os" localSheetId="3">#REF!</definedName>
    <definedName name="os">#REF!</definedName>
    <definedName name="OSCAR" localSheetId="2">#REF!</definedName>
    <definedName name="OSCAR" localSheetId="3">#REF!</definedName>
    <definedName name="OSCAR">#REF!</definedName>
    <definedName name="OTR" localSheetId="2">[88]Otros!#REF!</definedName>
    <definedName name="OTR" localSheetId="3">[88]Otros!#REF!</definedName>
    <definedName name="OTR">[88]Otros!#REF!</definedName>
    <definedName name="OTRO" localSheetId="2">[53]OTROS!$1:$1048576</definedName>
    <definedName name="OTRO" localSheetId="3">[53]OTROS!$1:$1048576</definedName>
    <definedName name="OTRO">[15]OTROS!$1:$1048576</definedName>
    <definedName name="otros">[83]otros!$A$6:$A$1235</definedName>
    <definedName name="OTROS1">#REF!</definedName>
    <definedName name="OUT">#REF!</definedName>
    <definedName name="p" localSheetId="2">#REF!</definedName>
    <definedName name="p" localSheetId="3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JARITA" localSheetId="2">#REF!</definedName>
    <definedName name="PAJARITA" localSheetId="3">#REF!</definedName>
    <definedName name="PAJARITA">#REF!</definedName>
    <definedName name="Parametro_Peso">#REF!</definedName>
    <definedName name="Pav">#N/A</definedName>
    <definedName name="Pay_Date" localSheetId="2">#REF!</definedName>
    <definedName name="Pay_Date" localSheetId="3">#REF!</definedName>
    <definedName name="Pay_Date">#REF!</definedName>
    <definedName name="Pay_Num" localSheetId="2">#REF!</definedName>
    <definedName name="Pay_Num" localSheetId="3">#REF!</definedName>
    <definedName name="Pay_Num">#REF!</definedName>
    <definedName name="Payment_Date" localSheetId="2">DATE(YEAR(Loan_Start),MONTH(Loan_Start)+Payment_Number,DAY(Loan_Start))</definedName>
    <definedName name="Payment_Date" localSheetId="1">DATE(YEAR([0]!Loan_Start),MONTH([0]!Loan_Start)+Payment_Number,DAY([0]!Loan_Start))</definedName>
    <definedName name="Payment_Date" localSheetId="3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 localSheetId="1">DATE(YEAR(#REF!),MONTH(#REF!)+Payment_Number,DAY(#REF!))</definedName>
    <definedName name="Payment_Date1" localSheetId="3">DATE(YEAR(#REF!),MONTH(#REF!)+Payment_Number,DAY(#REF!))</definedName>
    <definedName name="Payment_Date1">DATE(YEAR(#REF!),MONTH(#REF!)+Payment_Number,DAY(#REF!))</definedName>
    <definedName name="Payment_Needed">"Pago necesario"</definedName>
    <definedName name="PAZ" localSheetId="2">#REF!</definedName>
    <definedName name="PAZ" localSheetId="3">#REF!</definedName>
    <definedName name="PAZ">#REF!</definedName>
    <definedName name="Pb">#REF!</definedName>
    <definedName name="pc" localSheetId="2">#REF!</definedName>
    <definedName name="pc" localSheetId="3">#REF!</definedName>
    <definedName name="pc">#REF!</definedName>
    <definedName name="Pd">#REF!</definedName>
    <definedName name="PEPE" localSheetId="2">FM!err</definedName>
    <definedName name="PEPE" localSheetId="3">Polizas!err</definedName>
    <definedName name="PEPE">[0]!err</definedName>
    <definedName name="PERIODO">[89]CUMPLIMIENTO!$M$5</definedName>
    <definedName name="PeriodoPago">#REF!</definedName>
    <definedName name="PeriodoRepago">#REF!</definedName>
    <definedName name="PeriodoRepagoCCP">#REF!</definedName>
    <definedName name="PERRD" localSheetId="2">#REF!</definedName>
    <definedName name="PERRD" localSheetId="3">#REF!</definedName>
    <definedName name="PERRD">#REF!</definedName>
    <definedName name="PERRITO" localSheetId="2">[14]General!#REF!</definedName>
    <definedName name="PERRITO" localSheetId="3">[14]General!#REF!</definedName>
    <definedName name="PERRITO">[14]General!#REF!</definedName>
    <definedName name="phed">#REF!</definedName>
    <definedName name="phen">#REF!</definedName>
    <definedName name="pi" localSheetId="2">#REF!</definedName>
    <definedName name="pi" localSheetId="3">#REF!</definedName>
    <definedName name="pi">#REF!</definedName>
    <definedName name="piedram" localSheetId="2">#REF!</definedName>
    <definedName name="piedram" localSheetId="3">#REF!</definedName>
    <definedName name="piedram">#REF!</definedName>
    <definedName name="PILOTE" localSheetId="2">#REF!</definedName>
    <definedName name="PILOTE" localSheetId="3">#REF!</definedName>
    <definedName name="PILOTE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 localSheetId="2">#REF!</definedName>
    <definedName name="Placa" localSheetId="3">#REF!</definedName>
    <definedName name="Placa">#REF!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[27]BASES!$E$27</definedName>
    <definedName name="PlazoAIU" localSheetId="2">#REF!</definedName>
    <definedName name="PlazoAIU" localSheetId="3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 localSheetId="2">#REF!</definedName>
    <definedName name="pñ" localSheetId="3">#REF!</definedName>
    <definedName name="pñ">#REF!</definedName>
    <definedName name="po" localSheetId="2">#REF!</definedName>
    <definedName name="po" localSheetId="3">#REF!</definedName>
    <definedName name="po">#REF!</definedName>
    <definedName name="POCETAS" localSheetId="2">#REF!</definedName>
    <definedName name="POCETAS" localSheetId="3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[28]BASES!$E$26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" localSheetId="2">#REF!</definedName>
    <definedName name="pp" localSheetId="3">#REF!</definedName>
    <definedName name="pp">#REF!</definedName>
    <definedName name="ppp" localSheetId="2">#REF!</definedName>
    <definedName name="ppp" localSheetId="3">#REF!</definedName>
    <definedName name="ppp">#REF!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" localSheetId="2">IF(________________y7,[0]!Header_Row+iiiii,[0]!Header_Row)</definedName>
    <definedName name="ppppp" localSheetId="3">IF(________________y7,[0]!Header_Row+iiiii,[0]!Header_Row)</definedName>
    <definedName name="ppppp">IF(________________y7,[0]!Header_Row+iiiii,[0]!Header_Row)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 localSheetId="0">#REF!</definedName>
    <definedName name="PRE">#REF!</definedName>
    <definedName name="PRECIO">[90]PRECIOS!$A$5:$M$161</definedName>
    <definedName name="precio2">#REF!</definedName>
    <definedName name="precios" localSheetId="2">#REF!</definedName>
    <definedName name="precios" localSheetId="3">#REF!</definedName>
    <definedName name="precios">#REF!</definedName>
    <definedName name="PREST" localSheetId="2">#REF!</definedName>
    <definedName name="PREST" localSheetId="3">#REF!</definedName>
    <definedName name="PREST">#REF!</definedName>
    <definedName name="PRESTACIONES">[75]Otros!$D$5</definedName>
    <definedName name="PRESUPUESTO" localSheetId="2">#REF!</definedName>
    <definedName name="PRESUPUESTO" localSheetId="3">#REF!</definedName>
    <definedName name="PRESUPUESTO">#REF!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1">#REF!</definedName>
    <definedName name="Print_Area_MI" localSheetId="3">#REF!</definedName>
    <definedName name="Print_Area_MI" localSheetId="0">#REF!</definedName>
    <definedName name="Print_Area_MI">#REF!</definedName>
    <definedName name="Print_Area_Reset" localSheetId="2">OFFSET(FM!Full_Print,0,0,Last_Row)</definedName>
    <definedName name="Print_Area_Reset" localSheetId="3">OFFSET(Polizas!Full_Print,0,0,Last_Row)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 localSheetId="2">#REF!</definedName>
    <definedName name="PROCESO" localSheetId="3">#REF!</definedName>
    <definedName name="PROCESO">#REF!</definedName>
    <definedName name="PRODUCTO" localSheetId="2">#REF!</definedName>
    <definedName name="PRODUCTO" localSheetId="3">#REF!</definedName>
    <definedName name="PRODUCTO">#REF!</definedName>
    <definedName name="PrOfic">[27]BASES!$B$31</definedName>
    <definedName name="PROG" localSheetId="2" hidden="1">#REF!</definedName>
    <definedName name="PROG" localSheetId="3" hidden="1">#REF!</definedName>
    <definedName name="PROG" hidden="1">#REF!</definedName>
    <definedName name="PROGDES">#REF!</definedName>
    <definedName name="Programa">#REF!</definedName>
    <definedName name="programainv" localSheetId="2">FM!err</definedName>
    <definedName name="programainv" localSheetId="3">Polizas!err</definedName>
    <definedName name="programainv">[0]!err</definedName>
    <definedName name="Proponente" localSheetId="2">#REF!</definedName>
    <definedName name="Proponente" localSheetId="1">#REF!</definedName>
    <definedName name="Proponente" localSheetId="3">#REF!</definedName>
    <definedName name="Proponente" localSheetId="0">#REF!</definedName>
    <definedName name="Proponente">#REF!</definedName>
    <definedName name="PROPUESTA2" localSheetId="2">#REF!</definedName>
    <definedName name="PROPUESTA2" localSheetId="3">#REF!</definedName>
    <definedName name="PROPUESTA2">#REF!</definedName>
    <definedName name="PROVISIONALES" hidden="1">#REF!</definedName>
    <definedName name="PRUEBA" localSheetId="1">[15]!absc</definedName>
    <definedName name="PRUEBA" localSheetId="0">[15]!absc</definedName>
    <definedName name="PRUEBA">[91]!absc</definedName>
    <definedName name="prueba1" localSheetId="1">[15]!absc</definedName>
    <definedName name="prueba1" localSheetId="0">[15]!absc</definedName>
    <definedName name="prueba1">[92]!absc</definedName>
    <definedName name="PRUEBA2" localSheetId="2">#REF!</definedName>
    <definedName name="PRUEBA2" localSheetId="1">#REF!</definedName>
    <definedName name="PRUEBA2" localSheetId="3">#REF!</definedName>
    <definedName name="PRUEBA2" localSheetId="0">#REF!</definedName>
    <definedName name="PRUEBA2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2" hidden="1">{"via1",#N/A,TRUE,"general";"via2",#N/A,TRUE,"general";"via3",#N/A,TRUE,"general"}</definedName>
    <definedName name="q" localSheetId="3" hidden="1">{"via1",#N/A,TRUE,"general";"via2",#N/A,TRUE,"general";"via3",#N/A,TRUE,"general"}</definedName>
    <definedName name="q" hidden="1">{"via1",#N/A,TRUE,"general";"via2",#N/A,TRUE,"general";"via3",#N/A,TRUE,"general"}</definedName>
    <definedName name="Q_actual">#REF!</definedName>
    <definedName name="Q_BRUTO">#REF!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[54]TARIF2002!#REF!</definedName>
    <definedName name="QE_TE">[54]TARIF2002!#REF!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I">[54]TARIF2002!#REF!</definedName>
    <definedName name="QI_TI">[54]TARIF2002!#REF!</definedName>
    <definedName name="Qmax">#REF!</definedName>
    <definedName name="QN">[54]TARIF2002!#REF!</definedName>
    <definedName name="QN_QI">[54]TARIF2002!#REF!</definedName>
    <definedName name="QNS">[93]TARIF2002!#REF!</definedName>
    <definedName name="QQ" localSheetId="2">#REF!</definedName>
    <definedName name="QQ" localSheetId="3">#REF!</definedName>
    <definedName name="QQ">#REF!</definedName>
    <definedName name="QQQ" localSheetId="2">DATE(YEAR(Loan_Start),MONTH(Loan_Start)+Payment_Number,DAY(Loan_Start))</definedName>
    <definedName name="QQQ" localSheetId="1">DATE(YEAR([0]!Loan_Start),MONTH([0]!Loan_Start)+Payment_Number,DAY([0]!Loan_Start))</definedName>
    <definedName name="QQQ" localSheetId="3">DATE(YEAR(Loan_Start),MONTH(Loan_Start)+Payment_Number,DAY(Loan_Start))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2">Scheduled_Payment+Extra_Payment</definedName>
    <definedName name="qqqq" localSheetId="1">Scheduled_Payment+Extra_Payment</definedName>
    <definedName name="qqqq" localSheetId="3">Scheduled_Payment+Extra_Payment</definedName>
    <definedName name="qqqq">Scheduled_Payment+Extra_Payment</definedName>
    <definedName name="qqqqq" localSheetId="2">#REF!</definedName>
    <definedName name="qqqqq" localSheetId="3">#REF!</definedName>
    <definedName name="qqqqq">#REF!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FM!err</definedName>
    <definedName name="QWERTY" localSheetId="3">Polizas!err</definedName>
    <definedName name="QWERTY">[0]!err</definedName>
    <definedName name="qwewertet" localSheetId="2" hidden="1">{#N/A,#N/A,TRUE,"1842CWN0"}</definedName>
    <definedName name="qwewertet" localSheetId="3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 localSheetId="2">[6]Hoja2!#REF!</definedName>
    <definedName name="radios" localSheetId="3">[6]Hoja2!#REF!</definedName>
    <definedName name="radios">[6]Hoja2!#REF!</definedName>
    <definedName name="rana" localSheetId="2">#REF!</definedName>
    <definedName name="rana" localSheetId="3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 localSheetId="2">#REF!</definedName>
    <definedName name="rds" localSheetId="3">#REF!</definedName>
    <definedName name="rds">#REF!</definedName>
    <definedName name="RE">#N/A</definedName>
    <definedName name="Reactores">#REF!</definedName>
    <definedName name="Recall_2">#REF!</definedName>
    <definedName name="Recall_3">#REF!</definedName>
    <definedName name="recebo" localSheetId="2">#REF!</definedName>
    <definedName name="recebo" localSheetId="3">#REF!</definedName>
    <definedName name="recebo">#REF!</definedName>
    <definedName name="RECICLA">[94]EQUIPO!$D$14</definedName>
    <definedName name="Recorder">#REF!</definedName>
    <definedName name="RECURSOS">[61]Recursos!$A$6:$D$124</definedName>
    <definedName name="RED">[6]EST2!$AQ$2</definedName>
    <definedName name="REG">'[78]Estado Resumen'!#REF!&gt;2.5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[35]CARRETERAS!$A$2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'[79]ESTADO VÍA-CRIT.TECNICO'!#REF!&gt;2.5</definedName>
    <definedName name="REICIO" localSheetId="2">FM!err</definedName>
    <definedName name="REICIO" localSheetId="3">Polizas!err</definedName>
    <definedName name="REICIO">[0]!err</definedName>
    <definedName name="Reimbursement">"Reembolso"</definedName>
    <definedName name="reinicio" localSheetId="2">FM!err</definedName>
    <definedName name="reinicio" localSheetId="3">Polizas!err</definedName>
    <definedName name="reinicio">[0]!err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2">#REF!</definedName>
    <definedName name="rell" localSheetId="1">#REF!</definedName>
    <definedName name="rell" localSheetId="3">#REF!</definedName>
    <definedName name="rell" localSheetId="0">#REF!</definedName>
    <definedName name="rell">#REF!</definedName>
    <definedName name="RELLG" localSheetId="2">#REF!</definedName>
    <definedName name="RELLG" localSheetId="3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PROGRAMACION" localSheetId="2">#REF!</definedName>
    <definedName name="REPROGRAMACION" localSheetId="3">#REF!</definedName>
    <definedName name="REPROGRAMACION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'[35]GENERALIDADES '!$E$9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 localSheetId="2">#REF!</definedName>
    <definedName name="resul" localSheetId="3">#REF!</definedName>
    <definedName name="resul">#REF!</definedName>
    <definedName name="RESUMEN" localSheetId="2">#REF!</definedName>
    <definedName name="RESUMEN" localSheetId="3">#REF!</definedName>
    <definedName name="RESUMEN">#REF!</definedName>
    <definedName name="resumen_final">#REF!</definedName>
    <definedName name="resumen_final1">#REF!</definedName>
    <definedName name="Retenc">[27]BASES!$E$31</definedName>
    <definedName name="RETRO" localSheetId="2">#REF!</definedName>
    <definedName name="RETRO" localSheetId="3">#REF!</definedName>
    <definedName name="RETRO">#REF!</definedName>
    <definedName name="retromartillo" localSheetId="2">#REF!</definedName>
    <definedName name="retromartillo" localSheetId="3">#REF!</definedName>
    <definedName name="retromartillo">#REF!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#REF!</definedName>
    <definedName name="RIIIIIIIIIIIC">#N/A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 localSheetId="2">#REF!</definedName>
    <definedName name="RODILLO" localSheetId="3">#REF!</definedName>
    <definedName name="RODILLO">#REF!</definedName>
    <definedName name="rr" localSheetId="2">#REF!</definedName>
    <definedName name="rr" localSheetId="3">#REF!</definedName>
    <definedName name="rr">#REF!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adf" localSheetId="2">#REF!</definedName>
    <definedName name="rsadf" localSheetId="3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W">[95]items!$C$4:$J$248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 hidden="1">{"via1",#N/A,TRUE,"general";"via2",#N/A,TRUE,"general";"via3",#N/A,TRUE,"general"}</definedName>
    <definedName name="s" localSheetId="3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2">FM!err</definedName>
    <definedName name="salarios" localSheetId="3">Polizas!err</definedName>
    <definedName name="salarios">[0]!err</definedName>
    <definedName name="SalConv">#REF!</definedName>
    <definedName name="SALID1">#REF!</definedName>
    <definedName name="SalMinimo">[27]BASES!$E$41</definedName>
    <definedName name="sbe" localSheetId="2">#REF!</definedName>
    <definedName name="sbe" localSheetId="3">#REF!</definedName>
    <definedName name="sbe">#REF!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 localSheetId="2">#REF!</definedName>
    <definedName name="sc" localSheetId="3">#REF!</definedName>
    <definedName name="sc">#REF!</definedName>
    <definedName name="Sched_Pay" localSheetId="2">#REF!</definedName>
    <definedName name="Sched_Pay" localSheetId="3">#REF!</definedName>
    <definedName name="Sched_Pay">#REF!</definedName>
    <definedName name="Scheduled_Extra_Payments" localSheetId="2">#REF!</definedName>
    <definedName name="Scheduled_Extra_Payments" localSheetId="3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3" hidden="1">{#N/A,#N/A,TRUE,"1842CWN0"}</definedName>
    <definedName name="SDDSAFF" hidden="1">{#N/A,#N/A,TRUE,"1842CWN0"}</definedName>
    <definedName name="SDE" localSheetId="2">#REF!</definedName>
    <definedName name="SDE" localSheetId="3">#REF!</definedName>
    <definedName name="SDE">#REF!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3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3" hidden="1">{#N/A,#N/A,TRUE,"1842CWN0"}</definedName>
    <definedName name="sdsdfsdff" hidden="1">{#N/A,#N/A,TRUE,"1842CWN0"}</definedName>
    <definedName name="sec">[3]Datos!$B$12</definedName>
    <definedName name="seccion1" localSheetId="2">#REF!</definedName>
    <definedName name="seccion1" localSheetId="3">#REF!</definedName>
    <definedName name="seccion1">#REF!</definedName>
    <definedName name="seccion2" localSheetId="2">#REF!</definedName>
    <definedName name="seccion2" localSheetId="3">#REF!</definedName>
    <definedName name="seccion2">#REF!</definedName>
    <definedName name="SECTOR" localSheetId="2">#REF!</definedName>
    <definedName name="SECTOR" localSheetId="3">#REF!</definedName>
    <definedName name="SECTOR">#REF!</definedName>
    <definedName name="SEGUNDO">#REF!</definedName>
    <definedName name="SEMANA_C3">#REF!</definedName>
    <definedName name="sena">#REF!</definedName>
    <definedName name="SERO" localSheetId="2">FM!err</definedName>
    <definedName name="SERO" localSheetId="3">Polizas!err</definedName>
    <definedName name="SERO">[0]!err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#REF!</definedName>
    <definedName name="si" localSheetId="3">#REF!</definedName>
    <definedName name="si">#REF!</definedName>
    <definedName name="SINGOLO">#REF!</definedName>
    <definedName name="SISISIS" localSheetId="2">FM!err</definedName>
    <definedName name="SISISIS" localSheetId="3">Polizas!err</definedName>
    <definedName name="SISISIS">[0]!err</definedName>
    <definedName name="sk" localSheetId="2">#REF!</definedName>
    <definedName name="sk" localSheetId="3">#REF!</definedName>
    <definedName name="sk">#REF!</definedName>
    <definedName name="sm" localSheetId="2">#REF!</definedName>
    <definedName name="sm" localSheetId="3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 localSheetId="2">#REF!</definedName>
    <definedName name="sn" localSheetId="3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 localSheetId="2">#REF!</definedName>
    <definedName name="SOL" localSheetId="3">#REF!</definedName>
    <definedName name="SOL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2">#REF!</definedName>
    <definedName name="sss" localSheetId="3">#REF!</definedName>
    <definedName name="sss">#REF!</definedName>
    <definedName name="SSSS" localSheetId="2">FM!err</definedName>
    <definedName name="SSSS" localSheetId="3">Polizas!err</definedName>
    <definedName name="SSSS">[0]!err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 localSheetId="2">#REF!</definedName>
    <definedName name="SUCIO" localSheetId="3">#REF!</definedName>
    <definedName name="SUCIO">#REF!</definedName>
    <definedName name="SUELDO">#REF!</definedName>
    <definedName name="suma">[41]Hoja1!$F$60</definedName>
    <definedName name="Summary" localSheetId="2">#REF!</definedName>
    <definedName name="Summary" localSheetId="3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2">FM!err</definedName>
    <definedName name="sw" localSheetId="3">Polizas!err</definedName>
    <definedName name="sw">[0]!err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_1" localSheetId="2">Scheduled_Payment+Extra_Payment</definedName>
    <definedName name="t_1" localSheetId="1">Scheduled_Payment+Extra_Payment</definedName>
    <definedName name="t_1" localSheetId="3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#REF!</definedName>
    <definedName name="TARIFAS">[96]TARIFAS!$A$1:$F$52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 localSheetId="2">#REF!</definedName>
    <definedName name="tb" localSheetId="3">#REF!</definedName>
    <definedName name="tb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[54]TARIF2002!#REF!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FM!err</definedName>
    <definedName name="TER" localSheetId="3">Polizas!err</definedName>
    <definedName name="TER">[0]!err</definedName>
    <definedName name="TERM" localSheetId="2">FM!err</definedName>
    <definedName name="TERM" localSheetId="3">Polizas!err</definedName>
    <definedName name="TERM">[0]!err</definedName>
    <definedName name="TÉRMINOS" localSheetId="2">FM!err</definedName>
    <definedName name="TÉRMINOS" localSheetId="3">Polizas!err</definedName>
    <definedName name="TÉRMINOS">[0]!err</definedName>
    <definedName name="TERR">[29]PRESUPUESTO!$I$7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 localSheetId="2">#REF!</definedName>
    <definedName name="th" localSheetId="3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I">[54]TARIF2002!#REF!</definedName>
    <definedName name="TIEMPO">[28]BASES!$E$27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 localSheetId="2">#REF!</definedName>
    <definedName name="tipov" localSheetId="3">#REF!</definedName>
    <definedName name="tipov">#REF!</definedName>
    <definedName name="TIR">#REF!</definedName>
    <definedName name="TIT" localSheetId="2">#REF!</definedName>
    <definedName name="TIT" localSheetId="3">#REF!</definedName>
    <definedName name="TIT">#REF!</definedName>
    <definedName name="TITLE">#REF!</definedName>
    <definedName name="TITU" localSheetId="2">#REF!</definedName>
    <definedName name="TITU" localSheetId="3">#REF!</definedName>
    <definedName name="TITU">#REF!</definedName>
    <definedName name="titu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 localSheetId="2">#REF!</definedName>
    <definedName name="tl" localSheetId="3">#REF!</definedName>
    <definedName name="tl">#REF!</definedName>
    <definedName name="tld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1">#REF!</definedName>
    <definedName name="TOTAL" localSheetId="3">#REF!</definedName>
    <definedName name="TOTAL" localSheetId="0">#REF!</definedName>
    <definedName name="TOTAL">#REF!</definedName>
    <definedName name="Total_Interest" localSheetId="2">#REF!</definedName>
    <definedName name="Total_Interest" localSheetId="3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1">Scheduled_Payment+Extra_Payment</definedName>
    <definedName name="Total_Payment" localSheetId="3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 localSheetId="3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 localSheetId="2">#REF!</definedName>
    <definedName name="TP" localSheetId="3">#REF!</definedName>
    <definedName name="TP">#REF!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 localSheetId="2">[6]Hoja2!#REF!</definedName>
    <definedName name="TRANS" localSheetId="3">[6]Hoja2!#REF!</definedName>
    <definedName name="TRANS">[6]Hoja2!#REF!</definedName>
    <definedName name="Transmisores">#REF!</definedName>
    <definedName name="Transporte">#REF!</definedName>
    <definedName name="TRAT">[97]desmonte!$E$48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 localSheetId="2">#REF!</definedName>
    <definedName name="TRiturado" localSheetId="3">#REF!</definedName>
    <definedName name="TRiturado">#REF!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[98]VrEqpBasica!$I$2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 localSheetId="2">#REF!</definedName>
    <definedName name="tubo24" localSheetId="3">#REF!</definedName>
    <definedName name="tubo24">#REF!</definedName>
    <definedName name="tubor24" localSheetId="2">#REF!</definedName>
    <definedName name="tubor24" localSheetId="3">#REF!</definedName>
    <definedName name="tubor24">#REF!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1">#REF!</definedName>
    <definedName name="U" localSheetId="3">#REF!</definedName>
    <definedName name="U" localSheetId="0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1">#REF!</definedName>
    <definedName name="Ubicación" localSheetId="3">#REF!</definedName>
    <definedName name="Ubicación" localSheetId="0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 localSheetId="2">#REF!</definedName>
    <definedName name="UN" localSheetId="3">#REF!</definedName>
    <definedName name="UN">#REF!</definedName>
    <definedName name="UN_PRI">#REF!</definedName>
    <definedName name="Unidad" localSheetId="2">#REF!</definedName>
    <definedName name="Unidad" localSheetId="3">#REF!</definedName>
    <definedName name="Unidad">#REF!</definedName>
    <definedName name="UNIT">#REF!</definedName>
    <definedName name="UNITARIO">[99]Unitarios!$A$3:$D$13</definedName>
    <definedName name="Unitarios" localSheetId="2">#REF!</definedName>
    <definedName name="Unitarios" localSheetId="1">#REF!</definedName>
    <definedName name="Unitarios" localSheetId="3">#REF!</definedName>
    <definedName name="Unitarios" localSheetId="0">#REF!</definedName>
    <definedName name="Unitarios">#REF!</definedName>
    <definedName name="unj" hidden="1">#REF!</definedName>
    <definedName name="uno" localSheetId="2">FM!err</definedName>
    <definedName name="uno" localSheetId="3">Polizas!err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FM!err</definedName>
    <definedName name="uriel" localSheetId="3">Polizas!err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 localSheetId="2">#REF!</definedName>
    <definedName name="ut" localSheetId="3">#REF!</definedName>
    <definedName name="ut">#REF!</definedName>
    <definedName name="uti">[3]Datos!$B$21</definedName>
    <definedName name="UTIL" localSheetId="2">#REF!</definedName>
    <definedName name="UTIL" localSheetId="3">#REF!</definedName>
    <definedName name="UTIL">#REF!</definedName>
    <definedName name="UTILIDAD">'[22]Formulario N° 4'!$F$131</definedName>
    <definedName name="UTL">[29]otros!$C$4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2">IF(__________________y7,[0]!Header_Row+__________________y3,[0]!Header_Row)</definedName>
    <definedName name="uuuu" localSheetId="3">IF(__________________y7,[0]!Header_Row+__________________y3,[0]!Header_Row)</definedName>
    <definedName name="uuuu">IF(__________________y7,[0]!Header_Row+__________________y3,[0]!Header_Row)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[38]General!#REF!</definedName>
    <definedName name="VALDES" localSheetId="2">#REF!</definedName>
    <definedName name="VALDES" localSheetId="3">#REF!</definedName>
    <definedName name="VALDES">#REF!</definedName>
    <definedName name="valor1" localSheetId="2">#REF!</definedName>
    <definedName name="valor1" localSheetId="1">#REF!</definedName>
    <definedName name="valor1" localSheetId="3">#REF!</definedName>
    <definedName name="valor1" localSheetId="0">#REF!</definedName>
    <definedName name="valor1">#REF!</definedName>
    <definedName name="valor2" localSheetId="2">#REF!</definedName>
    <definedName name="valor2" localSheetId="1">#REF!</definedName>
    <definedName name="valor2" localSheetId="3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 localSheetId="2">IF(FM!Loan_Amount*FM!Interest_Rate*Loan_Years*Loan_Start&gt;0,1,0)</definedName>
    <definedName name="Values_Entered" localSheetId="3">IF(Polizas!Loan_Amount*Polizas!Interest_Rate*Loan_Years*Loan_Start&gt;0,1,0)</definedName>
    <definedName name="Values_Entered">IF(Loan_Amount*Interest_Rate*Loan_Years*Loan_Start&gt;0,1,0)</definedName>
    <definedName name="Válvulas">#REF!</definedName>
    <definedName name="vaquita" localSheetId="2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 localSheetId="2">#REF!</definedName>
    <definedName name="Varios" localSheetId="3">#REF!</definedName>
    <definedName name="Varios">#REF!</definedName>
    <definedName name="Varios2" localSheetId="2">#REF!</definedName>
    <definedName name="Varios2" localSheetId="3">#REF!</definedName>
    <definedName name="Varios2">#REF!</definedName>
    <definedName name="vb" localSheetId="2">#REF!</definedName>
    <definedName name="vb" localSheetId="3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2">#REF!</definedName>
    <definedName name="vd" localSheetId="3">#REF!</definedName>
    <definedName name="vd">#REF!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 localSheetId="2">#REF!</definedName>
    <definedName name="vfn" localSheetId="3">#REF!</definedName>
    <definedName name="vfn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[22]EQUIPO!$D$27</definedName>
    <definedName name="VIBRO" localSheetId="2">#REF!</definedName>
    <definedName name="VIBRO" localSheetId="3">#REF!</definedName>
    <definedName name="VIBRO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 localSheetId="2">#REF!</definedName>
    <definedName name="villa" localSheetId="3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 localSheetId="2">#REF!</definedName>
    <definedName name="VOLQUETA" localSheetId="3">#REF!</definedName>
    <definedName name="VOLQUETA">#REF!</definedName>
    <definedName name="volquetamk" localSheetId="2">#REF!</definedName>
    <definedName name="volquetamk" localSheetId="3">#REF!</definedName>
    <definedName name="volquetamk">#REF!</definedName>
    <definedName name="VOLQUETAS" localSheetId="2">#REF!</definedName>
    <definedName name="VOLQUETAS" localSheetId="3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2">Scheduled_Payment+Extra_Payment</definedName>
    <definedName name="vr" localSheetId="1">Scheduled_Payment+Extra_Payment</definedName>
    <definedName name="vr" localSheetId="3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 localSheetId="2">#REF!</definedName>
    <definedName name="vv" localSheetId="3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 localSheetId="1">#REF!</definedName>
    <definedName name="VVV" localSheetId="3">#REF!</definedName>
    <definedName name="VVV" localSheetId="0">#REF!</definedName>
    <definedName name="VVV">#REF!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">'[30]Res-Accide-10'!#REF!</definedName>
    <definedName name="WDFSDF" localSheetId="3">'[30]Res-Accide-10'!#REF!</definedName>
    <definedName name="WDFSDF">'[30]Res-Accide-10'!#REF!</definedName>
    <definedName name="we" localSheetId="2">#REF!</definedName>
    <definedName name="we" localSheetId="3">#REF!</definedName>
    <definedName name="we">#REF!</definedName>
    <definedName name="wedw">#REF!</definedName>
    <definedName name="WEFWE" localSheetId="2">'[30]Res-Accide-10'!#REF!</definedName>
    <definedName name="WEFWE" localSheetId="3">'[30]Res-Accide-10'!#REF!</definedName>
    <definedName name="WEFWE">'[30]Res-Accide-10'!#REF!</definedName>
    <definedName name="WER">'[30]Res-Accide-10'!$S$2:$S$7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'[30]Res-Accide-10'!#REF!</definedName>
    <definedName name="WILSON" localSheetId="3">'[30]Res-Accide-10'!#REF!</definedName>
    <definedName name="WILSON">'[30]Res-Accide-10'!#REF!</definedName>
    <definedName name="wj" localSheetId="2">#REF!</definedName>
    <definedName name="wj" localSheetId="3">#REF!</definedName>
    <definedName name="wj">#REF!</definedName>
    <definedName name="wl" localSheetId="2">#REF!</definedName>
    <definedName name="wl" localSheetId="3">#REF!</definedName>
    <definedName name="wl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hidden="1">{#N/A,#N/A,TRUE,"1842CWN0"}</definedName>
    <definedName name="wrn.ESTADO._.REHABILITACION." localSheetId="2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3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2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">[100]INDICE!$1:$1048576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 localSheetId="2">#REF!</definedName>
    <definedName name="xo" localSheetId="3">#REF!</definedName>
    <definedName name="xo">#REF!</definedName>
    <definedName name="XSW" localSheetId="2" hidden="1">{#N/A,#N/A,TRUE,"1842CWN0"}</definedName>
    <definedName name="XSW" localSheetId="3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2">#REF!</definedName>
    <definedName name="XXXX" localSheetId="3" hidden="1">#REF!</definedName>
    <definedName name="XXXX">#REF!</definedName>
    <definedName name="xxxxx" localSheetId="1">[15]!absc</definedName>
    <definedName name="xxxxx" localSheetId="0">[15]!absc</definedName>
    <definedName name="xxxxx">[101]!absc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>#REF!</definedName>
    <definedName name="xxxxxx" localSheetId="3">#REF!</definedName>
    <definedName name="xxxxxx">#REF!</definedName>
    <definedName name="xxxxxxcxxxx" hidden="1">"C:\C-314\VOLUMENES\volfin4.mdb"</definedName>
    <definedName name="XXXXXXXXXX" localSheetId="2">#REF!</definedName>
    <definedName name="XXXXXXXXXX" localSheetId="1">#REF!</definedName>
    <definedName name="XXXXXXXXXX" localSheetId="3">#REF!</definedName>
    <definedName name="XXXXXXXXXX" localSheetId="0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1">#REF!</definedName>
    <definedName name="XXXXXXXXXXXX" localSheetId="3">#REF!</definedName>
    <definedName name="XXXXXXXXXXXX" localSheetId="0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[31]!absc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>#REF!</definedName>
    <definedName name="YYY" localSheetId="3">#REF!</definedName>
    <definedName name="YYY">#REF!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2">#REF!</definedName>
    <definedName name="zc" localSheetId="3">#REF!</definedName>
    <definedName name="zc">#REF!</definedName>
    <definedName name="zd" localSheetId="2">#REF!</definedName>
    <definedName name="zd" localSheetId="3">#REF!</definedName>
    <definedName name="zd">#REF!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 localSheetId="2">#REF!</definedName>
    <definedName name="zx" localSheetId="3">#REF!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'[39]A. P. U.'!#REF!</definedName>
    <definedName name="ZZZZZZZZZZZ" localSheetId="1">'[40]A. P. U.'!#REF!</definedName>
    <definedName name="ZZZZZZZZZZZ" localSheetId="3">'[39]A. P. U.'!#REF!</definedName>
    <definedName name="ZZZZZZZZZZZ" localSheetId="0">'[40]A.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3" i="10" l="1"/>
  <c r="I44" i="10" s="1"/>
  <c r="J43" i="10"/>
  <c r="J44" i="10" s="1"/>
  <c r="J30" i="10"/>
  <c r="I30" i="10"/>
  <c r="J29" i="4"/>
  <c r="J27" i="4"/>
  <c r="J24" i="4"/>
  <c r="J25" i="4"/>
  <c r="J23" i="4"/>
  <c r="J21" i="4"/>
  <c r="J30" i="4" s="1"/>
  <c r="J20" i="4"/>
  <c r="I29" i="4"/>
  <c r="I27" i="4"/>
  <c r="I24" i="4"/>
  <c r="I25" i="4"/>
  <c r="I23" i="4"/>
  <c r="I21" i="4"/>
  <c r="I30" i="4" s="1"/>
  <c r="I32" i="4" s="1"/>
  <c r="I20" i="4"/>
  <c r="L8" i="7" l="1"/>
  <c r="J40" i="4" l="1"/>
  <c r="J41" i="4"/>
  <c r="J39" i="4"/>
  <c r="J42" i="4" l="1"/>
  <c r="J43" i="4"/>
  <c r="D33" i="8" l="1"/>
  <c r="D26" i="8"/>
  <c r="D15" i="8"/>
  <c r="J10" i="7"/>
  <c r="J9" i="7"/>
  <c r="G9" i="7"/>
  <c r="J8" i="7"/>
  <c r="L9" i="7" l="1"/>
  <c r="G10" i="7"/>
  <c r="L10" i="7" s="1"/>
  <c r="L11" i="7" s="1"/>
  <c r="L12" i="7" s="1"/>
  <c r="D29" i="8" s="1"/>
  <c r="D38" i="8" l="1"/>
  <c r="J31" i="4" s="1"/>
  <c r="J32" i="4" s="1"/>
  <c r="J33" i="4" s="1"/>
  <c r="D34" i="8"/>
  <c r="J31" i="10" l="1"/>
  <c r="J32" i="10" s="1"/>
  <c r="J33" i="10" s="1"/>
  <c r="I31" i="4"/>
  <c r="I33" i="4" s="1"/>
  <c r="J44" i="4" s="1"/>
  <c r="J45" i="4" s="1"/>
  <c r="J46" i="4" s="1"/>
  <c r="I31" i="10"/>
  <c r="I32" i="10" s="1"/>
  <c r="I33" i="10" s="1"/>
  <c r="J45" i="10" l="1"/>
  <c r="J46" i="10" s="1"/>
  <c r="J47" i="10" s="1"/>
</calcChain>
</file>

<file path=xl/sharedStrings.xml><?xml version="1.0" encoding="utf-8"?>
<sst xmlns="http://schemas.openxmlformats.org/spreadsheetml/2006/main" count="228" uniqueCount="164">
  <si>
    <t>FORMULARIO 1 - DETALLADO</t>
  </si>
  <si>
    <t>CANT.</t>
  </si>
  <si>
    <t>CARGO / OFICIO</t>
  </si>
  <si>
    <t>VALOR</t>
  </si>
  <si>
    <t>PARCIAL ($)</t>
  </si>
  <si>
    <t>(1)</t>
  </si>
  <si>
    <t>(2)</t>
  </si>
  <si>
    <t>(3)</t>
  </si>
  <si>
    <t xml:space="preserve">COSTOS DIRECTOS DE PERSONAL </t>
  </si>
  <si>
    <t>PERSONAL PROFESIONAL</t>
  </si>
  <si>
    <t xml:space="preserve"> </t>
  </si>
  <si>
    <t>CONCEPTO</t>
  </si>
  <si>
    <t>UNIDAD</t>
  </si>
  <si>
    <t>COSTO</t>
  </si>
  <si>
    <t>UTILIZACIÓN</t>
  </si>
  <si>
    <t>($)</t>
  </si>
  <si>
    <t>(8)</t>
  </si>
  <si>
    <t>(9)</t>
  </si>
  <si>
    <t>OTROS COSTOS DIRECTOS</t>
  </si>
  <si>
    <t>COSTOS DE ALQUILER DE EQUIPOS Y OFICINA</t>
  </si>
  <si>
    <t>FIRMAS:</t>
  </si>
  <si>
    <t>Nombre y firma del representante legal del Proponente</t>
  </si>
  <si>
    <t>Nombre del Proponente</t>
  </si>
  <si>
    <t>DESCRIPCIÓN</t>
  </si>
  <si>
    <t>FECHA DE DILIGENCIAMIENTO</t>
  </si>
  <si>
    <t>FONDO DE DESARROLLO LOCAL</t>
  </si>
  <si>
    <t>San Cristóbal</t>
  </si>
  <si>
    <t>OBJETO DEL CONTRATO</t>
  </si>
  <si>
    <t>TERMINO ESTIMADO DE EJECUCIÓN DE OBRA</t>
  </si>
  <si>
    <t>MESES</t>
  </si>
  <si>
    <t>CATEGORÍA</t>
  </si>
  <si>
    <t>TARIFA MENSUAL</t>
  </si>
  <si>
    <t>VALOR 
PARCIAL</t>
  </si>
  <si>
    <t>ALCALDIA LOCAL DE SAN CRISTÓBAL</t>
  </si>
  <si>
    <t>MATRIZ PARA CÁLCULO POLIZAS</t>
  </si>
  <si>
    <t xml:space="preserve"> GARANTIAS</t>
  </si>
  <si>
    <t>VR. BASE</t>
  </si>
  <si>
    <t>% ASEGURADO</t>
  </si>
  <si>
    <t>VIGENCIA AMPARO (MESES)</t>
  </si>
  <si>
    <t>TASA ASEGURADORA</t>
  </si>
  <si>
    <t>PRIMA ($)</t>
  </si>
  <si>
    <t>GARANTIA UNICA</t>
  </si>
  <si>
    <t>CUMPLIMIENTO</t>
  </si>
  <si>
    <t>SALARIOS Y PRESTACIONES SOCIALES</t>
  </si>
  <si>
    <t>CALIDAD DEL SERVICIO</t>
  </si>
  <si>
    <t>TOTAL</t>
  </si>
  <si>
    <t>DESGLOSE FACTOR MULTIPLICADOR</t>
  </si>
  <si>
    <t>Salario Y prestaciones Sociales de Personal Facturable</t>
  </si>
  <si>
    <t xml:space="preserve">BASES </t>
  </si>
  <si>
    <t>Prestaciones Sociales</t>
  </si>
  <si>
    <t>2.1</t>
  </si>
  <si>
    <t>Prima Anual (Legal)</t>
  </si>
  <si>
    <t>Artículo 306 del Código Sustantivo del Trabajo –CST</t>
  </si>
  <si>
    <t>SM*(1/12) = SMMV*(8,33%)</t>
  </si>
  <si>
    <t>2.2</t>
  </si>
  <si>
    <t>Cesantías</t>
  </si>
  <si>
    <t>Artículo 249 del Código Sustantivo del Trabajo –CST</t>
  </si>
  <si>
    <t>2.3</t>
  </si>
  <si>
    <t>Interéses a las cesantías</t>
  </si>
  <si>
    <t>Artículo 99 Ley 50 de 1990</t>
  </si>
  <si>
    <t>12% anual, es decir, se aplica el 1% por mes devengado</t>
  </si>
  <si>
    <t>2.4</t>
  </si>
  <si>
    <t>Vacaciones</t>
  </si>
  <si>
    <t>Artículo 186 del Código Sustantivo del Trabajo –CST</t>
  </si>
  <si>
    <t>15 días / 360 días</t>
  </si>
  <si>
    <t>2.5</t>
  </si>
  <si>
    <t>Seguridad Social (Salud + Pensión)</t>
  </si>
  <si>
    <t>Artiíulo  7 de Ley  797 dee 2003
Artículo 10 Ley 1122 de 2007</t>
  </si>
  <si>
    <t xml:space="preserve">12% Pensión
8,5% Salud </t>
  </si>
  <si>
    <t>2.6</t>
  </si>
  <si>
    <t>Caja de Compensacion Familiar</t>
  </si>
  <si>
    <t>Artículo 12 Ley 21 de 1982</t>
  </si>
  <si>
    <t>Riesgo</t>
  </si>
  <si>
    <t>Actividad</t>
  </si>
  <si>
    <t>2.7</t>
  </si>
  <si>
    <t>ARL</t>
  </si>
  <si>
    <t>Ley 1562 de 2012  (Rango de cotización)
Articulo 2.2.4.3.5 Decreto 1072 de 2015 (Tabla de Cotizaciones Mínimas y Máximas)
Decreto 768 de 2022 (actividades 4210 y 7110 )</t>
  </si>
  <si>
    <t>1 y 5</t>
  </si>
  <si>
    <t xml:space="preserve">Actividades de arquitectura e ingeniería y otras
actividades conexas de consultoría técnica, incluye
actividades de consultoría de arquitectura: diseño de
edificios ydibujo de planos de construcción, planificación
urbana yarquitectura paisajista, diseño de ingeniería
consultoría relativas a: maquinaria, procesos yplantas
industriales, ingeniería civil, hidráulica y de tráfico,
proyectos de ordenación hídrica, proyectos de ingeniería
eléctrica sin presencia en las
instalaciones donde se desarrolla el proyecto (sin
intervención directa en obras). </t>
  </si>
  <si>
    <t>2.11</t>
  </si>
  <si>
    <t>Dotacion</t>
  </si>
  <si>
    <t>Artículo 230 del Código Sustantivo del Trabajo –CST y decreto 1075 de 2015</t>
  </si>
  <si>
    <t>deberá suministrar cada cuatro (4) meses, en forma gratuita, un (1) par de zapatos y un (1) vestido de labor al trabajador,</t>
  </si>
  <si>
    <t>Subtotal</t>
  </si>
  <si>
    <t>Costos Indirectos</t>
  </si>
  <si>
    <t>Este componente depende del tamaño y el lugar del proyecto. No existe un valor exacto</t>
  </si>
  <si>
    <t>3.1</t>
  </si>
  <si>
    <t>Gastos Generales</t>
  </si>
  <si>
    <t>3.2</t>
  </si>
  <si>
    <t>Asesoria Contable Tributaria  y Juridica</t>
  </si>
  <si>
    <t>3.4</t>
  </si>
  <si>
    <t>Seguros de robo e incendio</t>
  </si>
  <si>
    <t>3.5</t>
  </si>
  <si>
    <t>Licenciamiento de software</t>
  </si>
  <si>
    <t>3.6</t>
  </si>
  <si>
    <t>Gastos de Representación</t>
  </si>
  <si>
    <t>3.7</t>
  </si>
  <si>
    <t xml:space="preserve">Personal administrativo no facturado </t>
  </si>
  <si>
    <t>3.8</t>
  </si>
  <si>
    <t>Gastos e intereses bancarios</t>
  </si>
  <si>
    <t>3.9</t>
  </si>
  <si>
    <t>Gastos directos no reembolsables</t>
  </si>
  <si>
    <t>Costos Directos no Reembolsables</t>
  </si>
  <si>
    <t>Polizas</t>
  </si>
  <si>
    <t>Mirar presupuesto de polizas</t>
  </si>
  <si>
    <t>Retefuente</t>
  </si>
  <si>
    <t>Artículos 1.2.4.10.3  y 1.2.4.10.4 del decreto 1625 de 2016</t>
  </si>
  <si>
    <t xml:space="preserve"> Contratos de obra 2% según el artículo 1.2.4.9.1 del decreto 1625 de 2016</t>
  </si>
  <si>
    <t>Rete ICA</t>
  </si>
  <si>
    <t>Clasificación de actividades económicas (CIIU) revisión 4</t>
  </si>
  <si>
    <t>Impuestos distritales (estampillas)</t>
  </si>
  <si>
    <t>estampillas Univ. Pedagógica</t>
  </si>
  <si>
    <t>Artículo 6 Ley 1106 de 2006</t>
  </si>
  <si>
    <t>Rete IVA</t>
  </si>
  <si>
    <t>ReteIVA (retención en la fuente del impuesto del IVA): Es el 15% del valor del IVA y solo aplica si cobras este impuesto - DIAN. Art. 437-2 del Estatuto Tributario</t>
  </si>
  <si>
    <t>SUBTOTAL</t>
  </si>
  <si>
    <t xml:space="preserve">Honorarios (Utilidad del consultor y costos no previstos) </t>
  </si>
  <si>
    <t>T  O  T  A  L -  F.M.</t>
  </si>
  <si>
    <t>PERSONAL ESPECIALISTAS</t>
  </si>
  <si>
    <t>PERSONAL AMBIENTAL</t>
  </si>
  <si>
    <r>
      <t xml:space="preserve">(7)*(8)*(9) = </t>
    </r>
    <r>
      <rPr>
        <b/>
        <sz val="10"/>
        <color indexed="12"/>
        <rFont val="Arial"/>
        <family val="2"/>
      </rPr>
      <t>(10)</t>
    </r>
  </si>
  <si>
    <t>(7)</t>
  </si>
  <si>
    <t>UN/MES</t>
  </si>
  <si>
    <t>TARIFA MES - GASTOS DE OFICINA (PAPELERIA, FOTOCOPIAS Y OTROS)</t>
  </si>
  <si>
    <t>GLB/MES</t>
  </si>
  <si>
    <t>ALQUILER VEHICULO - CAMPERO PICK-UP, CAMIONETA DE 1300-2000cc - MODELO 2022 - 2019  - INCLUYE TODOS LOS COSTOS DE OPERACIÓN Y MANTENIMIENTO (INCLUYE CONDUCTOR)</t>
  </si>
  <si>
    <t>MES</t>
  </si>
  <si>
    <t>TARIFA MES - EDICIÓN DE INFORME MENSUAL DE INTERVENTORÍA O CONSULTORÍA.</t>
  </si>
  <si>
    <t>“REALIZAR LA INTERVENTORÍA TÉCNICA, ADMINISTRATIVA, FINANCIERA, JURÍDICA, AMBIENTAL, SOCIAL Y SST, DEL CONTRATO DE OBRA PÚBLICA CUYO OBJETO ES EJECUTAR, A PRECIOS UNITARIOS Y A MONTO AGOTABLE, LAS OBRAS DE MANTENIMIENTO, ADECUACIÓN, REPARACIONES LOCATIVAS Y DOTACION NECESARIAS PARA GARANTIZAR LAS CONDICIONES ÓPTIMAS DE HABITABILIDAD, SEGURIDAD Y FUNCIONALIDAD DE LAS UNIDADES OPERATIVAS DE INTEGRACIÓN SOCIAL PRIORIZADAS POR LA SUBDIRECCIÓN LOCAL EN LA VIGENCIA 2026, UBICADAS EN LA LOCALIDAD CUARTA DE SAN CRISTÓBAL, BOGOTÁ D.C.”</t>
  </si>
  <si>
    <t>Categoría</t>
  </si>
  <si>
    <t>Sin factor de prestaciones</t>
  </si>
  <si>
    <t>Con factor de prestaciones</t>
  </si>
  <si>
    <t>Profesional Categoría 1</t>
  </si>
  <si>
    <t>Profesional Categoría 2</t>
  </si>
  <si>
    <t>Profesional Categoría 3</t>
  </si>
  <si>
    <t>Profesional Categoría 4</t>
  </si>
  <si>
    <t>Profesional Categoría 5</t>
  </si>
  <si>
    <t>Profesional Categoría 6</t>
  </si>
  <si>
    <t>Profesional Categoría 7</t>
  </si>
  <si>
    <t>DIRECTOR DE INTERVENTORIA 9112</t>
  </si>
  <si>
    <t>RESIDENTE GENERAL DE INTERVENTORIA 9113</t>
  </si>
  <si>
    <t>ESPECIALISTA ESTRUCTURAL 9113</t>
  </si>
  <si>
    <t>ESPECIALISTA ELÉCTRICO 9113</t>
  </si>
  <si>
    <t>ESPECIALISTA HIDRAÚLICO 9113</t>
  </si>
  <si>
    <t>PROFESIONAL AMBIENTAL Y DE SEGURIDAD Y SALUD EN EL TRABAJO 9113</t>
  </si>
  <si>
    <t>PERSONAL SOCIAL</t>
  </si>
  <si>
    <t xml:space="preserve">PROFESIONAL SOCIAL </t>
  </si>
  <si>
    <t>DEDICACIÓN
ACTIVIDADES ETAPA PREVIA</t>
  </si>
  <si>
    <t>TERMINO ESTIMADO DE EJECUCIÓN ETAPA PREVIA</t>
  </si>
  <si>
    <t>(4)</t>
  </si>
  <si>
    <t>DEDICACIÓN
ACTIVIDADES ETAPA OBRA</t>
  </si>
  <si>
    <t>SUBTOTAL COSTOS DE PERSONAL VIGENCIA TOTAL DEL CONTRATO=</t>
  </si>
  <si>
    <r>
      <t>(1)*(2)*(4) =</t>
    </r>
    <r>
      <rPr>
        <b/>
        <sz val="10"/>
        <color indexed="12"/>
        <rFont val="Arial"/>
        <family val="2"/>
      </rPr>
      <t xml:space="preserve"> (5)</t>
    </r>
  </si>
  <si>
    <r>
      <t>(1)*(3)*(4) =</t>
    </r>
    <r>
      <rPr>
        <b/>
        <sz val="10"/>
        <color indexed="12"/>
        <rFont val="Arial"/>
        <family val="2"/>
      </rPr>
      <t xml:space="preserve"> (6)</t>
    </r>
  </si>
  <si>
    <r>
      <t>SUBTOTAL COSTOS DE PERSONAL = SUMATORIA =</t>
    </r>
    <r>
      <rPr>
        <b/>
        <sz val="10"/>
        <color indexed="12"/>
        <rFont val="Arial"/>
        <family val="2"/>
      </rPr>
      <t xml:space="preserve"> </t>
    </r>
  </si>
  <si>
    <r>
      <t>FACTOR MULTIPLICADOR</t>
    </r>
    <r>
      <rPr>
        <b/>
        <sz val="10"/>
        <color indexed="12"/>
        <rFont val="Arial"/>
        <family val="2"/>
      </rPr>
      <t xml:space="preserve"> </t>
    </r>
  </si>
  <si>
    <r>
      <t>SUBTOTAL COSTOS DE PERSONAL MENSUAL =</t>
    </r>
    <r>
      <rPr>
        <b/>
        <sz val="10"/>
        <color indexed="12"/>
        <rFont val="Arial"/>
        <family val="2"/>
      </rPr>
      <t xml:space="preserve"> </t>
    </r>
  </si>
  <si>
    <t>SUBTOTAL OTROS COSTOS DIRECTOS MENSUALES</t>
  </si>
  <si>
    <t>TOTAL COSTOS BASICOS=</t>
  </si>
  <si>
    <t>IVA = 19%=</t>
  </si>
  <si>
    <t xml:space="preserve">COSTO TOTAL INTERVENTORÍA= </t>
  </si>
  <si>
    <t>SUBTOTAL OTROS COSTOS VIGENCIA TOTAL DEL CONTRATO=</t>
  </si>
  <si>
    <t>Formulario 1 - Formulario propuesta económica - Interventoría de infraestructura social</t>
  </si>
  <si>
    <t xml:space="preserve">Versión: 2 del 15 de diciembre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</si>
</sst>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#,##0.00;[Red]#,##0.00"/>
    <numFmt numFmtId="172" formatCode="[$$-240A]#,##0.00;[Red]\([$$-240A]#,##0.00\)"/>
    <numFmt numFmtId="173" formatCode="[$$-240A]\ #,##0.00;[Red][$$-240A]\ #,##0.00"/>
    <numFmt numFmtId="174" formatCode="_-&quot;$&quot;\ * #,##0_-;\-&quot;$&quot;\ * #,##0_-;_-&quot;$&quot;\ * &quot;-&quot;??_-;_-@_-"/>
    <numFmt numFmtId="175" formatCode="_(&quot;$&quot;\ * #,##0_);_(&quot;$&quot;\ * \(#,##0\);_(&quot;$&quot;\ * &quot;-&quot;??_);_(@_)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7"/>
      <name val="Arial"/>
      <family val="2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34" fillId="0" borderId="0"/>
    <xf numFmtId="0" fontId="7" fillId="0" borderId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7" fillId="0" borderId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31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168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2" fillId="0" borderId="24" xfId="6" applyBorder="1" applyAlignment="1">
      <alignment horizontal="center"/>
    </xf>
    <xf numFmtId="0" fontId="11" fillId="2" borderId="24" xfId="5" applyNumberFormat="1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21" fillId="0" borderId="41" xfId="0" applyFont="1" applyBorder="1" applyAlignment="1">
      <alignment horizontal="justify" vertical="center" wrapText="1"/>
    </xf>
    <xf numFmtId="0" fontId="23" fillId="2" borderId="24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23" fillId="2" borderId="0" xfId="5" applyNumberFormat="1" applyFont="1" applyFill="1" applyBorder="1" applyAlignment="1">
      <alignment vertical="center" wrapText="1"/>
    </xf>
    <xf numFmtId="0" fontId="23" fillId="2" borderId="25" xfId="5" applyNumberFormat="1" applyFont="1" applyFill="1" applyBorder="1" applyAlignment="1">
      <alignment vertical="center" wrapText="1"/>
    </xf>
    <xf numFmtId="0" fontId="25" fillId="0" borderId="29" xfId="14" applyFont="1" applyBorder="1" applyAlignment="1">
      <alignment vertical="center"/>
    </xf>
    <xf numFmtId="0" fontId="23" fillId="2" borderId="11" xfId="5" applyNumberFormat="1" applyFont="1" applyFill="1" applyBorder="1" applyAlignment="1">
      <alignment horizontal="center" vertical="center" wrapText="1"/>
    </xf>
    <xf numFmtId="0" fontId="23" fillId="2" borderId="11" xfId="5" applyNumberFormat="1" applyFont="1" applyFill="1" applyBorder="1" applyAlignment="1">
      <alignment horizontal="justify" vertical="center" wrapText="1"/>
    </xf>
    <xf numFmtId="0" fontId="23" fillId="2" borderId="11" xfId="5" applyNumberFormat="1" applyFont="1" applyFill="1" applyBorder="1" applyAlignment="1">
      <alignment vertical="center" wrapText="1"/>
    </xf>
    <xf numFmtId="0" fontId="23" fillId="2" borderId="19" xfId="5" applyNumberFormat="1" applyFont="1" applyFill="1" applyBorder="1" applyAlignment="1">
      <alignment vertical="center" wrapText="1"/>
    </xf>
    <xf numFmtId="0" fontId="24" fillId="2" borderId="34" xfId="5" applyNumberFormat="1" applyFont="1" applyFill="1" applyBorder="1" applyAlignment="1">
      <alignment horizontal="justify" vertical="center" wrapText="1"/>
    </xf>
    <xf numFmtId="0" fontId="24" fillId="2" borderId="34" xfId="5" applyNumberFormat="1" applyFont="1" applyFill="1" applyBorder="1" applyAlignment="1">
      <alignment vertical="center" wrapText="1"/>
    </xf>
    <xf numFmtId="0" fontId="24" fillId="2" borderId="28" xfId="5" applyNumberFormat="1" applyFont="1" applyFill="1" applyBorder="1" applyAlignment="1">
      <alignment vertical="center" wrapText="1"/>
    </xf>
    <xf numFmtId="0" fontId="24" fillId="0" borderId="27" xfId="5" applyFont="1" applyBorder="1" applyAlignment="1">
      <alignment horizontal="center" vertical="center" wrapText="1"/>
    </xf>
    <xf numFmtId="0" fontId="24" fillId="0" borderId="19" xfId="5" applyFont="1" applyBorder="1" applyAlignment="1">
      <alignment horizontal="center" vertical="center" wrapText="1"/>
    </xf>
    <xf numFmtId="0" fontId="27" fillId="0" borderId="3" xfId="5" quotePrefix="1" applyFont="1" applyFill="1" applyBorder="1" applyAlignment="1">
      <alignment horizontal="center" vertical="center" wrapText="1"/>
    </xf>
    <xf numFmtId="0" fontId="27" fillId="0" borderId="4" xfId="5" quotePrefix="1" applyFont="1" applyBorder="1" applyAlignment="1">
      <alignment horizontal="center" vertical="center" wrapText="1"/>
    </xf>
    <xf numFmtId="0" fontId="24" fillId="2" borderId="21" xfId="5" applyFont="1" applyFill="1" applyBorder="1" applyAlignment="1">
      <alignment horizontal="justify" vertical="center" wrapText="1"/>
    </xf>
    <xf numFmtId="0" fontId="24" fillId="2" borderId="22" xfId="5" applyFont="1" applyFill="1" applyBorder="1" applyAlignment="1">
      <alignment horizontal="justify" vertical="center" wrapText="1"/>
    </xf>
    <xf numFmtId="0" fontId="24" fillId="2" borderId="23" xfId="5" applyFont="1" applyFill="1" applyBorder="1" applyAlignment="1">
      <alignment horizontal="justify" vertical="center" wrapText="1"/>
    </xf>
    <xf numFmtId="0" fontId="24" fillId="2" borderId="24" xfId="5" applyFont="1" applyFill="1" applyBorder="1" applyAlignment="1">
      <alignment horizontal="left"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5" xfId="5" applyNumberFormat="1" applyFont="1" applyFill="1" applyBorder="1" applyAlignment="1">
      <alignment vertical="center" wrapText="1"/>
    </xf>
    <xf numFmtId="0" fontId="8" fillId="2" borderId="21" xfId="5" applyFont="1" applyFill="1" applyBorder="1" applyAlignment="1">
      <alignment vertical="center" wrapText="1"/>
    </xf>
    <xf numFmtId="0" fontId="8" fillId="2" borderId="22" xfId="5" applyFont="1" applyFill="1" applyBorder="1" applyAlignment="1">
      <alignment vertical="center" wrapText="1"/>
    </xf>
    <xf numFmtId="0" fontId="8" fillId="2" borderId="22" xfId="5" applyFont="1" applyFill="1" applyBorder="1" applyAlignment="1">
      <alignment horizontal="center" vertical="center" wrapText="1"/>
    </xf>
    <xf numFmtId="0" fontId="11" fillId="2" borderId="22" xfId="5" applyNumberFormat="1" applyFont="1" applyFill="1" applyBorder="1" applyAlignment="1">
      <alignment horizontal="center" vertical="center" wrapText="1"/>
    </xf>
    <xf numFmtId="0" fontId="11" fillId="2" borderId="22" xfId="5" applyNumberFormat="1" applyFont="1" applyFill="1" applyBorder="1" applyAlignment="1">
      <alignment horizontal="justify" vertical="center" wrapText="1"/>
    </xf>
    <xf numFmtId="0" fontId="11" fillId="2" borderId="22" xfId="5" applyNumberFormat="1" applyFont="1" applyFill="1" applyBorder="1" applyAlignment="1">
      <alignment vertical="center" wrapText="1"/>
    </xf>
    <xf numFmtId="0" fontId="12" fillId="0" borderId="22" xfId="6" applyBorder="1" applyAlignment="1">
      <alignment horizontal="center"/>
    </xf>
    <xf numFmtId="0" fontId="11" fillId="2" borderId="23" xfId="5" applyNumberFormat="1" applyFont="1" applyFill="1" applyBorder="1" applyAlignment="1">
      <alignment vertical="center" wrapText="1"/>
    </xf>
    <xf numFmtId="0" fontId="8" fillId="2" borderId="24" xfId="5" applyFont="1" applyFill="1" applyBorder="1" applyAlignment="1">
      <alignment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1" fillId="2" borderId="24" xfId="5" applyNumberFormat="1" applyFont="1" applyFill="1" applyBorder="1" applyAlignment="1">
      <alignment horizontal="right" vertical="center" wrapText="1"/>
    </xf>
    <xf numFmtId="0" fontId="8" fillId="2" borderId="37" xfId="5" applyFont="1" applyFill="1" applyBorder="1" applyAlignment="1">
      <alignment vertical="center" wrapText="1"/>
    </xf>
    <xf numFmtId="0" fontId="8" fillId="2" borderId="34" xfId="5" applyFont="1" applyFill="1" applyBorder="1" applyAlignment="1">
      <alignment vertical="center" wrapText="1"/>
    </xf>
    <xf numFmtId="0" fontId="8" fillId="2" borderId="34" xfId="5" applyFont="1" applyFill="1" applyBorder="1" applyAlignment="1">
      <alignment horizontal="center" vertical="center" wrapText="1"/>
    </xf>
    <xf numFmtId="0" fontId="11" fillId="2" borderId="34" xfId="5" applyNumberFormat="1" applyFont="1" applyFill="1" applyBorder="1" applyAlignment="1">
      <alignment horizontal="center" vertical="center" wrapText="1"/>
    </xf>
    <xf numFmtId="0" fontId="11" fillId="2" borderId="34" xfId="5" applyNumberFormat="1" applyFont="1" applyFill="1" applyBorder="1" applyAlignment="1">
      <alignment horizontal="justify" vertical="center" wrapText="1"/>
    </xf>
    <xf numFmtId="0" fontId="11" fillId="2" borderId="34" xfId="5" applyNumberFormat="1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7" fillId="0" borderId="23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8" fillId="2" borderId="49" xfId="5" applyFont="1" applyFill="1" applyBorder="1" applyAlignment="1">
      <alignment vertical="center" wrapText="1"/>
    </xf>
    <xf numFmtId="0" fontId="11" fillId="2" borderId="49" xfId="5" applyNumberFormat="1" applyFont="1" applyFill="1" applyBorder="1" applyAlignment="1">
      <alignment horizontal="center" vertical="center" wrapText="1"/>
    </xf>
    <xf numFmtId="0" fontId="12" fillId="0" borderId="34" xfId="6" applyBorder="1" applyAlignment="1">
      <alignment horizontal="center"/>
    </xf>
    <xf numFmtId="165" fontId="11" fillId="2" borderId="25" xfId="5" applyNumberFormat="1" applyFont="1" applyFill="1" applyBorder="1" applyAlignment="1">
      <alignment vertical="center" wrapText="1"/>
    </xf>
    <xf numFmtId="0" fontId="8" fillId="2" borderId="36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11" fillId="2" borderId="36" xfId="5" applyNumberFormat="1" applyFont="1" applyFill="1" applyBorder="1" applyAlignment="1">
      <alignment horizontal="right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28" fillId="2" borderId="23" xfId="6" applyFont="1" applyFill="1" applyBorder="1" applyAlignment="1">
      <alignment vertical="center" wrapText="1"/>
    </xf>
    <xf numFmtId="0" fontId="28" fillId="2" borderId="25" xfId="6" applyFont="1" applyFill="1" applyBorder="1" applyAlignment="1">
      <alignment vertical="center" wrapText="1"/>
    </xf>
    <xf numFmtId="0" fontId="21" fillId="2" borderId="24" xfId="41" applyFont="1" applyFill="1" applyBorder="1" applyAlignment="1">
      <alignment horizontal="center" vertical="center" wrapText="1"/>
    </xf>
    <xf numFmtId="0" fontId="21" fillId="2" borderId="53" xfId="41" applyFont="1" applyFill="1" applyBorder="1" applyAlignment="1">
      <alignment horizontal="center" vertical="center"/>
    </xf>
    <xf numFmtId="15" fontId="31" fillId="2" borderId="50" xfId="41" applyNumberFormat="1" applyFont="1" applyFill="1" applyBorder="1" applyAlignment="1">
      <alignment vertical="center" wrapText="1"/>
    </xf>
    <xf numFmtId="0" fontId="31" fillId="2" borderId="44" xfId="41" applyFont="1" applyFill="1" applyBorder="1" applyAlignment="1">
      <alignment vertical="center" wrapText="1"/>
    </xf>
    <xf numFmtId="0" fontId="20" fillId="2" borderId="61" xfId="41" applyFont="1" applyFill="1" applyBorder="1" applyAlignment="1">
      <alignment horizontal="center" vertical="center"/>
    </xf>
    <xf numFmtId="0" fontId="7" fillId="0" borderId="4" xfId="5" applyFont="1" applyBorder="1" applyAlignment="1">
      <alignment vertical="center" wrapText="1"/>
    </xf>
    <xf numFmtId="0" fontId="1" fillId="2" borderId="0" xfId="42" applyFill="1"/>
    <xf numFmtId="0" fontId="1" fillId="2" borderId="62" xfId="42" applyFill="1" applyBorder="1"/>
    <xf numFmtId="0" fontId="1" fillId="2" borderId="63" xfId="42" applyFill="1" applyBorder="1"/>
    <xf numFmtId="0" fontId="1" fillId="2" borderId="64" xfId="42" applyFill="1" applyBorder="1"/>
    <xf numFmtId="0" fontId="1" fillId="2" borderId="65" xfId="42" applyFill="1" applyBorder="1"/>
    <xf numFmtId="0" fontId="1" fillId="2" borderId="66" xfId="42" applyFill="1" applyBorder="1"/>
    <xf numFmtId="0" fontId="21" fillId="3" borderId="48" xfId="41" applyFont="1" applyFill="1" applyBorder="1" applyAlignment="1">
      <alignment horizontal="center" vertical="center"/>
    </xf>
    <xf numFmtId="0" fontId="21" fillId="3" borderId="68" xfId="41" applyFont="1" applyFill="1" applyBorder="1" applyAlignment="1">
      <alignment horizontal="center" vertical="center"/>
    </xf>
    <xf numFmtId="44" fontId="20" fillId="0" borderId="48" xfId="44" applyFont="1" applyFill="1" applyBorder="1" applyAlignment="1">
      <alignment vertical="center" wrapText="1"/>
    </xf>
    <xf numFmtId="9" fontId="20" fillId="0" borderId="48" xfId="41" applyNumberFormat="1" applyFont="1" applyBorder="1" applyAlignment="1">
      <alignment horizontal="center" vertical="center" wrapText="1"/>
    </xf>
    <xf numFmtId="171" fontId="20" fillId="0" borderId="48" xfId="41" applyNumberFormat="1" applyFont="1" applyBorder="1" applyAlignment="1">
      <alignment horizontal="center" vertical="center" wrapText="1"/>
    </xf>
    <xf numFmtId="10" fontId="20" fillId="0" borderId="48" xfId="45" applyNumberFormat="1" applyFont="1" applyBorder="1" applyAlignment="1">
      <alignment horizontal="center" vertical="center" wrapText="1"/>
    </xf>
    <xf numFmtId="172" fontId="20" fillId="2" borderId="68" xfId="41" applyNumberFormat="1" applyFont="1" applyFill="1" applyBorder="1" applyAlignment="1">
      <alignment horizontal="right" vertical="center" wrapText="1"/>
    </xf>
    <xf numFmtId="9" fontId="20" fillId="0" borderId="55" xfId="41" applyNumberFormat="1" applyFont="1" applyBorder="1" applyAlignment="1">
      <alignment horizontal="center" vertical="center" wrapText="1"/>
    </xf>
    <xf numFmtId="171" fontId="20" fillId="0" borderId="55" xfId="41" applyNumberFormat="1" applyFont="1" applyBorder="1" applyAlignment="1">
      <alignment horizontal="center" vertical="center" wrapText="1"/>
    </xf>
    <xf numFmtId="10" fontId="20" fillId="0" borderId="55" xfId="45" applyNumberFormat="1" applyFont="1" applyBorder="1" applyAlignment="1">
      <alignment horizontal="center" vertical="center" wrapText="1"/>
    </xf>
    <xf numFmtId="172" fontId="20" fillId="2" borderId="58" xfId="41" applyNumberFormat="1" applyFont="1" applyFill="1" applyBorder="1" applyAlignment="1">
      <alignment horizontal="right" vertical="center" wrapText="1"/>
    </xf>
    <xf numFmtId="173" fontId="21" fillId="3" borderId="60" xfId="41" applyNumberFormat="1" applyFont="1" applyFill="1" applyBorder="1" applyAlignment="1">
      <alignment horizontal="left" vertical="center"/>
    </xf>
    <xf numFmtId="0" fontId="1" fillId="2" borderId="74" xfId="42" applyFill="1" applyBorder="1"/>
    <xf numFmtId="0" fontId="1" fillId="2" borderId="75" xfId="42" applyFill="1" applyBorder="1"/>
    <xf numFmtId="10" fontId="0" fillId="2" borderId="75" xfId="45" applyNumberFormat="1" applyFont="1" applyFill="1" applyBorder="1"/>
    <xf numFmtId="0" fontId="1" fillId="2" borderId="76" xfId="42" applyFill="1" applyBorder="1"/>
    <xf numFmtId="44" fontId="1" fillId="2" borderId="0" xfId="42" applyNumberFormat="1" applyFill="1"/>
    <xf numFmtId="44" fontId="0" fillId="2" borderId="0" xfId="44" applyFont="1" applyFill="1"/>
    <xf numFmtId="0" fontId="1" fillId="0" borderId="0" xfId="42"/>
    <xf numFmtId="0" fontId="34" fillId="2" borderId="0" xfId="47" applyFill="1"/>
    <xf numFmtId="0" fontId="26" fillId="2" borderId="0" xfId="48" applyFont="1" applyFill="1" applyAlignment="1">
      <alignment horizontal="center" vertical="center"/>
    </xf>
    <xf numFmtId="0" fontId="34" fillId="0" borderId="0" xfId="47"/>
    <xf numFmtId="0" fontId="26" fillId="5" borderId="77" xfId="48" applyFont="1" applyFill="1" applyBorder="1" applyAlignment="1">
      <alignment horizontal="center" vertical="center"/>
    </xf>
    <xf numFmtId="0" fontId="26" fillId="5" borderId="78" xfId="48" applyFont="1" applyFill="1" applyBorder="1" applyAlignment="1">
      <alignment vertical="center"/>
    </xf>
    <xf numFmtId="9" fontId="26" fillId="5" borderId="79" xfId="49" applyFont="1" applyFill="1" applyBorder="1" applyAlignment="1">
      <alignment horizontal="center" vertical="center"/>
    </xf>
    <xf numFmtId="9" fontId="26" fillId="2" borderId="0" xfId="49" applyFont="1" applyFill="1" applyBorder="1" applyAlignment="1">
      <alignment horizontal="center" vertical="center"/>
    </xf>
    <xf numFmtId="0" fontId="26" fillId="5" borderId="59" xfId="48" applyFont="1" applyFill="1" applyBorder="1" applyAlignment="1">
      <alignment horizontal="center" vertical="center"/>
    </xf>
    <xf numFmtId="0" fontId="24" fillId="0" borderId="0" xfId="48" applyFont="1" applyAlignment="1">
      <alignment horizontal="center" vertical="center"/>
    </xf>
    <xf numFmtId="0" fontId="24" fillId="0" borderId="0" xfId="48" applyFont="1" applyAlignment="1">
      <alignment vertical="center"/>
    </xf>
    <xf numFmtId="10" fontId="24" fillId="0" borderId="0" xfId="49" applyNumberFormat="1" applyFont="1" applyFill="1" applyBorder="1" applyAlignment="1">
      <alignment horizontal="center" vertical="center"/>
    </xf>
    <xf numFmtId="10" fontId="24" fillId="2" borderId="0" xfId="49" applyNumberFormat="1" applyFont="1" applyFill="1" applyBorder="1" applyAlignment="1">
      <alignment horizontal="center" vertical="center"/>
    </xf>
    <xf numFmtId="0" fontId="26" fillId="5" borderId="51" xfId="48" applyFont="1" applyFill="1" applyBorder="1" applyAlignment="1">
      <alignment horizontal="center" vertical="center"/>
    </xf>
    <xf numFmtId="0" fontId="26" fillId="5" borderId="52" xfId="48" applyFont="1" applyFill="1" applyBorder="1" applyAlignment="1">
      <alignment vertical="center"/>
    </xf>
    <xf numFmtId="9" fontId="26" fillId="5" borderId="53" xfId="49" applyFont="1" applyFill="1" applyBorder="1" applyAlignment="1">
      <alignment horizontal="center" vertical="center"/>
    </xf>
    <xf numFmtId="0" fontId="34" fillId="0" borderId="9" xfId="47" applyBorder="1" applyAlignment="1">
      <alignment horizontal="center"/>
    </xf>
    <xf numFmtId="0" fontId="24" fillId="0" borderId="67" xfId="48" applyFont="1" applyBorder="1" applyAlignment="1">
      <alignment horizontal="center" vertical="center"/>
    </xf>
    <xf numFmtId="0" fontId="24" fillId="0" borderId="48" xfId="48" applyFont="1" applyBorder="1" applyAlignment="1">
      <alignment vertical="center"/>
    </xf>
    <xf numFmtId="10" fontId="24" fillId="2" borderId="68" xfId="49" applyNumberFormat="1" applyFont="1" applyFill="1" applyBorder="1" applyAlignment="1">
      <alignment horizontal="center" vertical="center"/>
    </xf>
    <xf numFmtId="0" fontId="34" fillId="0" borderId="9" xfId="47" applyBorder="1" applyAlignment="1">
      <alignment horizontal="center" wrapText="1"/>
    </xf>
    <xf numFmtId="0" fontId="34" fillId="0" borderId="0" xfId="47" applyAlignment="1">
      <alignment horizontal="left" vertical="center"/>
    </xf>
    <xf numFmtId="9" fontId="34" fillId="0" borderId="0" xfId="47" applyNumberFormat="1" applyAlignment="1">
      <alignment wrapText="1"/>
    </xf>
    <xf numFmtId="0" fontId="34" fillId="0" borderId="9" xfId="47" applyBorder="1" applyAlignment="1">
      <alignment horizontal="center" vertical="center" wrapText="1"/>
    </xf>
    <xf numFmtId="0" fontId="34" fillId="0" borderId="0" xfId="47" applyAlignment="1">
      <alignment wrapText="1"/>
    </xf>
    <xf numFmtId="10" fontId="24" fillId="0" borderId="68" xfId="49" applyNumberFormat="1" applyFont="1" applyFill="1" applyBorder="1" applyAlignment="1">
      <alignment horizontal="center" vertical="center"/>
    </xf>
    <xf numFmtId="0" fontId="24" fillId="0" borderId="48" xfId="48" applyFont="1" applyBorder="1" applyAlignment="1">
      <alignment vertical="center" wrapText="1"/>
    </xf>
    <xf numFmtId="0" fontId="26" fillId="5" borderId="54" xfId="48" applyFont="1" applyFill="1" applyBorder="1" applyAlignment="1">
      <alignment horizontal="center" vertical="center"/>
    </xf>
    <xf numFmtId="0" fontId="26" fillId="5" borderId="55" xfId="48" applyFont="1" applyFill="1" applyBorder="1" applyAlignment="1">
      <alignment vertical="center"/>
    </xf>
    <xf numFmtId="10" fontId="26" fillId="5" borderId="58" xfId="48" applyNumberFormat="1" applyFont="1" applyFill="1" applyBorder="1" applyAlignment="1">
      <alignment horizontal="center" vertical="center"/>
    </xf>
    <xf numFmtId="10" fontId="26" fillId="2" borderId="0" xfId="48" applyNumberFormat="1" applyFont="1" applyFill="1" applyAlignment="1">
      <alignment horizontal="center" vertical="center"/>
    </xf>
    <xf numFmtId="0" fontId="34" fillId="2" borderId="0" xfId="47" applyFill="1" applyAlignment="1">
      <alignment horizontal="center"/>
    </xf>
    <xf numFmtId="0" fontId="26" fillId="0" borderId="0" xfId="48" applyFont="1" applyAlignment="1">
      <alignment vertical="center"/>
    </xf>
    <xf numFmtId="10" fontId="26" fillId="0" borderId="0" xfId="49" applyNumberFormat="1" applyFont="1" applyBorder="1" applyAlignment="1">
      <alignment horizontal="center" vertical="center"/>
    </xf>
    <xf numFmtId="10" fontId="26" fillId="2" borderId="0" xfId="49" applyNumberFormat="1" applyFont="1" applyFill="1" applyBorder="1" applyAlignment="1">
      <alignment horizontal="center" vertical="center"/>
    </xf>
    <xf numFmtId="0" fontId="24" fillId="5" borderId="53" xfId="48" applyFont="1" applyFill="1" applyBorder="1" applyAlignment="1">
      <alignment horizontal="center" vertical="center"/>
    </xf>
    <xf numFmtId="0" fontId="24" fillId="2" borderId="0" xfId="48" applyFont="1" applyFill="1" applyAlignment="1">
      <alignment horizontal="center" vertical="center"/>
    </xf>
    <xf numFmtId="0" fontId="26" fillId="5" borderId="67" xfId="48" applyFont="1" applyFill="1" applyBorder="1" applyAlignment="1">
      <alignment horizontal="center" vertical="center"/>
    </xf>
    <xf numFmtId="0" fontId="26" fillId="5" borderId="48" xfId="48" applyFont="1" applyFill="1" applyBorder="1" applyAlignment="1">
      <alignment vertical="center"/>
    </xf>
    <xf numFmtId="0" fontId="24" fillId="5" borderId="68" xfId="48" applyFont="1" applyFill="1" applyBorder="1" applyAlignment="1">
      <alignment horizontal="center" vertical="center"/>
    </xf>
    <xf numFmtId="44" fontId="34" fillId="0" borderId="0" xfId="44" applyFont="1"/>
    <xf numFmtId="0" fontId="24" fillId="2" borderId="0" xfId="48" applyFont="1" applyFill="1" applyAlignment="1">
      <alignment vertical="center" wrapText="1"/>
    </xf>
    <xf numFmtId="44" fontId="34" fillId="2" borderId="0" xfId="44" applyFont="1" applyFill="1" applyBorder="1"/>
    <xf numFmtId="10" fontId="24" fillId="0" borderId="68" xfId="45" applyNumberFormat="1" applyFont="1" applyFill="1" applyBorder="1" applyAlignment="1">
      <alignment horizontal="center" vertical="center" wrapText="1"/>
    </xf>
    <xf numFmtId="10" fontId="24" fillId="2" borderId="0" xfId="50" applyNumberFormat="1" applyFont="1" applyFill="1" applyBorder="1" applyAlignment="1">
      <alignment horizontal="center" vertical="center" wrapText="1"/>
    </xf>
    <xf numFmtId="0" fontId="34" fillId="2" borderId="9" xfId="47" applyFill="1" applyBorder="1" applyAlignment="1">
      <alignment horizontal="center"/>
    </xf>
    <xf numFmtId="44" fontId="34" fillId="0" borderId="0" xfId="44" applyFont="1" applyAlignment="1">
      <alignment horizontal="center"/>
    </xf>
    <xf numFmtId="10" fontId="24" fillId="0" borderId="68" xfId="50" applyNumberFormat="1" applyFont="1" applyFill="1" applyBorder="1" applyAlignment="1">
      <alignment horizontal="center" vertical="center" wrapText="1"/>
    </xf>
    <xf numFmtId="0" fontId="35" fillId="2" borderId="0" xfId="51" applyFill="1"/>
    <xf numFmtId="0" fontId="34" fillId="0" borderId="0" xfId="47" applyAlignment="1">
      <alignment horizontal="center"/>
    </xf>
    <xf numFmtId="0" fontId="36" fillId="0" borderId="0" xfId="47" applyFont="1"/>
    <xf numFmtId="0" fontId="37" fillId="0" borderId="0" xfId="47" applyFont="1"/>
    <xf numFmtId="0" fontId="25" fillId="0" borderId="0" xfId="47" applyFont="1"/>
    <xf numFmtId="0" fontId="36" fillId="5" borderId="45" xfId="47" applyFont="1" applyFill="1" applyBorder="1" applyAlignment="1">
      <alignment horizontal="center" vertical="center"/>
    </xf>
    <xf numFmtId="0" fontId="37" fillId="5" borderId="59" xfId="47" applyFont="1" applyFill="1" applyBorder="1" applyAlignment="1">
      <alignment vertical="center" wrapText="1"/>
    </xf>
    <xf numFmtId="10" fontId="37" fillId="5" borderId="12" xfId="49" applyNumberFormat="1" applyFont="1" applyFill="1" applyBorder="1" applyAlignment="1">
      <alignment horizontal="center" vertical="center" wrapText="1"/>
    </xf>
    <xf numFmtId="10" fontId="24" fillId="2" borderId="81" xfId="50" applyNumberFormat="1" applyFont="1" applyFill="1" applyBorder="1" applyAlignment="1">
      <alignment horizontal="center" vertical="center" wrapText="1"/>
    </xf>
    <xf numFmtId="2" fontId="38" fillId="5" borderId="59" xfId="47" applyNumberFormat="1" applyFont="1" applyFill="1" applyBorder="1" applyAlignment="1">
      <alignment horizontal="center" vertical="center" wrapText="1"/>
    </xf>
    <xf numFmtId="4" fontId="20" fillId="0" borderId="9" xfId="41" applyNumberFormat="1" applyFont="1" applyBorder="1" applyAlignment="1">
      <alignment horizontal="center" vertical="center" wrapText="1"/>
    </xf>
    <xf numFmtId="0" fontId="20" fillId="0" borderId="9" xfId="41" applyFont="1" applyBorder="1" applyAlignment="1">
      <alignment vertical="center" wrapText="1"/>
    </xf>
    <xf numFmtId="0" fontId="20" fillId="0" borderId="9" xfId="41" applyFont="1" applyBorder="1" applyAlignment="1">
      <alignment horizontal="center" vertical="center" wrapText="1"/>
    </xf>
    <xf numFmtId="0" fontId="8" fillId="2" borderId="25" xfId="5" applyNumberFormat="1" applyFont="1" applyFill="1" applyBorder="1" applyAlignment="1">
      <alignment vertical="center" wrapText="1"/>
    </xf>
    <xf numFmtId="0" fontId="21" fillId="2" borderId="0" xfId="41" applyFont="1" applyFill="1" applyAlignment="1">
      <alignment horizontal="center" vertical="center" wrapText="1"/>
    </xf>
    <xf numFmtId="0" fontId="9" fillId="2" borderId="25" xfId="5" applyFont="1" applyFill="1" applyBorder="1" applyAlignment="1">
      <alignment vertical="center" wrapText="1"/>
    </xf>
    <xf numFmtId="44" fontId="11" fillId="2" borderId="25" xfId="5" applyNumberFormat="1" applyFont="1" applyFill="1" applyBorder="1" applyAlignment="1">
      <alignment vertical="center" wrapText="1"/>
    </xf>
    <xf numFmtId="0" fontId="8" fillId="2" borderId="28" xfId="5" applyFont="1" applyFill="1" applyBorder="1" applyAlignment="1">
      <alignment vertical="center" wrapText="1"/>
    </xf>
    <xf numFmtId="174" fontId="11" fillId="2" borderId="0" xfId="53" applyNumberFormat="1" applyFont="1" applyFill="1" applyBorder="1" applyAlignment="1">
      <alignment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vertical="center" wrapText="1"/>
    </xf>
    <xf numFmtId="0" fontId="20" fillId="6" borderId="8" xfId="4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6" fontId="0" fillId="0" borderId="0" xfId="0" applyNumberFormat="1" applyAlignment="1">
      <alignment horizontal="right" vertical="center" wrapText="1"/>
    </xf>
    <xf numFmtId="0" fontId="20" fillId="0" borderId="8" xfId="41" applyFont="1" applyBorder="1" applyAlignment="1">
      <alignment horizontal="center" vertical="center" wrapText="1"/>
    </xf>
    <xf numFmtId="0" fontId="20" fillId="0" borderId="9" xfId="52" applyFont="1" applyBorder="1" applyAlignment="1">
      <alignment horizontal="left" vertical="center" wrapText="1"/>
    </xf>
    <xf numFmtId="0" fontId="20" fillId="0" borderId="8" xfId="46" applyFont="1" applyBorder="1" applyAlignment="1">
      <alignment horizontal="center" vertical="center" wrapText="1"/>
    </xf>
    <xf numFmtId="174" fontId="20" fillId="0" borderId="9" xfId="53" applyNumberFormat="1" applyFont="1" applyFill="1" applyBorder="1" applyAlignment="1">
      <alignment horizontal="right" vertical="center" wrapText="1"/>
    </xf>
    <xf numFmtId="174" fontId="20" fillId="0" borderId="10" xfId="44" applyNumberFormat="1" applyFont="1" applyFill="1" applyBorder="1" applyAlignment="1">
      <alignment horizontal="right" vertical="center" wrapText="1"/>
    </xf>
    <xf numFmtId="174" fontId="24" fillId="3" borderId="10" xfId="53" applyNumberFormat="1" applyFont="1" applyFill="1" applyBorder="1" applyAlignment="1">
      <alignment vertical="center" wrapText="1"/>
    </xf>
    <xf numFmtId="174" fontId="26" fillId="3" borderId="20" xfId="5" applyNumberFormat="1" applyFont="1" applyFill="1" applyBorder="1" applyAlignment="1">
      <alignment vertical="center" wrapText="1"/>
    </xf>
    <xf numFmtId="43" fontId="24" fillId="3" borderId="10" xfId="54" applyFont="1" applyFill="1" applyBorder="1" applyAlignment="1">
      <alignment vertical="center" wrapText="1"/>
    </xf>
    <xf numFmtId="174" fontId="20" fillId="0" borderId="10" xfId="44" applyNumberFormat="1" applyFont="1" applyFill="1" applyBorder="1" applyAlignment="1">
      <alignment horizontal="right" vertical="center"/>
    </xf>
    <xf numFmtId="175" fontId="26" fillId="3" borderId="35" xfId="9" applyNumberFormat="1" applyFont="1" applyFill="1" applyBorder="1" applyAlignment="1">
      <alignment vertical="center" wrapText="1"/>
    </xf>
    <xf numFmtId="175" fontId="26" fillId="3" borderId="10" xfId="9" applyNumberFormat="1" applyFont="1" applyFill="1" applyBorder="1" applyAlignment="1">
      <alignment vertical="center" wrapText="1"/>
    </xf>
    <xf numFmtId="175" fontId="26" fillId="3" borderId="10" xfId="12" applyNumberFormat="1" applyFont="1" applyFill="1" applyBorder="1" applyAlignment="1">
      <alignment vertical="center" wrapText="1"/>
    </xf>
    <xf numFmtId="175" fontId="26" fillId="3" borderId="20" xfId="9" applyNumberFormat="1" applyFont="1" applyFill="1" applyBorder="1" applyAlignment="1">
      <alignment vertical="center" wrapText="1"/>
    </xf>
    <xf numFmtId="44" fontId="11" fillId="2" borderId="0" xfId="53" applyFont="1" applyFill="1" applyBorder="1" applyAlignment="1">
      <alignment vertical="center" wrapText="1"/>
    </xf>
    <xf numFmtId="2" fontId="20" fillId="0" borderId="9" xfId="41" applyNumberFormat="1" applyFont="1" applyBorder="1" applyAlignment="1">
      <alignment horizontal="right" vertical="center"/>
    </xf>
    <xf numFmtId="174" fontId="20" fillId="0" borderId="9" xfId="44" applyNumberFormat="1" applyFont="1" applyFill="1" applyBorder="1" applyAlignment="1">
      <alignment horizontal="right" vertical="center"/>
    </xf>
    <xf numFmtId="174" fontId="20" fillId="0" borderId="9" xfId="44" applyNumberFormat="1" applyFont="1" applyBorder="1" applyAlignment="1">
      <alignment vertical="center" wrapText="1"/>
    </xf>
    <xf numFmtId="0" fontId="21" fillId="2" borderId="0" xfId="41" applyFont="1" applyFill="1" applyAlignment="1">
      <alignment horizontal="center" vertical="center"/>
    </xf>
    <xf numFmtId="15" fontId="31" fillId="2" borderId="22" xfId="41" applyNumberFormat="1" applyFont="1" applyFill="1" applyBorder="1" applyAlignment="1">
      <alignment vertical="center" wrapText="1"/>
    </xf>
    <xf numFmtId="0" fontId="31" fillId="2" borderId="0" xfId="41" applyFont="1" applyFill="1" applyAlignment="1">
      <alignment vertical="center" wrapText="1"/>
    </xf>
    <xf numFmtId="0" fontId="27" fillId="0" borderId="34" xfId="5" quotePrefix="1" applyFont="1" applyBorder="1" applyAlignment="1">
      <alignment horizontal="center" vertical="center" wrapText="1"/>
    </xf>
    <xf numFmtId="174" fontId="20" fillId="0" borderId="82" xfId="53" applyNumberFormat="1" applyFont="1" applyFill="1" applyBorder="1" applyAlignment="1">
      <alignment horizontal="right" vertical="center" wrapText="1"/>
    </xf>
    <xf numFmtId="166" fontId="7" fillId="0" borderId="0" xfId="5" applyNumberFormat="1" applyFont="1" applyBorder="1" applyAlignment="1">
      <alignment horizontal="center" vertical="center" wrapText="1"/>
    </xf>
    <xf numFmtId="166" fontId="7" fillId="0" borderId="11" xfId="5" applyNumberFormat="1" applyFont="1" applyBorder="1" applyAlignment="1">
      <alignment horizontal="center" vertical="center" wrapText="1"/>
    </xf>
    <xf numFmtId="2" fontId="20" fillId="0" borderId="82" xfId="41" applyNumberFormat="1" applyFont="1" applyBorder="1" applyAlignment="1">
      <alignment horizontal="right" vertical="center"/>
    </xf>
    <xf numFmtId="0" fontId="20" fillId="6" borderId="83" xfId="41" applyFont="1" applyFill="1" applyBorder="1" applyAlignment="1">
      <alignment horizontal="center" vertical="center"/>
    </xf>
    <xf numFmtId="0" fontId="20" fillId="0" borderId="80" xfId="41" applyFont="1" applyBorder="1" applyAlignment="1">
      <alignment vertical="center" wrapText="1"/>
    </xf>
    <xf numFmtId="0" fontId="20" fillId="0" borderId="80" xfId="41" applyFont="1" applyBorder="1" applyAlignment="1">
      <alignment horizontal="center" vertical="center" wrapText="1"/>
    </xf>
    <xf numFmtId="174" fontId="20" fillId="0" borderId="80" xfId="44" applyNumberFormat="1" applyFont="1" applyBorder="1" applyAlignment="1">
      <alignment vertical="center" wrapText="1"/>
    </xf>
    <xf numFmtId="2" fontId="20" fillId="0" borderId="80" xfId="41" applyNumberFormat="1" applyFont="1" applyBorder="1" applyAlignment="1">
      <alignment horizontal="right" vertical="center"/>
    </xf>
    <xf numFmtId="2" fontId="20" fillId="0" borderId="84" xfId="41" applyNumberFormat="1" applyFont="1" applyBorder="1" applyAlignment="1">
      <alignment horizontal="right" vertical="center"/>
    </xf>
    <xf numFmtId="174" fontId="20" fillId="0" borderId="85" xfId="44" applyNumberFormat="1" applyFont="1" applyFill="1" applyBorder="1" applyAlignment="1">
      <alignment horizontal="right" vertical="center"/>
    </xf>
    <xf numFmtId="0" fontId="24" fillId="2" borderId="24" xfId="5" applyFont="1" applyFill="1" applyBorder="1" applyAlignment="1">
      <alignment horizontal="justify" vertical="center" wrapText="1"/>
    </xf>
    <xf numFmtId="0" fontId="24" fillId="2" borderId="0" xfId="5" applyFont="1" applyFill="1" applyBorder="1" applyAlignment="1">
      <alignment horizontal="justify" vertical="center" wrapText="1"/>
    </xf>
    <xf numFmtId="0" fontId="24" fillId="2" borderId="25" xfId="5" applyFont="1" applyFill="1" applyBorder="1" applyAlignment="1">
      <alignment horizontal="justify" vertical="center" wrapText="1"/>
    </xf>
    <xf numFmtId="175" fontId="26" fillId="3" borderId="9" xfId="9" applyNumberFormat="1" applyFont="1" applyFill="1" applyBorder="1" applyAlignment="1">
      <alignment vertical="center" wrapText="1"/>
    </xf>
    <xf numFmtId="174" fontId="26" fillId="3" borderId="9" xfId="5" applyNumberFormat="1" applyFont="1" applyFill="1" applyBorder="1" applyAlignment="1">
      <alignment vertical="center" wrapText="1"/>
    </xf>
    <xf numFmtId="175" fontId="26" fillId="3" borderId="9" xfId="12" applyNumberFormat="1" applyFont="1" applyFill="1" applyBorder="1" applyAlignment="1">
      <alignment vertical="center" wrapText="1"/>
    </xf>
    <xf numFmtId="175" fontId="26" fillId="3" borderId="87" xfId="9" applyNumberFormat="1" applyFont="1" applyFill="1" applyBorder="1" applyAlignment="1">
      <alignment vertical="center" wrapText="1"/>
    </xf>
    <xf numFmtId="174" fontId="26" fillId="3" borderId="10" xfId="5" applyNumberFormat="1" applyFont="1" applyFill="1" applyBorder="1" applyAlignment="1">
      <alignment vertical="center" wrapText="1"/>
    </xf>
    <xf numFmtId="175" fontId="26" fillId="3" borderId="89" xfId="9" applyNumberFormat="1" applyFont="1" applyFill="1" applyBorder="1" applyAlignment="1">
      <alignment vertical="center" wrapText="1"/>
    </xf>
    <xf numFmtId="43" fontId="24" fillId="3" borderId="9" xfId="54" applyFont="1" applyFill="1" applyBorder="1" applyAlignment="1">
      <alignment vertical="center" wrapText="1"/>
    </xf>
    <xf numFmtId="0" fontId="20" fillId="0" borderId="83" xfId="41" applyFont="1" applyBorder="1" applyAlignment="1">
      <alignment horizontal="center" vertical="center" wrapText="1"/>
    </xf>
    <xf numFmtId="0" fontId="20" fillId="0" borderId="80" xfId="52" applyFont="1" applyBorder="1" applyAlignment="1">
      <alignment horizontal="left" vertical="center" wrapText="1"/>
    </xf>
    <xf numFmtId="174" fontId="20" fillId="0" borderId="80" xfId="53" applyNumberFormat="1" applyFont="1" applyFill="1" applyBorder="1" applyAlignment="1">
      <alignment horizontal="right" vertical="center" wrapText="1"/>
    </xf>
    <xf numFmtId="174" fontId="20" fillId="0" borderId="84" xfId="53" applyNumberFormat="1" applyFont="1" applyFill="1" applyBorder="1" applyAlignment="1">
      <alignment horizontal="right" vertical="center" wrapText="1"/>
    </xf>
    <xf numFmtId="174" fontId="20" fillId="0" borderId="85" xfId="44" applyNumberFormat="1" applyFont="1" applyFill="1" applyBorder="1" applyAlignment="1">
      <alignment horizontal="right" vertical="center" wrapText="1"/>
    </xf>
    <xf numFmtId="174" fontId="24" fillId="3" borderId="87" xfId="53" applyNumberFormat="1" applyFont="1" applyFill="1" applyBorder="1" applyAlignment="1">
      <alignment vertical="center" wrapText="1"/>
    </xf>
    <xf numFmtId="174" fontId="24" fillId="3" borderId="35" xfId="53" applyNumberFormat="1" applyFont="1" applyFill="1" applyBorder="1" applyAlignment="1">
      <alignment vertical="center" wrapText="1"/>
    </xf>
    <xf numFmtId="174" fontId="26" fillId="3" borderId="89" xfId="5" applyNumberFormat="1" applyFont="1" applyFill="1" applyBorder="1" applyAlignment="1">
      <alignment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20" fillId="2" borderId="42" xfId="0" applyFont="1" applyFill="1" applyBorder="1" applyAlignment="1">
      <alignment horizontal="center" vertical="center" wrapText="1"/>
    </xf>
    <xf numFmtId="0" fontId="21" fillId="2" borderId="45" xfId="41" applyFont="1" applyFill="1" applyBorder="1" applyAlignment="1">
      <alignment horizontal="left" vertical="center" wrapText="1"/>
    </xf>
    <xf numFmtId="0" fontId="21" fillId="2" borderId="12" xfId="41" applyFont="1" applyFill="1" applyBorder="1" applyAlignment="1">
      <alignment horizontal="left" vertical="center" wrapText="1"/>
    </xf>
    <xf numFmtId="0" fontId="21" fillId="2" borderId="21" xfId="41" applyFont="1" applyFill="1" applyBorder="1" applyAlignment="1">
      <alignment horizontal="center" vertical="center"/>
    </xf>
    <xf numFmtId="0" fontId="21" fillId="2" borderId="23" xfId="41" applyFont="1" applyFill="1" applyBorder="1" applyAlignment="1">
      <alignment horizontal="center" vertical="center"/>
    </xf>
    <xf numFmtId="0" fontId="21" fillId="2" borderId="24" xfId="41" applyFont="1" applyFill="1" applyBorder="1" applyAlignment="1">
      <alignment horizontal="center" vertical="center"/>
    </xf>
    <xf numFmtId="0" fontId="21" fillId="2" borderId="25" xfId="41" applyFont="1" applyFill="1" applyBorder="1" applyAlignment="1">
      <alignment horizontal="center" vertical="center"/>
    </xf>
    <xf numFmtId="0" fontId="21" fillId="2" borderId="37" xfId="41" applyFont="1" applyFill="1" applyBorder="1" applyAlignment="1">
      <alignment horizontal="center" vertical="center"/>
    </xf>
    <xf numFmtId="0" fontId="21" fillId="2" borderId="28" xfId="41" applyFont="1" applyFill="1" applyBorder="1" applyAlignment="1">
      <alignment horizontal="center" vertical="center"/>
    </xf>
    <xf numFmtId="0" fontId="31" fillId="2" borderId="24" xfId="41" applyFont="1" applyFill="1" applyBorder="1" applyAlignment="1">
      <alignment horizontal="left" vertical="center" wrapText="1"/>
    </xf>
    <xf numFmtId="0" fontId="31" fillId="2" borderId="0" xfId="41" applyFont="1" applyFill="1" applyAlignment="1">
      <alignment horizontal="left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38" xfId="5" applyFont="1" applyFill="1" applyBorder="1" applyAlignment="1">
      <alignment horizontal="center" vertical="center" wrapText="1"/>
    </xf>
    <xf numFmtId="0" fontId="19" fillId="2" borderId="12" xfId="5" applyFont="1" applyFill="1" applyBorder="1" applyAlignment="1">
      <alignment horizontal="center" vertical="center" wrapText="1"/>
    </xf>
    <xf numFmtId="0" fontId="19" fillId="3" borderId="86" xfId="5" applyFont="1" applyFill="1" applyBorder="1" applyAlignment="1">
      <alignment horizontal="right" vertical="center" wrapText="1"/>
    </xf>
    <xf numFmtId="0" fontId="19" fillId="3" borderId="87" xfId="5" applyFont="1" applyFill="1" applyBorder="1" applyAlignment="1">
      <alignment horizontal="right" vertical="center" wrapText="1"/>
    </xf>
    <xf numFmtId="0" fontId="31" fillId="2" borderId="21" xfId="40" applyFont="1" applyFill="1" applyBorder="1" applyAlignment="1">
      <alignment horizontal="left" vertical="center" wrapText="1"/>
    </xf>
    <xf numFmtId="0" fontId="31" fillId="2" borderId="22" xfId="40" applyFont="1" applyFill="1" applyBorder="1" applyAlignment="1">
      <alignment horizontal="left" vertical="center" wrapText="1"/>
    </xf>
    <xf numFmtId="0" fontId="19" fillId="3" borderId="8" xfId="5" applyFont="1" applyFill="1" applyBorder="1" applyAlignment="1">
      <alignment horizontal="right" vertical="center" wrapText="1"/>
    </xf>
    <xf numFmtId="0" fontId="19" fillId="3" borderId="9" xfId="5" applyFont="1" applyFill="1" applyBorder="1" applyAlignment="1">
      <alignment horizontal="right" vertical="center" wrapText="1"/>
    </xf>
    <xf numFmtId="166" fontId="7" fillId="0" borderId="26" xfId="5" applyNumberFormat="1" applyFont="1" applyBorder="1" applyAlignment="1">
      <alignment horizontal="center" vertical="center" wrapText="1"/>
    </xf>
    <xf numFmtId="166" fontId="7" fillId="0" borderId="27" xfId="5" applyNumberFormat="1" applyFont="1" applyBorder="1" applyAlignment="1">
      <alignment horizontal="center" vertical="center" wrapText="1"/>
    </xf>
    <xf numFmtId="2" fontId="18" fillId="2" borderId="21" xfId="41" applyNumberFormat="1" applyFont="1" applyFill="1" applyBorder="1" applyAlignment="1">
      <alignment horizontal="left" vertical="center" wrapText="1"/>
    </xf>
    <xf numFmtId="2" fontId="18" fillId="2" borderId="22" xfId="41" applyNumberFormat="1" applyFont="1" applyFill="1" applyBorder="1" applyAlignment="1">
      <alignment horizontal="left" vertical="center" wrapText="1"/>
    </xf>
    <xf numFmtId="2" fontId="18" fillId="2" borderId="23" xfId="41" applyNumberFormat="1" applyFont="1" applyFill="1" applyBorder="1" applyAlignment="1">
      <alignment horizontal="left" vertical="center" wrapText="1"/>
    </xf>
    <xf numFmtId="2" fontId="18" fillId="2" borderId="24" xfId="41" applyNumberFormat="1" applyFont="1" applyFill="1" applyBorder="1" applyAlignment="1">
      <alignment horizontal="left" vertical="center" wrapText="1"/>
    </xf>
    <xf numFmtId="2" fontId="18" fillId="2" borderId="0" xfId="41" applyNumberFormat="1" applyFont="1" applyFill="1" applyAlignment="1">
      <alignment horizontal="left" vertical="center" wrapText="1"/>
    </xf>
    <xf numFmtId="2" fontId="18" fillId="2" borderId="25" xfId="41" applyNumberFormat="1" applyFont="1" applyFill="1" applyBorder="1" applyAlignment="1">
      <alignment horizontal="left" vertical="center" wrapText="1"/>
    </xf>
    <xf numFmtId="2" fontId="18" fillId="2" borderId="37" xfId="41" applyNumberFormat="1" applyFont="1" applyFill="1" applyBorder="1" applyAlignment="1">
      <alignment horizontal="left" vertical="center" wrapText="1"/>
    </xf>
    <xf numFmtId="2" fontId="18" fillId="2" borderId="34" xfId="41" applyNumberFormat="1" applyFont="1" applyFill="1" applyBorder="1" applyAlignment="1">
      <alignment horizontal="left" vertical="center" wrapText="1"/>
    </xf>
    <xf numFmtId="2" fontId="18" fillId="2" borderId="28" xfId="41" applyNumberFormat="1" applyFont="1" applyFill="1" applyBorder="1" applyAlignment="1">
      <alignment horizontal="left" vertical="center" wrapText="1"/>
    </xf>
    <xf numFmtId="0" fontId="19" fillId="3" borderId="14" xfId="5" applyFont="1" applyFill="1" applyBorder="1" applyAlignment="1">
      <alignment horizontal="left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7" xfId="5" applyFont="1" applyFill="1" applyBorder="1" applyAlignment="1">
      <alignment horizontal="left" vertical="center" wrapText="1"/>
    </xf>
    <xf numFmtId="0" fontId="30" fillId="4" borderId="5" xfId="5" applyFont="1" applyFill="1" applyBorder="1" applyAlignment="1">
      <alignment horizontal="center" vertical="center" wrapText="1"/>
    </xf>
    <xf numFmtId="0" fontId="30" fillId="4" borderId="6" xfId="5" applyFont="1" applyFill="1" applyBorder="1" applyAlignment="1">
      <alignment horizontal="center" vertical="center" wrapText="1"/>
    </xf>
    <xf numFmtId="0" fontId="30" fillId="4" borderId="7" xfId="5" applyFont="1" applyFill="1" applyBorder="1" applyAlignment="1">
      <alignment horizontal="center" vertical="center" wrapText="1"/>
    </xf>
    <xf numFmtId="0" fontId="7" fillId="2" borderId="18" xfId="5" applyNumberFormat="1" applyFont="1" applyFill="1" applyBorder="1" applyAlignment="1">
      <alignment horizontal="center" vertical="top" wrapText="1"/>
    </xf>
    <xf numFmtId="0" fontId="7" fillId="2" borderId="40" xfId="5" applyNumberFormat="1" applyFont="1" applyFill="1" applyBorder="1" applyAlignment="1">
      <alignment horizontal="center" vertical="top" wrapText="1"/>
    </xf>
    <xf numFmtId="0" fontId="19" fillId="3" borderId="88" xfId="5" applyFont="1" applyFill="1" applyBorder="1" applyAlignment="1">
      <alignment horizontal="right" vertical="center" wrapText="1"/>
    </xf>
    <xf numFmtId="0" fontId="19" fillId="3" borderId="89" xfId="5" applyFont="1" applyFill="1" applyBorder="1" applyAlignment="1">
      <alignment horizontal="right" vertical="center" wrapText="1"/>
    </xf>
    <xf numFmtId="0" fontId="19" fillId="3" borderId="24" xfId="5" applyFont="1" applyFill="1" applyBorder="1" applyAlignment="1">
      <alignment horizontal="left" vertical="center" wrapText="1"/>
    </xf>
    <xf numFmtId="0" fontId="19" fillId="3" borderId="0" xfId="5" applyFont="1" applyFill="1" applyBorder="1" applyAlignment="1">
      <alignment horizontal="left" vertical="center" wrapText="1"/>
    </xf>
    <xf numFmtId="0" fontId="19" fillId="3" borderId="25" xfId="5" applyFont="1" applyFill="1" applyBorder="1" applyAlignment="1">
      <alignment horizontal="left" vertical="center" wrapText="1"/>
    </xf>
    <xf numFmtId="0" fontId="22" fillId="0" borderId="24" xfId="14" applyFont="1" applyBorder="1" applyAlignment="1">
      <alignment horizontal="left" vertical="top"/>
    </xf>
    <xf numFmtId="0" fontId="22" fillId="0" borderId="0" xfId="14" applyFont="1" applyAlignment="1">
      <alignment horizontal="left" vertical="top"/>
    </xf>
    <xf numFmtId="0" fontId="22" fillId="0" borderId="37" xfId="14" applyFont="1" applyBorder="1" applyAlignment="1">
      <alignment horizontal="left" vertical="top"/>
    </xf>
    <xf numFmtId="0" fontId="22" fillId="0" borderId="34" xfId="14" applyFont="1" applyBorder="1" applyAlignment="1">
      <alignment horizontal="left" vertical="top"/>
    </xf>
    <xf numFmtId="0" fontId="7" fillId="0" borderId="33" xfId="5" applyFont="1" applyFill="1" applyBorder="1" applyAlignment="1">
      <alignment horizontal="center" vertical="center" wrapText="1"/>
    </xf>
    <xf numFmtId="0" fontId="7" fillId="0" borderId="13" xfId="5" applyFont="1" applyFill="1" applyBorder="1" applyAlignment="1">
      <alignment horizontal="center" vertical="center" wrapText="1"/>
    </xf>
    <xf numFmtId="0" fontId="20" fillId="0" borderId="8" xfId="41" applyFont="1" applyBorder="1" applyAlignment="1">
      <alignment horizontal="left" vertical="center" wrapText="1"/>
    </xf>
    <xf numFmtId="0" fontId="20" fillId="0" borderId="9" xfId="41" applyFont="1" applyBorder="1" applyAlignment="1">
      <alignment horizontal="left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4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19" fillId="3" borderId="14" xfId="5" applyFont="1" applyFill="1" applyBorder="1" applyAlignment="1">
      <alignment horizontal="right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5" xfId="5" applyFont="1" applyFill="1" applyBorder="1" applyAlignment="1">
      <alignment horizontal="right" vertical="center" wrapText="1"/>
    </xf>
    <xf numFmtId="0" fontId="19" fillId="3" borderId="30" xfId="5" applyFont="1" applyFill="1" applyBorder="1" applyAlignment="1">
      <alignment horizontal="right" vertical="center" wrapText="1"/>
    </xf>
    <xf numFmtId="0" fontId="19" fillId="3" borderId="31" xfId="5" applyFont="1" applyFill="1" applyBorder="1" applyAlignment="1">
      <alignment horizontal="right" vertical="center" wrapText="1"/>
    </xf>
    <xf numFmtId="0" fontId="19" fillId="3" borderId="32" xfId="5" applyFont="1" applyFill="1" applyBorder="1" applyAlignment="1">
      <alignment horizontal="right" vertical="center" wrapText="1"/>
    </xf>
    <xf numFmtId="0" fontId="19" fillId="3" borderId="5" xfId="5" applyFont="1" applyFill="1" applyBorder="1" applyAlignment="1">
      <alignment horizontal="righ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39" xfId="5" applyFont="1" applyFill="1" applyBorder="1" applyAlignment="1">
      <alignment horizontal="right" vertical="center" wrapText="1"/>
    </xf>
    <xf numFmtId="0" fontId="7" fillId="0" borderId="2" xfId="5" applyFont="1" applyBorder="1" applyAlignment="1">
      <alignment horizontal="center" vertical="center" wrapText="1"/>
    </xf>
    <xf numFmtId="0" fontId="26" fillId="4" borderId="45" xfId="48" applyFont="1" applyFill="1" applyBorder="1" applyAlignment="1">
      <alignment horizontal="center" vertical="center" wrapText="1"/>
    </xf>
    <xf numFmtId="0" fontId="26" fillId="4" borderId="38" xfId="48" applyFont="1" applyFill="1" applyBorder="1" applyAlignment="1">
      <alignment horizontal="center" vertical="center"/>
    </xf>
    <xf numFmtId="0" fontId="26" fillId="4" borderId="12" xfId="48" applyFont="1" applyFill="1" applyBorder="1" applyAlignment="1">
      <alignment horizontal="center" vertical="center"/>
    </xf>
    <xf numFmtId="0" fontId="34" fillId="2" borderId="80" xfId="47" applyFill="1" applyBorder="1" applyAlignment="1">
      <alignment horizontal="center" vertical="center" wrapText="1"/>
    </xf>
    <xf numFmtId="0" fontId="34" fillId="2" borderId="26" xfId="47" applyFill="1" applyBorder="1" applyAlignment="1">
      <alignment horizontal="center" vertical="center" wrapText="1"/>
    </xf>
    <xf numFmtId="0" fontId="34" fillId="2" borderId="27" xfId="47" applyFill="1" applyBorder="1" applyAlignment="1">
      <alignment horizontal="center" vertical="center" wrapText="1"/>
    </xf>
    <xf numFmtId="0" fontId="36" fillId="5" borderId="45" xfId="47" applyFont="1" applyFill="1" applyBorder="1" applyAlignment="1">
      <alignment horizontal="center"/>
    </xf>
    <xf numFmtId="0" fontId="36" fillId="5" borderId="38" xfId="47" applyFont="1" applyFill="1" applyBorder="1" applyAlignment="1">
      <alignment horizontal="center"/>
    </xf>
    <xf numFmtId="0" fontId="21" fillId="0" borderId="69" xfId="41" applyFont="1" applyBorder="1" applyAlignment="1">
      <alignment horizontal="center" vertical="center" wrapText="1"/>
    </xf>
    <xf numFmtId="0" fontId="21" fillId="0" borderId="70" xfId="41" applyFont="1" applyBorder="1" applyAlignment="1">
      <alignment horizontal="center" vertical="center" wrapText="1"/>
    </xf>
    <xf numFmtId="0" fontId="21" fillId="0" borderId="71" xfId="41" applyFont="1" applyBorder="1" applyAlignment="1">
      <alignment horizontal="center" vertical="center" wrapText="1"/>
    </xf>
    <xf numFmtId="0" fontId="20" fillId="0" borderId="48" xfId="41" applyFont="1" applyBorder="1" applyAlignment="1">
      <alignment horizontal="left" vertical="center" wrapText="1"/>
    </xf>
    <xf numFmtId="0" fontId="20" fillId="0" borderId="56" xfId="46" applyFont="1" applyBorder="1" applyAlignment="1">
      <alignment horizontal="left" vertical="center" wrapText="1"/>
    </xf>
    <xf numFmtId="0" fontId="20" fillId="0" borderId="72" xfId="46" applyFont="1" applyBorder="1" applyAlignment="1">
      <alignment horizontal="left" vertical="center" wrapText="1"/>
    </xf>
    <xf numFmtId="0" fontId="20" fillId="0" borderId="57" xfId="46" applyFont="1" applyBorder="1" applyAlignment="1">
      <alignment horizontal="left" vertical="center" wrapText="1"/>
    </xf>
    <xf numFmtId="44" fontId="21" fillId="3" borderId="45" xfId="44" applyFont="1" applyFill="1" applyBorder="1" applyAlignment="1">
      <alignment horizontal="right" vertical="center"/>
    </xf>
    <xf numFmtId="44" fontId="21" fillId="3" borderId="38" xfId="44" applyFont="1" applyFill="1" applyBorder="1" applyAlignment="1">
      <alignment horizontal="right" vertical="center"/>
    </xf>
    <xf numFmtId="44" fontId="21" fillId="3" borderId="73" xfId="44" applyFont="1" applyFill="1" applyBorder="1" applyAlignment="1">
      <alignment horizontal="right" vertical="center"/>
    </xf>
    <xf numFmtId="0" fontId="32" fillId="2" borderId="9" xfId="43" applyFont="1" applyFill="1" applyBorder="1" applyAlignment="1">
      <alignment horizontal="center" vertical="center"/>
    </xf>
    <xf numFmtId="0" fontId="33" fillId="2" borderId="9" xfId="43" applyFont="1" applyFill="1" applyBorder="1" applyAlignment="1">
      <alignment horizontal="center" vertical="center"/>
    </xf>
    <xf numFmtId="0" fontId="32" fillId="2" borderId="9" xfId="43" applyFont="1" applyFill="1" applyBorder="1" applyAlignment="1">
      <alignment horizontal="center" vertical="center" wrapText="1"/>
    </xf>
    <xf numFmtId="0" fontId="21" fillId="2" borderId="51" xfId="41" applyFont="1" applyFill="1" applyBorder="1" applyAlignment="1">
      <alignment horizontal="left" vertical="center"/>
    </xf>
    <xf numFmtId="0" fontId="21" fillId="2" borderId="52" xfId="41" applyFont="1" applyFill="1" applyBorder="1" applyAlignment="1">
      <alignment horizontal="left" vertical="center"/>
    </xf>
    <xf numFmtId="0" fontId="21" fillId="2" borderId="53" xfId="41" applyFont="1" applyFill="1" applyBorder="1" applyAlignment="1">
      <alignment horizontal="left" vertical="center"/>
    </xf>
    <xf numFmtId="0" fontId="21" fillId="3" borderId="67" xfId="41" applyFont="1" applyFill="1" applyBorder="1" applyAlignment="1">
      <alignment horizontal="left" vertical="center"/>
    </xf>
    <xf numFmtId="0" fontId="21" fillId="3" borderId="48" xfId="41" applyFont="1" applyFill="1" applyBorder="1" applyAlignment="1">
      <alignment horizontal="left" vertical="center"/>
    </xf>
    <xf numFmtId="0" fontId="21" fillId="3" borderId="46" xfId="41" applyFont="1" applyFill="1" applyBorder="1" applyAlignment="1">
      <alignment horizontal="center" vertical="center"/>
    </xf>
    <xf numFmtId="0" fontId="21" fillId="3" borderId="47" xfId="41" applyFont="1" applyFill="1" applyBorder="1" applyAlignment="1">
      <alignment horizontal="center" vertical="center"/>
    </xf>
  </cellXfs>
  <cellStyles count="55">
    <cellStyle name="Hipervínculo" xfId="51" builtinId="8"/>
    <cellStyle name="Millares" xfId="54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53" builtinId="4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2 2" xfId="44" xr:uid="{4E774626-709A-45F2-B54A-1A7891402C55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" xfId="42" xr:uid="{E66E94C8-CB84-41F2-940A-9E75E4059779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" xfId="47" xr:uid="{C9302CE7-CD94-4556-8BD6-215B59B0826D}"/>
    <cellStyle name="Normal 3 2 14" xfId="48" xr:uid="{4093708F-B270-4DD8-827C-55E06235E4BD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AIU AMBIENTAL Y SISO AV 19 NUEVO v01" xfId="43" xr:uid="{7EA13D8F-23D0-400A-AA51-CB2D3C02579F}"/>
    <cellStyle name="Normal_CALCULO DEL AIU 2011" xfId="52" xr:uid="{FF8243D6-3D94-449A-83EC-5DFC106C09FE}"/>
    <cellStyle name="Normal_ESTABLECIMIENTO Y MANTENIMIENTO" xfId="14" xr:uid="{00000000-0005-0000-0000-000024000000}"/>
    <cellStyle name="Normal_Matriz de Indicadores_V1.0" xfId="40" xr:uid="{B08BCF04-E6CC-4C54-9ADA-0B41524C3765}"/>
    <cellStyle name="Normal_PPTO-ETAPA- I-07-SEPTIEMBRE-12" xfId="41" xr:uid="{3EFD2F2C-0BB4-4452-9340-49EF5A2F7C42}"/>
    <cellStyle name="Normal_PPTO-ETAPA- I-07-SEPTIEMBRE-12 2" xfId="46" xr:uid="{2276A82A-A758-4843-8F91-15D177B984D9}"/>
    <cellStyle name="Porcentaje 2" xfId="45" xr:uid="{97D86592-38CE-4C2E-A2CD-6376B208ADE4}"/>
    <cellStyle name="Porcentaje 2 3" xfId="50" xr:uid="{25F55917-CF48-4CC2-8E4C-5DDDED0C27BA}"/>
    <cellStyle name="Porcentaje 3" xfId="49" xr:uid="{750D8459-C6E9-40EA-855D-B0508EC81D93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12" Type="http://schemas.openxmlformats.org/officeDocument/2006/relationships/customXml" Target="../customXml/item2.xml"/><Relationship Id="rId16" Type="http://schemas.openxmlformats.org/officeDocument/2006/relationships/externalLink" Target="externalLinks/externalLink11.xml"/><Relationship Id="rId107" Type="http://schemas.openxmlformats.org/officeDocument/2006/relationships/theme" Target="theme/theme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customXml" Target="../customXml/item3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styles" Target="styles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calcChain" Target="calcChain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578194</xdr:colOff>
      <xdr:row>2</xdr:row>
      <xdr:rowOff>41913</xdr:rowOff>
    </xdr:from>
    <xdr:to>
      <xdr:col>11</xdr:col>
      <xdr:colOff>347382</xdr:colOff>
      <xdr:row>4</xdr:row>
      <xdr:rowOff>1752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D4B6F5-515D-4F60-8473-9E46C4ECF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9154" y="422913"/>
          <a:ext cx="2108528" cy="4627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/>
      <sheetData sheetId="343">
        <row r="2">
          <cell r="A2">
            <v>0</v>
          </cell>
        </row>
      </sheetData>
      <sheetData sheetId="344"/>
      <sheetData sheetId="345"/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/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/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/>
      <sheetData sheetId="368">
        <row r="5">
          <cell r="B5" t="str">
            <v>T1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/>
      <sheetData sheetId="388">
        <row r="5">
          <cell r="B5" t="str">
            <v>T1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/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_aCCIDENTES_DE_1995___1996_xl_2"/>
      <sheetName val="//ccefici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AC2-AG96"/>
      <sheetName val=" ACTA FINAL + MODIFICATORIA "/>
      <sheetName val="EQUIPOS"/>
      <sheetName val="MANO DE OBRA"/>
      <sheetName val="TRANSPORTE"/>
      <sheetName val="//d.docs.live.net/a  aaInformac"/>
      <sheetName val="ACTA No.1 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TA No.5"/>
      <sheetName val="ACTA MAYORES - GENERAL"/>
      <sheetName val="MAT"/>
      <sheetName val="HER"/>
      <sheetName val="PER"/>
      <sheetName val="TRANS"/>
      <sheetName val="INTERVENCION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\Users\ANDRES FELIPE MUÑOZ\Down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COSTOS UNITARIOS"/>
      <sheetName val="CA-2909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REQUISITOS INF INTERVENTORÍA"/>
      <sheetName val="_aCCIDENTES_DE_1995___1996_xl_9"/>
      <sheetName val="_aCCIDENTES_DE_1995___1996_x_10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_aCCIDENTES_DE_1995___1996_x_11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Tabla CONPES 3714"/>
      <sheetName val="ESTADO_VÍA-CRIT_TECNICO"/>
      <sheetName val="EMPRESA"/>
      <sheetName val="Dólar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_aCCIDENTES_DE_1995___1996_x_33"/>
      <sheetName val="_aCCIDENTES_DE_1995___1996_x_25"/>
      <sheetName val="_aCCIDENTES_DE_1995___1996_x_23"/>
      <sheetName val="_aCCIDENTES_DE_1995___1996_x_24"/>
      <sheetName val="_aCCIDENTES_DE_1995___1996_x_27"/>
      <sheetName val="_aCCIDENTES_DE_1995___1996_x_26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PU (2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aCCIDENTES_DE_1995___1996__105"/>
      <sheetName val="_aCCIDENTES_DE_1995___1996__104"/>
      <sheetName val="_aCCIDENTES_DE_1995___1996__106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Res_616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_obra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0."/>
      <sheetName val="Base_Mater"/>
      <sheetName val="20."/>
      <sheetName val="17."/>
      <sheetName val="11."/>
      <sheetName val="Insum"/>
      <sheetName val="_aCCIDENTES_DE_1995___1996__130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4"/>
      <sheetName val="_aCCIDENTES_DE_1995___1996__112"/>
      <sheetName val="_aCCIDENTES_DE_1995___1996__113"/>
      <sheetName val="_aCCIDENTES_DE_1995___1996__116"/>
      <sheetName val="_aCCIDENTES_DE_1995___1996__115"/>
      <sheetName val="_aCCIDENTES_DE_1995___1996__117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E\a__aaInformación_GRUPO_4\A_M"/>
      <sheetName val="\\Gabrielaapabone\d_copias\a__a"/>
      <sheetName val="PU_(2)"/>
      <sheetName val="Par_Dise"/>
      <sheetName val="sistema proteccion a tierra equ"/>
      <sheetName val="_Users_HP_AppData_Local_Microso"/>
      <sheetName val="\\B1FE7578\aCCIDENTES DE 1995 -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  <sheetName val="A. P. U."/>
      <sheetName val="L. MAT."/>
      <sheetName val="P.S."/>
      <sheetName val="5.2"/>
      <sheetName val="\Users\rosalym\Desktop\BALANCE_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REQUISITOS_INF_INTERVENTORÍA"/>
      <sheetName val="ESTADO_VÍA-CRIT_TECNICO1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K_a__aaInformación_GRUPO_4_A_M"/>
      <sheetName val="_E_a__aaInformación_GRUPO_4_A_M"/>
      <sheetName val="__Escritorio_amv_2011_a__aaInfo"/>
      <sheetName val="__Giovanni_administracion_vial_"/>
      <sheetName val="_MONTO_AGOTABLE_2010_a__aaInfor"/>
      <sheetName val="aCCIDENTES_DE_1995_-_19964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 refreshError="1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 refreshError="1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 refreshError="1"/>
      <sheetData sheetId="2439" refreshError="1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 refreshError="1"/>
      <sheetData sheetId="2594" refreshError="1"/>
      <sheetData sheetId="2595" refreshError="1"/>
      <sheetData sheetId="2596" refreshError="1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 refreshError="1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 refreshError="1"/>
      <sheetData sheetId="3117"/>
      <sheetData sheetId="3118" refreshError="1"/>
      <sheetData sheetId="3119" refreshError="1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REQUISITOS INF INTERVENTORÍA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. P. U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_aCCIDENTES_DE_1995___1996_xl_2"/>
      <sheetName val="_aCCIDENTES_DE_1995___1996_xl_3"/>
      <sheetName val="0."/>
      <sheetName val="Base_Mater"/>
      <sheetName val="20."/>
      <sheetName val="17."/>
      <sheetName val="11.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CUMPLIMIENTO"/>
      <sheetName val="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Tabla_CONPES_3714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Insu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/>
      <sheetData sheetId="578" refreshError="1"/>
      <sheetData sheetId="579"/>
      <sheetData sheetId="580"/>
      <sheetData sheetId="581"/>
      <sheetData sheetId="582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/>
      <sheetData sheetId="610" refreshError="1"/>
      <sheetData sheetId="611"/>
      <sheetData sheetId="612"/>
      <sheetData sheetId="613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 refreshError="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/>
      <sheetData sheetId="1003"/>
      <sheetData sheetId="1004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 refreshError="1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 refreshError="1"/>
      <sheetData sheetId="2342" refreshError="1"/>
      <sheetData sheetId="2343" refreshError="1"/>
      <sheetData sheetId="2344" refreshError="1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 refreshError="1"/>
      <sheetData sheetId="2360"/>
      <sheetData sheetId="2361"/>
      <sheetData sheetId="2362"/>
      <sheetData sheetId="2363"/>
      <sheetData sheetId="2364"/>
      <sheetData sheetId="2365"/>
      <sheetData sheetId="2366" refreshError="1"/>
      <sheetData sheetId="2367" refreshError="1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HISTORICOS FUEL OIL EXP"/>
      <sheetName val="G.G"/>
      <sheetName val="CANT OBRA"/>
      <sheetName val="\Users\ANDRES FELIPE MUÑOZ\Dow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\Users\LENOVO\Downloads\Users\A"/>
      <sheetName val="[a  aaInformación]__cceficien_5"/>
      <sheetName val="[a  aaInformación]__cceficien_8"/>
      <sheetName val="[a  aaInformación]__cceficien_6"/>
      <sheetName val="[a  aaInformación]__cceficien_7"/>
      <sheetName val="[a  aaInformación]__cceficien_9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_11"/>
      <sheetName val="PRECIOS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AJIZAL 3335"/>
      <sheetName val="SABANETA 3335"/>
      <sheetName val="Datos Generales"/>
      <sheetName val="HER"/>
      <sheetName val="MAT"/>
      <sheetName val="PER"/>
      <sheetName val="TRANS"/>
      <sheetName val="PRESUP"/>
      <sheetName val="PANEL"/>
      <sheetName val="CrudosA"/>
      <sheetName val="casosWTI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46W9"/>
      <sheetName val="Presentacion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\MANTENIMIENTO%20RUTA%201001_MA"/>
      <sheetName val="M_O_"/>
      <sheetName val="PLAN DE INVERSION ANTICIPO"/>
      <sheetName val="inv mensual"/>
      <sheetName val="borrador flujo inv"/>
      <sheetName val="social-ambiental"/>
      <sheetName val="AU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Info-Portaf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Res-Accide-10"/>
      <sheetName val="Base Datos"/>
      <sheetName val="Hoja 1 "/>
      <sheetName val="//d.docs.live.net/MANTENIMIENTO"/>
      <sheetName val="Banderas"/>
      <sheetName val="_Users_USUARIO_Downloads_MANTEN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acero"/>
      <sheetName val="[a  aaInformación]__ccefici_114"/>
      <sheetName val="[a  aaInformación]__ccefici_100"/>
      <sheetName val="[a  aaInformación]__ccefici_101"/>
      <sheetName val="[a  aaInformación]__ccefici_103"/>
      <sheetName val="[a  aaInformación]__ccefici_102"/>
      <sheetName val="[a  aaInformación]__ccefici_105"/>
      <sheetName val="[a  aaInformación]__ccefici_104"/>
      <sheetName val="[a  aaInformación]__ccefici_106"/>
      <sheetName val="[a  aaInformación]__ccefici_107"/>
      <sheetName val="[a  aaInformación]__ccefici_108"/>
      <sheetName val="[a  aaInformación]__ccefici_111"/>
      <sheetName val="[a  aaInformación]__ccefici_109"/>
      <sheetName val="[a  aaInformación]__ccefici_110"/>
      <sheetName val="[a  aaInformación]__ccefici_112"/>
      <sheetName val="[a  aaInformación]__ccefici_113"/>
      <sheetName val="[a  aaInformación]__ccefici_115"/>
      <sheetName val="[a  aaInformación]__ccefici_116"/>
      <sheetName val="[a  aaInformación]__invias_my_3"/>
      <sheetName val="[a  aaInformación]__invias_my_4"/>
      <sheetName val="[a  aaInformación]__invias_my_2"/>
      <sheetName val="Sheet1"/>
      <sheetName val="\MANTENIMIENTO_RUTA_1001_MARZO1"/>
      <sheetName val="ANEXO_IX1"/>
      <sheetName val="\I\MANTENIMIENTO_RUTA_1001_MAR1"/>
      <sheetName val="\F\MANTENIMIENTO_RUTA_1001_MAR1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\\Pc2\amv1-real\MANTENIMIENTO_R"/>
      <sheetName val="INFORME_SEMANAL"/>
      <sheetName val="AVANCE_SEMANAL"/>
      <sheetName val="CLIMA_mes"/>
      <sheetName val="REG_FOTO"/>
      <sheetName val="Concretos_y_morteros1"/>
      <sheetName val="Datos_iniciales_1"/>
      <sheetName val="INFORME_SEMANAL1"/>
      <sheetName val="AVANCE_SEMANAL1"/>
      <sheetName val="CLIMA_mes1"/>
      <sheetName val="REG_FOTO1"/>
      <sheetName val="Base_Datos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teriales"/>
      <sheetName val="Cuadrillas"/>
      <sheetName val="Concretos y morteros"/>
      <sheetName val="Equipo"/>
      <sheetName val="Datos iniciales "/>
      <sheetName val="Transporte"/>
      <sheetName val="otr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  <sheetName val="articulos"/>
      <sheetName val="INDICMICROEM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>
        <row r="9">
          <cell r="E9" t="str">
            <v>EDGAR EDUARDO HERNANDEZ Q.</v>
          </cell>
        </row>
      </sheetData>
      <sheetData sheetId="51"/>
      <sheetData sheetId="52"/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  <sheetName val="espec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ircuit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inst"/>
      <sheetName val="CONTRATO"/>
      <sheetName val="LIQUIDA-NOMINA"/>
      <sheetName val="EMPRESA"/>
      <sheetName val="NOMINA 1"/>
      <sheetName val="GRAFICOS"/>
      <sheetName val="PlanCero"/>
      <sheetName val="GENERALIDADES_"/>
      <sheetName val="Pivot"/>
      <sheetName val="PRESUPUESTAL"/>
      <sheetName val="calidad"/>
      <sheetName val="Cálculo"/>
      <sheetName val="210_2_2"/>
      <sheetName val="tierras y pavimentos"/>
      <sheetName val="puente verdum"/>
      <sheetName val="ANALISI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Res-Accide-10"/>
      <sheetName val="basicos"/>
      <sheetName val="CURVA"/>
      <sheetName val="Ejecutado$"/>
      <sheetName val="Programado$"/>
      <sheetName val="Reservas de Petróleo"/>
      <sheetName val="DATOS"/>
      <sheetName val="APU"/>
      <sheetName val="Distanc"/>
      <sheetName val="Cuadro de áreas y volmúmenes"/>
      <sheetName val="Generales"/>
      <sheetName val="PLAN DE INVERSION ANTICIPO"/>
      <sheetName val="inv mensual"/>
      <sheetName val="borrador flujo inv"/>
      <sheetName val="social-ambiental"/>
      <sheetName val="AU"/>
      <sheetName val="MANTENIMIENTO"/>
      <sheetName val="Actual Data (MAP)"/>
      <sheetName val="Actual Data (STX)"/>
      <sheetName val="Indicadores Gestión"/>
      <sheetName val="PR-04"/>
      <sheetName val="tipo_recurso"/>
      <sheetName val="Listado"/>
      <sheetName val="tipos_entidad"/>
      <sheetName val="Unidades"/>
      <sheetName val="Equipo y Materiales"/>
      <sheetName val="ejecutado%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tablas"/>
      <sheetName val="PARA INFORME"/>
      <sheetName val="Cálculo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INV"/>
      <sheetName val="AASHT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Cap1-2"/>
      <sheetName val="Cap3-4"/>
      <sheetName val="Cap8"/>
      <sheetName val="Cap5-6-7"/>
      <sheetName val="PPTO ADICIONALES"/>
      <sheetName val="salarios"/>
      <sheetName val="ITEM"/>
      <sheetName val="DetallesProyecto&amp;ProtocolosBIM"/>
      <sheetName val="Matriz"/>
      <sheetName val="Insum"/>
      <sheetName val="MO_Fac_pres"/>
      <sheetName val="PPTO_ADICIONALES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ESTADO RED"/>
      <sheetName val="CARRETERAS"/>
      <sheetName val="GENERALIDADES 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2">
          <cell r="A2" t="str">
            <v>INVÍAS - TERRITORIAL CORDOBA - GRUPO 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>
        <row r="2">
          <cell r="A2" t="str">
            <v>INVÍAS - TERRITORIAL CORDOBA - GRUPO 3</v>
          </cell>
        </row>
      </sheetData>
      <sheetData sheetId="103">
        <row r="2">
          <cell r="A2" t="str">
            <v>INVÍAS - TERRITORIAL CORDOBA - GRUPO 3</v>
          </cell>
        </row>
      </sheetData>
      <sheetData sheetId="104">
        <row r="2">
          <cell r="A2" t="str">
            <v>INVÍAS - TERRITORIAL CORDOBA - GRUPO 3</v>
          </cell>
        </row>
      </sheetData>
      <sheetData sheetId="105">
        <row r="2">
          <cell r="A2" t="str">
            <v>INVÍAS - TERRITORIAL CORDOBA - GRUPO 3</v>
          </cell>
        </row>
      </sheetData>
      <sheetData sheetId="106">
        <row r="2">
          <cell r="A2" t="str">
            <v>INVÍAS - TERRITORIAL CORDOBA - GRUPO 3</v>
          </cell>
        </row>
      </sheetData>
      <sheetData sheetId="107">
        <row r="2">
          <cell r="A2" t="str">
            <v>INVÍAS - TERRITORIAL CORDOBA - GRUPO 3</v>
          </cell>
        </row>
      </sheetData>
      <sheetData sheetId="108">
        <row r="2">
          <cell r="A2" t="str">
            <v>INVÍAS - TERRITORIAL CORDOBA - GRUPO 3</v>
          </cell>
        </row>
      </sheetData>
      <sheetData sheetId="109">
        <row r="2">
          <cell r="A2" t="str">
            <v>INVÍAS - TERRITORIAL CORDOBA - GRUPO 3</v>
          </cell>
        </row>
      </sheetData>
      <sheetData sheetId="110">
        <row r="2">
          <cell r="A2" t="str">
            <v>INVÍAS - TERRITORIAL CORDOBA - GRUPO 3</v>
          </cell>
        </row>
      </sheetData>
      <sheetData sheetId="111">
        <row r="2">
          <cell r="A2" t="str">
            <v>INVÍAS - TERRITORIAL CORDOBA - GRUPO 3</v>
          </cell>
        </row>
      </sheetData>
      <sheetData sheetId="112">
        <row r="2">
          <cell r="A2" t="str">
            <v>INVÍAS - TERRITORIAL CORDOBA - GRUPO 3</v>
          </cell>
        </row>
      </sheetData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>
        <row r="2">
          <cell r="A2" t="str">
            <v>INVÍAS - TERRITORIAL CORDOBA - GRUPO 3</v>
          </cell>
        </row>
      </sheetData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>
        <row r="2">
          <cell r="A2" t="str">
            <v>INVÍAS - TERRITORIAL CORDOBA - GRUPO 3</v>
          </cell>
        </row>
      </sheetData>
      <sheetData sheetId="148">
        <row r="2">
          <cell r="A2" t="str">
            <v>INVÍAS - TERRITORIAL CORDOBA - GRUPO 3</v>
          </cell>
        </row>
      </sheetData>
      <sheetData sheetId="149">
        <row r="2">
          <cell r="A2" t="str">
            <v>INVÍAS - TERRITORIAL CORDOBA - GRUPO 3</v>
          </cell>
        </row>
      </sheetData>
      <sheetData sheetId="150">
        <row r="2">
          <cell r="A2" t="str">
            <v>INVÍAS - TERRITORIAL CORDOBA - GRUPO 3</v>
          </cell>
        </row>
      </sheetData>
      <sheetData sheetId="151">
        <row r="2">
          <cell r="A2" t="str">
            <v>INVÍAS - TERRITORIAL CORDOBA - GRUPO 3</v>
          </cell>
        </row>
      </sheetData>
      <sheetData sheetId="152">
        <row r="2">
          <cell r="A2" t="str">
            <v>INVÍAS - TERRITORIAL CORDOBA - GRUPO 3</v>
          </cell>
        </row>
      </sheetData>
      <sheetData sheetId="153">
        <row r="2">
          <cell r="A2" t="str">
            <v>INVÍAS - TERRITORIAL CORDOBA - GRUPO 3</v>
          </cell>
        </row>
      </sheetData>
      <sheetData sheetId="154">
        <row r="2">
          <cell r="A2" t="str">
            <v>INVÍAS - TERRITORIAL CORDOBA - GRUPO 3</v>
          </cell>
        </row>
      </sheetData>
      <sheetData sheetId="155">
        <row r="2">
          <cell r="A2" t="str">
            <v>INVÍAS - TERRITORIAL CORDOBA - GRUPO 3</v>
          </cell>
        </row>
      </sheetData>
      <sheetData sheetId="156">
        <row r="2">
          <cell r="A2" t="str">
            <v>INVÍAS - TERRITORIAL CORDOBA - GRUPO 3</v>
          </cell>
        </row>
      </sheetData>
      <sheetData sheetId="157">
        <row r="2">
          <cell r="A2" t="str">
            <v>INVÍAS - TERRITORIAL CORDOBA - GRUPO 3</v>
          </cell>
        </row>
      </sheetData>
      <sheetData sheetId="158">
        <row r="2">
          <cell r="A2" t="str">
            <v>INVÍAS - TERRITORIAL CORDOBA - GRUPO 3</v>
          </cell>
        </row>
      </sheetData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>
        <row r="2">
          <cell r="A2" t="str">
            <v>INVÍAS - TERRITORIAL CORDOBA - GRUPO 3</v>
          </cell>
        </row>
      </sheetData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>
        <row r="2">
          <cell r="A2" t="str">
            <v>INVÍAS - TERRITORIAL CORDOBA - GRUPO 3</v>
          </cell>
        </row>
      </sheetData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/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>
        <row r="2">
          <cell r="A2" t="str">
            <v>INVÍAS - TERRITORIAL CORDOBA - GRUPO 3</v>
          </cell>
        </row>
      </sheetData>
      <sheetData sheetId="192">
        <row r="2">
          <cell r="A2" t="str">
            <v>INVÍAS - TERRITORIAL CORDOBA - GRUPO 3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>
        <row r="2">
          <cell r="A2" t="str">
            <v>INVÍAS - TERRITORIAL CORDOBA - GRUPO 3</v>
          </cell>
        </row>
      </sheetData>
      <sheetData sheetId="200">
        <row r="2">
          <cell r="A2" t="str">
            <v>INVÍAS - TERRITORIAL CORDOBA - GRUPO 3</v>
          </cell>
        </row>
      </sheetData>
      <sheetData sheetId="201">
        <row r="2">
          <cell r="A2" t="str">
            <v>INVÍAS - TERRITORIAL CORDOBA - GRUPO 3</v>
          </cell>
        </row>
      </sheetData>
      <sheetData sheetId="202"/>
      <sheetData sheetId="203"/>
      <sheetData sheetId="204">
        <row r="2">
          <cell r="A2" t="str">
            <v>INVÍAS - TERRITORIAL CORDOBA - GRUPO 3</v>
          </cell>
        </row>
      </sheetData>
      <sheetData sheetId="205">
        <row r="2">
          <cell r="A2" t="str">
            <v>INVÍAS - TERRITORIAL CORDOBA - GRUPO 3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>
        <row r="2">
          <cell r="A2" t="str">
            <v>INVÍAS - TERRITORIAL CORDOBA - GRUPO 3</v>
          </cell>
        </row>
      </sheetData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2">
          <cell r="A2" t="str">
            <v>INVÍAS - TERRITORIAL CORDOBA - GRUPO 3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>
        <row r="2">
          <cell r="A2" t="str">
            <v>INVÍAS - TERRITORIAL CORDOBA - GRUPO 3</v>
          </cell>
        </row>
      </sheetData>
      <sheetData sheetId="306"/>
      <sheetData sheetId="307"/>
      <sheetData sheetId="308">
        <row r="2">
          <cell r="A2" t="str">
            <v>INVÍAS - TERRITORIAL CORDOBA - GRUPO 3</v>
          </cell>
        </row>
      </sheetData>
      <sheetData sheetId="309"/>
      <sheetData sheetId="310"/>
      <sheetData sheetId="311">
        <row r="2">
          <cell r="A2" t="str">
            <v>INVÍAS - TERRITORIAL CORDOBA - GRUPO 3</v>
          </cell>
        </row>
      </sheetData>
      <sheetData sheetId="312">
        <row r="2">
          <cell r="A2" t="str">
            <v>INVÍAS - TERRITORIAL CORDOBA - GRUPO 3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2">
          <cell r="A2" t="str">
            <v>INVÍAS - TERRITORIAL CORDOBA - GRUPO 3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>
        <row r="2">
          <cell r="A2">
            <v>0</v>
          </cell>
        </row>
      </sheetData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2">
          <cell r="A2" t="str">
            <v>INVÍAS - TERRITORIAL CORDOBA - GRUPO 3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>
        <row r="2">
          <cell r="A2" t="str">
            <v>INVÍAS - TERRITORIAL CORDOBA - GRUPO 3</v>
          </cell>
        </row>
      </sheetData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>
        <row r="2">
          <cell r="B2">
            <v>0</v>
          </cell>
        </row>
      </sheetData>
      <sheetData sheetId="492" refreshError="1"/>
      <sheetData sheetId="493">
        <row r="2">
          <cell r="A2" t="str">
            <v>VIGENTE 2019</v>
          </cell>
        </row>
      </sheetData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>
        <row r="2">
          <cell r="A2">
            <v>0</v>
          </cell>
        </row>
      </sheetData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 refreshError="1"/>
      <sheetData sheetId="738"/>
      <sheetData sheetId="739">
        <row r="2">
          <cell r="A2">
            <v>0</v>
          </cell>
        </row>
      </sheetData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  <sheetName val="RESUMEN_INTERV"/>
      <sheetName val="TipIntSup-Indices_SITP_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42101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40575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42101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40956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42723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42723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42723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40737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42760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40737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40737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40737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42760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40737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42760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40707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40707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40707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40707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42101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41439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42412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42768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42768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42409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42409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42667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42667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42667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42667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42667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42667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42768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42768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41439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41439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42731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42313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42667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41439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42409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42313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41439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41439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42313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42313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42313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42313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42313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42313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42313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42313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42313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42313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42313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42409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42409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42409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42342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41439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41439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42409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41439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42731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41912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41912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42766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42731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42731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42731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42731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42342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40956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40956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40956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42101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40956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40956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42101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40956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42768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42768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42768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42768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42101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42313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42313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42101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42731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42313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42313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41439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42760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42760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42760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42760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42342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42768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42768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42768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42768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42768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41439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42768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42768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42768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42768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42768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42768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42731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42731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42731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42342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42101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42342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42101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42342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42101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42101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42101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42342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42101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42342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42313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42342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42313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42342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42101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42342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42313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42313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42313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42313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42164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42412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42412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42164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42164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42412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42503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42503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42503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42412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41439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41439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41439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42313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42313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42731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42731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42731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42731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42731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42731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42731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42731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42731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42731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42731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42731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42731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42731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42731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42731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42731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41439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41439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42313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42313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41439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42412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42412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41439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42313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42313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42313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42313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42342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42342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42342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42342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42342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42342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42342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42731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42409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42342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42342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42342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42342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42342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42342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42313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42768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42313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42768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42768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42768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42409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42409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42409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42409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42409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42760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42760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42313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42731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42409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41912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42524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42524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42524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42760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42524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42760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42524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42524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42524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42524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42524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42524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42524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42524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42524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42524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42524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42524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42524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42524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42524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42524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42524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42524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42524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42524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42524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42524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42524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42524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42524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42524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42524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42667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42524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42524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42524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42524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42524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42524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42524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42524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42524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42524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42524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42524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42524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42524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42524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42524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42524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42534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42524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42474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42313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42723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42723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42313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42313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42723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42313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42723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42313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42313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42760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42723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42313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42723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42524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42524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42723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42313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42723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42723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42313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42313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42313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42313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42313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42313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42313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42313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42313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42313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42313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42313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42313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42313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42313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42313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42313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42313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42313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42313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42760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42313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42313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42313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42313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42313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42313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42313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42313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42313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42313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42313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42313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42760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42313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41298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41298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41298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41298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42760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42409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42313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42313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42313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42313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42313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42313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42524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42524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42524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42524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42524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42524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40774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40774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42313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42313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42313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42342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42313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42313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42313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42313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42313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42524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42524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42524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42524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42524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42524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42313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42338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42338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42661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42723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42760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42760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42633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42313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42313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42313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42313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42101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42768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42313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42760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42521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42101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40956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42409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42779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42101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42101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42101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42313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42101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42409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42409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40956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40956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42313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42313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42313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42313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42775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42313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42313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42313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42313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42313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42313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42101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42731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42731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42731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42731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42667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42768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42521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42521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42313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42313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41411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42101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42101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42313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42474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42723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42101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42101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42101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42313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42313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42101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42101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42313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42313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42760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42768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42768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42768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42768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42768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42779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42768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42768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42768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42768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42768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42768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42768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42779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42768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42779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42768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42768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42731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42731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42731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42731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42313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42313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42313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42409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42313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41029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41029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42313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41029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41029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41029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42781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42781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42313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42731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42731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42731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42731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42731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42731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42731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42731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42731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42731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42731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42731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42731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42731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42731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42731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42731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41411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42313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42313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42313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42313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42313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42781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42781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42781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42313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42313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42781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42313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42313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41411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42313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42313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41464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42731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42731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42731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42731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42313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42313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40737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41411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42342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42342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42313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42313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42313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42278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42278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42278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42278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42278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42768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42768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42768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40799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42278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42313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42313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42313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42313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42313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41481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40840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42342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42342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42342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42342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42342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42313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42313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42313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42731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42731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42768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42313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42313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40799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42313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42313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42768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42313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42768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42768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42768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42313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42667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42667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42667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41942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42578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41464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42313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42313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42313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42313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41772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42313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40613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42731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42313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40645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42731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42313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42731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40613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42313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41772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42313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42313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42731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42313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42409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42409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41149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42313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42731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42409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42313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40645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42313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42534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42313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42313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42313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42313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42313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42723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40645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42313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42313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40645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42313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42313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42313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42313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42723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42723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42278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42661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42313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42313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42313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42723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42723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42313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42313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42731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42313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42313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41411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42313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42313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42313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41411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42766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42313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42766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42313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42313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42766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42278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42766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42766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42313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42723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42313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42313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41411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42313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40799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42685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40799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42313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41298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42534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40840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42534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42723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42723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42313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42313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42534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42578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42313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42534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41298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42342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42578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42578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42313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42342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42781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42768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42342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42723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42578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42313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42578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41298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42313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42342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42342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42342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42342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42342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42342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41298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42313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42342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42578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42342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42409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42342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42313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42313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42409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42342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42342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41149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42342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42313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41149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42342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41411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42313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42342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41149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42342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42342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42342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42313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42342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42342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41563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42342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42409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42342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42342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42409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42409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42578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42409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42342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42578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42342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42342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42342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42342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40799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42342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42342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42342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42342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42313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42313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42578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41298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42313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42313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42313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42578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42313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42578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42313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42313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42578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42313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42313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42313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42313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41096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42313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41096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42313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42313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42313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40645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42313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42313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42313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42313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42313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42313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42313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42313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42313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42313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42313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42313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42313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42313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42313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42313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42313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42313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42313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42313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42789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42789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42577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42313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42516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42313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42313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42516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42516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42516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42516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42516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42516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42313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42313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42516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42516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42313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42578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42313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42578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42731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42578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42731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42516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42731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42731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42516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42313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42313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42731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42313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42516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42731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42516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42731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42516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42516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42731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42313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42731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42313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42313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42313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42313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42313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42313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42516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42313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42313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42313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42313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42313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42313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42313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42313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42313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42313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42313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42313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42313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41481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42578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42578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42578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42578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42313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42578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42578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42731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42313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42731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42731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42731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42731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42731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42313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42313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42313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42313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42313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42731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42731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42731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42313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42313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42313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42313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42313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42313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42313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42313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42313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42313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42313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42313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42313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42731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42342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42342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42409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42342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42313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42313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41149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41298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42313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42313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42313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42313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42313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42313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42313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42278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42731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42313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42313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42731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42313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42313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42278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42412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42313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42313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42585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42585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42313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42313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42313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42313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42313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42313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42758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42313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42313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42313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42313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42313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42313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42758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42758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42313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42313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42758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42313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42313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42313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42313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42313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42758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42731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42758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42731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42758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42758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42731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42758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42313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42758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42758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42758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42313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42731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42758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42758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42758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42313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42758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42758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42313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42758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42758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42758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42313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42313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42516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42313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42758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42758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42758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42313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42758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42758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42758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42313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42585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42313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42758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42313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42313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42313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42313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42313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42313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42313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42313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42313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42313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42313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42313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42313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42313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42313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42313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42313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42313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42313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42313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42313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42313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42313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42313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42313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42389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42313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42389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42313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42667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42389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42313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42585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42768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42313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42731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42313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42731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42389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42313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42731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42585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42731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42313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42731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42731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42731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42731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42430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42412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42412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42412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42412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42731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42389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40799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40799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42731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42593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42389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42412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42412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42412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42412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42731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42731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42412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42412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42412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42412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42731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42412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42412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42412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42412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42731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42593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40737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42313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42593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42313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42313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42585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42585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42593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42585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42313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42585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42313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42731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42313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42313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42313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42731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42731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42313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42313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42313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42313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42313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42313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42313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42313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42731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42731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42313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42731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42731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42313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42313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42313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42313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42313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42313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42313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42313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42313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42313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42731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42313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42731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42313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42731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42731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42731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42585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42412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42412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42731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42585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42731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42731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42731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42313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42430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42313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42313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42731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42731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42731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42392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42731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42392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42731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42731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42731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42731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42731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42731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42731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42731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42731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42731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42731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42731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42731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42731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42731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42430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42731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42430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42758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42430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40645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42731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42758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42430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40645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42430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42731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42731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42731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42731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42430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42731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40799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40673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42731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40799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42731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42731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42585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42313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42412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42412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42412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42412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42585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42389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42313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42313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42313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42313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42313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41519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42667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41563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42313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42313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42313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42768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42313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42313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42361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42361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42361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42361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42244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42313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42313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42313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42313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42313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42313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42313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42313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42313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42313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42313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42313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42313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42313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42313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41298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42768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42768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42313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42313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42313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42313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42313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42313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42313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42313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42768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42313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42313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42313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42313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42313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42313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42313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42313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42313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42313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42313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42313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41411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41411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41411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42313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42313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42313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42313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42313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42313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42313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42731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42731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42731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42731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42313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42768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42768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42409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42409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42409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42768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42579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42579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42409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42409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42409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41852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41852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41047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40799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42244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42244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42342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40774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40774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40774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40774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40774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40774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40774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40774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42313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42409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42409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42409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42409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40774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40774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40774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40774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42313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42313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42313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42313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42313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42313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42313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42313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42667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41772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41772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42768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42768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41772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42768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42768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42768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42768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42313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42313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42313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42313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42731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42731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42731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42731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42731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42731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42731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42731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42731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42731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42731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41852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41852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41852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41852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42313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42313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41852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41852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42768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42768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42768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42768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42313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42313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42313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42313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42313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42313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42313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42768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42781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42153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42153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42768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42768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42153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42313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42313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42768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42781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42781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42278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42278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42768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42278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41029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41029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41029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41029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41029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41029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41029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41029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41029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41029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41029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41029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41029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41029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42768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42153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42313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42731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42731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42731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42731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42731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42731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42731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42768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42278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42667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42313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42313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42313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42313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42313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42313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42313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42313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42313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42409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42313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42409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42768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42313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42768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42768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42768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42768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42768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42768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42762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42762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42762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42762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42768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42768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42768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42389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42762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42762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42762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42762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42762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42762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42768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42768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42768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42313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42034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42034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42034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42034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42034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42034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42034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42514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42514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41029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41029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40897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42768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42389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42389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42389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42389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42579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42579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42579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42579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42409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42409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42409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42409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42409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42409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42389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42667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42389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42389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42389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42389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42579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42579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42579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42579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41676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41912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41912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41912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41912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41852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42313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42313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42313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40956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42389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42389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42534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42534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42534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42534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40897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40897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40897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40897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42768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42389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41047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42389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40897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42389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42768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42153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42185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42731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42731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42731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42731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42731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42731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42731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42731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41579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41579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42768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42768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41912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42667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42667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41912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42550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41519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42313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42313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40956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40956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40956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40956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41942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42768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42768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42313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42313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42667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41519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42667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42667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41519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42278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42768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42768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42768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42313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42313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42313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42313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42313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42731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42731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42731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42731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42731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42766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42731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41519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42768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41519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42768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42768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42768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41852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42731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42731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42731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42731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42731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42731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42731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42731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42731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42731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42731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42731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42731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42731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42731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42731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42731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42731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42731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42731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42731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42731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42731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42313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42313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42313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42313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42313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42313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42079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42079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42079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42034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40864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42667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42278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42313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42313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42313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42313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42313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42313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42313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42313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42313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42313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42313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42313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42667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41519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42313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42313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42313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42313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42667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42313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42313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42313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42313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42412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42412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42412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42412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42412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42412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42412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42412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42313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42313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42313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42313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42313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42313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42313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42409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42313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42731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42731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42313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42313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42768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41481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42313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42313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42313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42313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42768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42313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41579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42731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42412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42412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42412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42412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42412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42412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42412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42412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42412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42412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42412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42515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9</v>
          </cell>
          <cell r="AT3734">
            <v>9</v>
          </cell>
          <cell r="AU3734">
            <v>9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42313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42661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42361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9</v>
          </cell>
          <cell r="AT3738">
            <v>9</v>
          </cell>
          <cell r="AU3738">
            <v>9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42661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42661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42313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42313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42389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42389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9</v>
          </cell>
          <cell r="AT3746">
            <v>9</v>
          </cell>
          <cell r="AU3746">
            <v>9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42313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9</v>
          </cell>
          <cell r="AT3748">
            <v>9</v>
          </cell>
          <cell r="AU3748">
            <v>9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9</v>
          </cell>
          <cell r="AT3749">
            <v>9</v>
          </cell>
          <cell r="AU3749">
            <v>9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9</v>
          </cell>
          <cell r="AT3750">
            <v>9</v>
          </cell>
          <cell r="AU3750">
            <v>9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42361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9</v>
          </cell>
          <cell r="AT3752">
            <v>9</v>
          </cell>
          <cell r="AU3752">
            <v>9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9</v>
          </cell>
          <cell r="AT3753">
            <v>9</v>
          </cell>
          <cell r="AU3753">
            <v>9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9</v>
          </cell>
          <cell r="AT3754">
            <v>9</v>
          </cell>
          <cell r="AU3754">
            <v>9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9</v>
          </cell>
          <cell r="AT3755">
            <v>9</v>
          </cell>
          <cell r="AU3755">
            <v>9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9</v>
          </cell>
          <cell r="AT3756">
            <v>9</v>
          </cell>
          <cell r="AU3756">
            <v>9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9</v>
          </cell>
          <cell r="AT3757">
            <v>9</v>
          </cell>
          <cell r="AU3757">
            <v>9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9</v>
          </cell>
          <cell r="AT3758">
            <v>9</v>
          </cell>
          <cell r="AU3758">
            <v>9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9</v>
          </cell>
          <cell r="AT3759">
            <v>9</v>
          </cell>
          <cell r="AU3759">
            <v>9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9</v>
          </cell>
          <cell r="AT3760">
            <v>9</v>
          </cell>
          <cell r="AU3760">
            <v>9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9</v>
          </cell>
          <cell r="AT3761">
            <v>9</v>
          </cell>
          <cell r="AU3761">
            <v>9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9</v>
          </cell>
          <cell r="AT3762">
            <v>9</v>
          </cell>
          <cell r="AU3762">
            <v>9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9</v>
          </cell>
          <cell r="AT3764">
            <v>9</v>
          </cell>
          <cell r="AU3764">
            <v>9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9</v>
          </cell>
          <cell r="AT3767">
            <v>9</v>
          </cell>
          <cell r="AU3767">
            <v>9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9</v>
          </cell>
          <cell r="AT3768">
            <v>9</v>
          </cell>
          <cell r="AU3768">
            <v>9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9</v>
          </cell>
          <cell r="AT3770">
            <v>9</v>
          </cell>
          <cell r="AU3770">
            <v>9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9</v>
          </cell>
          <cell r="AT3779">
            <v>9</v>
          </cell>
          <cell r="AU3779">
            <v>9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9</v>
          </cell>
          <cell r="AT3783">
            <v>9</v>
          </cell>
          <cell r="AU3783">
            <v>9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9</v>
          </cell>
          <cell r="AT3786">
            <v>9</v>
          </cell>
          <cell r="AU3786">
            <v>9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9</v>
          </cell>
          <cell r="AT3788">
            <v>9</v>
          </cell>
          <cell r="AU3788">
            <v>9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9</v>
          </cell>
          <cell r="AT3789">
            <v>9</v>
          </cell>
          <cell r="AU3789">
            <v>9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9</v>
          </cell>
          <cell r="AT3790">
            <v>9</v>
          </cell>
          <cell r="AU3790">
            <v>9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42361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42361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42534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42766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42731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42534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42731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42731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42731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9</v>
          </cell>
          <cell r="AT3806">
            <v>9</v>
          </cell>
          <cell r="AU3806">
            <v>9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42731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42361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42762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42361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42361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42762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42361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9</v>
          </cell>
          <cell r="AT3816">
            <v>9</v>
          </cell>
          <cell r="AU3816">
            <v>9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42361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42515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42515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42515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42515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42515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42515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42515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9</v>
          </cell>
          <cell r="AT3832">
            <v>9</v>
          </cell>
          <cell r="AU3832">
            <v>9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41047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41047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41047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41047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9</v>
          </cell>
          <cell r="AT3840">
            <v>9</v>
          </cell>
          <cell r="AU3840">
            <v>9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9</v>
          </cell>
          <cell r="AT3841">
            <v>9</v>
          </cell>
          <cell r="AU3841">
            <v>9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9</v>
          </cell>
          <cell r="AT3842">
            <v>9</v>
          </cell>
          <cell r="AU3842">
            <v>9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9</v>
          </cell>
          <cell r="AT3843">
            <v>9</v>
          </cell>
          <cell r="AU3843">
            <v>9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9</v>
          </cell>
          <cell r="AT3844">
            <v>9</v>
          </cell>
          <cell r="AU3844">
            <v>9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9</v>
          </cell>
          <cell r="AT3845">
            <v>9</v>
          </cell>
          <cell r="AU3845">
            <v>9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9</v>
          </cell>
          <cell r="AT3846">
            <v>9</v>
          </cell>
          <cell r="AU3846">
            <v>9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42409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9</v>
          </cell>
          <cell r="AT3848">
            <v>9</v>
          </cell>
          <cell r="AU3848">
            <v>9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9</v>
          </cell>
          <cell r="AT3849">
            <v>9</v>
          </cell>
          <cell r="AU3849">
            <v>9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42409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9</v>
          </cell>
          <cell r="AT3851">
            <v>9</v>
          </cell>
          <cell r="AU3851">
            <v>9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9</v>
          </cell>
          <cell r="AT3852">
            <v>9</v>
          </cell>
          <cell r="AU3852">
            <v>9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9</v>
          </cell>
          <cell r="AT3853">
            <v>9</v>
          </cell>
          <cell r="AU3853">
            <v>9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9</v>
          </cell>
          <cell r="AT3854">
            <v>9</v>
          </cell>
          <cell r="AU3854">
            <v>9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42762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9</v>
          </cell>
          <cell r="AT3856">
            <v>9</v>
          </cell>
          <cell r="AU3856">
            <v>9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42034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42389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9</v>
          </cell>
          <cell r="AT3859">
            <v>9</v>
          </cell>
          <cell r="AU3859">
            <v>9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9</v>
          </cell>
          <cell r="AT3860">
            <v>9</v>
          </cell>
          <cell r="AU3860">
            <v>9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42034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42342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9</v>
          </cell>
          <cell r="AT3863">
            <v>9</v>
          </cell>
          <cell r="AU3863">
            <v>9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42342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42342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9</v>
          </cell>
          <cell r="AT3866">
            <v>9</v>
          </cell>
          <cell r="AU3866">
            <v>9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9</v>
          </cell>
          <cell r="AT3867">
            <v>9</v>
          </cell>
          <cell r="AU3867">
            <v>9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42313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42313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42313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42313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9</v>
          </cell>
          <cell r="AT3872">
            <v>9</v>
          </cell>
          <cell r="AU3872">
            <v>9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42313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42313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42313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9</v>
          </cell>
          <cell r="AT3877">
            <v>9</v>
          </cell>
          <cell r="AU3877">
            <v>9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9</v>
          </cell>
          <cell r="AT3878">
            <v>9</v>
          </cell>
          <cell r="AU3878">
            <v>9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9</v>
          </cell>
          <cell r="AT3882">
            <v>9</v>
          </cell>
          <cell r="AU3882">
            <v>9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9</v>
          </cell>
          <cell r="AT3883">
            <v>9</v>
          </cell>
          <cell r="AU3883">
            <v>9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9</v>
          </cell>
          <cell r="AT3886">
            <v>9</v>
          </cell>
          <cell r="AU3886">
            <v>9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9</v>
          </cell>
          <cell r="AT3887">
            <v>9</v>
          </cell>
          <cell r="AU3887">
            <v>9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9</v>
          </cell>
          <cell r="AT3888">
            <v>9</v>
          </cell>
          <cell r="AU3888">
            <v>9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41464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9</v>
          </cell>
          <cell r="AT3890">
            <v>9</v>
          </cell>
          <cell r="AU3890">
            <v>9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9</v>
          </cell>
          <cell r="AT3891">
            <v>9</v>
          </cell>
          <cell r="AU3891">
            <v>9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9</v>
          </cell>
          <cell r="AT3892">
            <v>9</v>
          </cell>
          <cell r="AU3892">
            <v>9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9</v>
          </cell>
          <cell r="AT3893">
            <v>9</v>
          </cell>
          <cell r="AU3893">
            <v>9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9</v>
          </cell>
          <cell r="AT3894">
            <v>9</v>
          </cell>
          <cell r="AU3894">
            <v>9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9</v>
          </cell>
          <cell r="AT3895">
            <v>9</v>
          </cell>
          <cell r="AU3895">
            <v>9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9</v>
          </cell>
          <cell r="AT3896">
            <v>9</v>
          </cell>
          <cell r="AU3896">
            <v>9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9</v>
          </cell>
          <cell r="AT3898">
            <v>9</v>
          </cell>
          <cell r="AU3898">
            <v>9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9</v>
          </cell>
          <cell r="AT3899">
            <v>9</v>
          </cell>
          <cell r="AU3899">
            <v>9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9</v>
          </cell>
          <cell r="AT3900">
            <v>9</v>
          </cell>
          <cell r="AU3900">
            <v>9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9</v>
          </cell>
          <cell r="AT3901">
            <v>9</v>
          </cell>
          <cell r="AU3901">
            <v>9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9</v>
          </cell>
          <cell r="AT3903">
            <v>9</v>
          </cell>
          <cell r="AU3903">
            <v>9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42361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42550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9</v>
          </cell>
          <cell r="AT3907">
            <v>9</v>
          </cell>
          <cell r="AU3907">
            <v>9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42389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9</v>
          </cell>
          <cell r="AT3912">
            <v>9</v>
          </cell>
          <cell r="AU3912">
            <v>9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9</v>
          </cell>
          <cell r="AT3914">
            <v>9</v>
          </cell>
          <cell r="AU3914">
            <v>9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9</v>
          </cell>
          <cell r="AT3915">
            <v>9</v>
          </cell>
          <cell r="AU3915">
            <v>9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9</v>
          </cell>
          <cell r="AT3916">
            <v>9</v>
          </cell>
          <cell r="AU3916">
            <v>9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9</v>
          </cell>
          <cell r="AT3917">
            <v>9</v>
          </cell>
          <cell r="AU3917">
            <v>9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9</v>
          </cell>
          <cell r="AT3918">
            <v>9</v>
          </cell>
          <cell r="AU3918">
            <v>9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9</v>
          </cell>
          <cell r="AT3919">
            <v>9</v>
          </cell>
          <cell r="AU3919">
            <v>9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9</v>
          </cell>
          <cell r="AT3920">
            <v>9</v>
          </cell>
          <cell r="AU3920">
            <v>9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9</v>
          </cell>
          <cell r="AT3921">
            <v>9</v>
          </cell>
          <cell r="AU3921">
            <v>9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42361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42361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9</v>
          </cell>
          <cell r="AT3924">
            <v>9</v>
          </cell>
          <cell r="AU3924">
            <v>9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42667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9</v>
          </cell>
          <cell r="AT3926">
            <v>9</v>
          </cell>
          <cell r="AU3926">
            <v>9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9</v>
          </cell>
          <cell r="AT3927">
            <v>9</v>
          </cell>
          <cell r="AU3927">
            <v>9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9</v>
          </cell>
          <cell r="AT3928">
            <v>9</v>
          </cell>
          <cell r="AU3928">
            <v>9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9</v>
          </cell>
          <cell r="AT3929">
            <v>9</v>
          </cell>
          <cell r="AU3929">
            <v>9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42534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9</v>
          </cell>
          <cell r="AT3931">
            <v>9</v>
          </cell>
          <cell r="AU3931">
            <v>9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9</v>
          </cell>
          <cell r="AT3932">
            <v>9</v>
          </cell>
          <cell r="AU3932">
            <v>9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9</v>
          </cell>
          <cell r="AT3933">
            <v>9</v>
          </cell>
          <cell r="AU3933">
            <v>9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9</v>
          </cell>
          <cell r="AT3934">
            <v>9</v>
          </cell>
          <cell r="AU3934">
            <v>9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9</v>
          </cell>
          <cell r="AT3935">
            <v>9</v>
          </cell>
          <cell r="AU3935">
            <v>9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9</v>
          </cell>
          <cell r="AT3936">
            <v>9</v>
          </cell>
          <cell r="AU3936">
            <v>9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42534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9</v>
          </cell>
          <cell r="AT3939">
            <v>9</v>
          </cell>
          <cell r="AU3939">
            <v>9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42389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42389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42389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42389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9</v>
          </cell>
          <cell r="AT3945">
            <v>9</v>
          </cell>
          <cell r="AU3945">
            <v>9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9</v>
          </cell>
          <cell r="AT3946">
            <v>9</v>
          </cell>
          <cell r="AU3946">
            <v>9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9</v>
          </cell>
          <cell r="AT3947">
            <v>9</v>
          </cell>
          <cell r="AU3947">
            <v>9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9</v>
          </cell>
          <cell r="AT3948">
            <v>9</v>
          </cell>
          <cell r="AU3948">
            <v>9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9</v>
          </cell>
          <cell r="AT3949">
            <v>9</v>
          </cell>
          <cell r="AU3949">
            <v>9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42361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42361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9</v>
          </cell>
          <cell r="AT3952">
            <v>9</v>
          </cell>
          <cell r="AU3952">
            <v>9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42342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9</v>
          </cell>
          <cell r="AT3955">
            <v>9</v>
          </cell>
          <cell r="AU3955">
            <v>9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9</v>
          </cell>
          <cell r="AT3960">
            <v>9</v>
          </cell>
          <cell r="AU3960">
            <v>9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9</v>
          </cell>
          <cell r="AT3962">
            <v>9</v>
          </cell>
          <cell r="AU3962">
            <v>9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9</v>
          </cell>
          <cell r="AT3963">
            <v>9</v>
          </cell>
          <cell r="AU3963">
            <v>9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42389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9</v>
          </cell>
          <cell r="AT3968">
            <v>9</v>
          </cell>
          <cell r="AU3968">
            <v>9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42515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42515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42515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9</v>
          </cell>
          <cell r="AT3977">
            <v>9</v>
          </cell>
          <cell r="AU3977">
            <v>9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9</v>
          </cell>
          <cell r="AT3978">
            <v>9</v>
          </cell>
          <cell r="AU3978">
            <v>9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9</v>
          </cell>
          <cell r="AT3979">
            <v>9</v>
          </cell>
          <cell r="AU3979">
            <v>9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9</v>
          </cell>
          <cell r="AT3980">
            <v>9</v>
          </cell>
          <cell r="AU3980">
            <v>9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42361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9</v>
          </cell>
          <cell r="AT3982">
            <v>9</v>
          </cell>
          <cell r="AU3982">
            <v>9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9</v>
          </cell>
          <cell r="AT3983">
            <v>9</v>
          </cell>
          <cell r="AU3983">
            <v>9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9</v>
          </cell>
          <cell r="AT3984">
            <v>9</v>
          </cell>
          <cell r="AU3984">
            <v>9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9</v>
          </cell>
          <cell r="AT3985">
            <v>9</v>
          </cell>
          <cell r="AU3985">
            <v>9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9</v>
          </cell>
          <cell r="AT3986">
            <v>9</v>
          </cell>
          <cell r="AU3986">
            <v>9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9</v>
          </cell>
          <cell r="AT3987">
            <v>9</v>
          </cell>
          <cell r="AU3987">
            <v>9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9</v>
          </cell>
          <cell r="AT3988">
            <v>9</v>
          </cell>
          <cell r="AU3988">
            <v>9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9</v>
          </cell>
          <cell r="AT3989">
            <v>9</v>
          </cell>
          <cell r="AU3989">
            <v>9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9</v>
          </cell>
          <cell r="AT3990">
            <v>9</v>
          </cell>
          <cell r="AU3990">
            <v>9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9</v>
          </cell>
          <cell r="AT3991">
            <v>9</v>
          </cell>
          <cell r="AU3991">
            <v>9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9</v>
          </cell>
          <cell r="AT3992">
            <v>9</v>
          </cell>
          <cell r="AU3992">
            <v>9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9</v>
          </cell>
          <cell r="AT3993">
            <v>9</v>
          </cell>
          <cell r="AU3993">
            <v>9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42361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42762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9</v>
          </cell>
          <cell r="AT3998">
            <v>9</v>
          </cell>
          <cell r="AU3998">
            <v>9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9</v>
          </cell>
          <cell r="AT3999">
            <v>9</v>
          </cell>
          <cell r="AU3999">
            <v>9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9</v>
          </cell>
          <cell r="AT4000">
            <v>9</v>
          </cell>
          <cell r="AU4000">
            <v>9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9</v>
          </cell>
          <cell r="AT4001">
            <v>9</v>
          </cell>
          <cell r="AU4001">
            <v>9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9</v>
          </cell>
          <cell r="AT4002">
            <v>9</v>
          </cell>
          <cell r="AU4002">
            <v>9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9</v>
          </cell>
          <cell r="AT4003">
            <v>9</v>
          </cell>
          <cell r="AU4003">
            <v>9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9</v>
          </cell>
          <cell r="AT4004">
            <v>9</v>
          </cell>
          <cell r="AU4004">
            <v>9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9</v>
          </cell>
          <cell r="AT4005">
            <v>9</v>
          </cell>
          <cell r="AU4005">
            <v>9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9</v>
          </cell>
          <cell r="AT4006">
            <v>9</v>
          </cell>
          <cell r="AU4006">
            <v>9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9</v>
          </cell>
          <cell r="AT4007">
            <v>9</v>
          </cell>
          <cell r="AU4007">
            <v>9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9</v>
          </cell>
          <cell r="AT4008">
            <v>9</v>
          </cell>
          <cell r="AU4008">
            <v>9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9</v>
          </cell>
          <cell r="AT4009">
            <v>9</v>
          </cell>
          <cell r="AU4009">
            <v>9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9</v>
          </cell>
          <cell r="AT4010">
            <v>9</v>
          </cell>
          <cell r="AU4010">
            <v>9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9</v>
          </cell>
          <cell r="AT4011">
            <v>9</v>
          </cell>
          <cell r="AU4011">
            <v>9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9</v>
          </cell>
          <cell r="AT4012">
            <v>9</v>
          </cell>
          <cell r="AU4012">
            <v>9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9</v>
          </cell>
          <cell r="AT4013">
            <v>9</v>
          </cell>
          <cell r="AU4013">
            <v>9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9</v>
          </cell>
          <cell r="AT4014">
            <v>9</v>
          </cell>
          <cell r="AU4014">
            <v>9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9</v>
          </cell>
          <cell r="AT4015">
            <v>9</v>
          </cell>
          <cell r="AU4015">
            <v>9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9</v>
          </cell>
          <cell r="AT4016">
            <v>9</v>
          </cell>
          <cell r="AU4016">
            <v>9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9</v>
          </cell>
          <cell r="AT4017">
            <v>9</v>
          </cell>
          <cell r="AU4017">
            <v>9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9</v>
          </cell>
          <cell r="AT4019">
            <v>9</v>
          </cell>
          <cell r="AU4019">
            <v>9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9</v>
          </cell>
          <cell r="AT4020">
            <v>9</v>
          </cell>
          <cell r="AU4020">
            <v>9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42389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42313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42389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42389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9</v>
          </cell>
          <cell r="AT4027">
            <v>9</v>
          </cell>
          <cell r="AU4027">
            <v>9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9</v>
          </cell>
          <cell r="AT4028">
            <v>9</v>
          </cell>
          <cell r="AU4028">
            <v>9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42389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9</v>
          </cell>
          <cell r="AT4030">
            <v>9</v>
          </cell>
          <cell r="AU4030">
            <v>9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9</v>
          </cell>
          <cell r="AT4031">
            <v>9</v>
          </cell>
          <cell r="AU4031">
            <v>9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9</v>
          </cell>
          <cell r="AT4032">
            <v>9</v>
          </cell>
          <cell r="AU4032">
            <v>9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9</v>
          </cell>
          <cell r="AT4033">
            <v>9</v>
          </cell>
          <cell r="AU4033">
            <v>9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9</v>
          </cell>
          <cell r="AT4034">
            <v>9</v>
          </cell>
          <cell r="AU4034">
            <v>9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9</v>
          </cell>
          <cell r="AT4035">
            <v>9</v>
          </cell>
          <cell r="AU4035">
            <v>9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9</v>
          </cell>
          <cell r="AT4036">
            <v>9</v>
          </cell>
          <cell r="AU4036">
            <v>9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9</v>
          </cell>
          <cell r="AT4037">
            <v>9</v>
          </cell>
          <cell r="AU4037">
            <v>9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9</v>
          </cell>
          <cell r="AT4038">
            <v>9</v>
          </cell>
          <cell r="AU4038">
            <v>9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9</v>
          </cell>
          <cell r="AT4039">
            <v>9</v>
          </cell>
          <cell r="AU4039">
            <v>9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9</v>
          </cell>
          <cell r="AT4040">
            <v>9</v>
          </cell>
          <cell r="AU4040">
            <v>9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9</v>
          </cell>
          <cell r="AT4041">
            <v>9</v>
          </cell>
          <cell r="AU4041">
            <v>9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9</v>
          </cell>
          <cell r="AT4042">
            <v>9</v>
          </cell>
          <cell r="AU4042">
            <v>9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9</v>
          </cell>
          <cell r="AT4043">
            <v>9</v>
          </cell>
          <cell r="AU4043">
            <v>9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9</v>
          </cell>
          <cell r="AT4044">
            <v>9</v>
          </cell>
          <cell r="AU4044">
            <v>9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9</v>
          </cell>
          <cell r="AT4045">
            <v>9</v>
          </cell>
          <cell r="AU4045">
            <v>9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9</v>
          </cell>
          <cell r="AT4046">
            <v>9</v>
          </cell>
          <cell r="AU4046">
            <v>9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9</v>
          </cell>
          <cell r="AT4047">
            <v>9</v>
          </cell>
          <cell r="AU4047">
            <v>9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9</v>
          </cell>
          <cell r="AT4048">
            <v>9</v>
          </cell>
          <cell r="AU4048">
            <v>9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9</v>
          </cell>
          <cell r="AT4049">
            <v>9</v>
          </cell>
          <cell r="AU4049">
            <v>9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9</v>
          </cell>
          <cell r="AT4050">
            <v>9</v>
          </cell>
          <cell r="AU4050">
            <v>9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9</v>
          </cell>
          <cell r="AT4051">
            <v>9</v>
          </cell>
          <cell r="AU4051">
            <v>9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9</v>
          </cell>
          <cell r="AT4052">
            <v>9</v>
          </cell>
          <cell r="AU4052">
            <v>9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9</v>
          </cell>
          <cell r="AT4053">
            <v>9</v>
          </cell>
          <cell r="AU4053">
            <v>9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9</v>
          </cell>
          <cell r="AT4054">
            <v>9</v>
          </cell>
          <cell r="AU4054">
            <v>9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9</v>
          </cell>
          <cell r="AT4055">
            <v>9</v>
          </cell>
          <cell r="AU4055">
            <v>9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9</v>
          </cell>
          <cell r="AT4056">
            <v>9</v>
          </cell>
          <cell r="AU4056">
            <v>9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9</v>
          </cell>
          <cell r="AT4057">
            <v>9</v>
          </cell>
          <cell r="AU4057">
            <v>9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42585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42585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42361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42361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9</v>
          </cell>
          <cell r="AT4062">
            <v>9</v>
          </cell>
          <cell r="AU4062">
            <v>9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9</v>
          </cell>
          <cell r="AT4063">
            <v>9</v>
          </cell>
          <cell r="AU4063">
            <v>9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9</v>
          </cell>
          <cell r="AT4064">
            <v>9</v>
          </cell>
          <cell r="AU4064">
            <v>9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9</v>
          </cell>
          <cell r="AT4065">
            <v>9</v>
          </cell>
          <cell r="AU4065">
            <v>9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42515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9</v>
          </cell>
          <cell r="AT4075">
            <v>9</v>
          </cell>
          <cell r="AU4075">
            <v>9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9</v>
          </cell>
          <cell r="AT4076">
            <v>9</v>
          </cell>
          <cell r="AU4076">
            <v>9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9</v>
          </cell>
          <cell r="AT4077">
            <v>9</v>
          </cell>
          <cell r="AU4077">
            <v>9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9</v>
          </cell>
          <cell r="AT4078">
            <v>9</v>
          </cell>
          <cell r="AU4078">
            <v>9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9</v>
          </cell>
          <cell r="AT4079">
            <v>9</v>
          </cell>
          <cell r="AU4079">
            <v>9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9</v>
          </cell>
          <cell r="AT4080">
            <v>9</v>
          </cell>
          <cell r="AU4080">
            <v>9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42389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9</v>
          </cell>
          <cell r="AT4082">
            <v>9</v>
          </cell>
          <cell r="AU4082">
            <v>9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9</v>
          </cell>
          <cell r="AT4083">
            <v>9</v>
          </cell>
          <cell r="AU4083">
            <v>9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9</v>
          </cell>
          <cell r="AT4084">
            <v>9</v>
          </cell>
          <cell r="AU4084">
            <v>9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9</v>
          </cell>
          <cell r="AT4085">
            <v>9</v>
          </cell>
          <cell r="AU4085">
            <v>9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9</v>
          </cell>
          <cell r="AT4086">
            <v>9</v>
          </cell>
          <cell r="AU4086">
            <v>9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9</v>
          </cell>
          <cell r="AT4087">
            <v>9</v>
          </cell>
          <cell r="AU4087">
            <v>9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9</v>
          </cell>
          <cell r="AT4088">
            <v>9</v>
          </cell>
          <cell r="AU4088">
            <v>9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9</v>
          </cell>
          <cell r="AT4089">
            <v>9</v>
          </cell>
          <cell r="AU4089">
            <v>9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9</v>
          </cell>
          <cell r="AT4090">
            <v>9</v>
          </cell>
          <cell r="AU4090">
            <v>9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42389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9</v>
          </cell>
          <cell r="AT4092">
            <v>9</v>
          </cell>
          <cell r="AU4092">
            <v>9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9</v>
          </cell>
          <cell r="AT4093">
            <v>9</v>
          </cell>
          <cell r="AU4093">
            <v>9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9</v>
          </cell>
          <cell r="AT4094">
            <v>9</v>
          </cell>
          <cell r="AU4094">
            <v>9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41912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9</v>
          </cell>
          <cell r="AT4096">
            <v>9</v>
          </cell>
          <cell r="AU4096">
            <v>9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9</v>
          </cell>
          <cell r="AT4097">
            <v>9</v>
          </cell>
          <cell r="AU4097">
            <v>9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42034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42534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42534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9</v>
          </cell>
          <cell r="AT4101">
            <v>9</v>
          </cell>
          <cell r="AU4101">
            <v>9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42534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42313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42361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9</v>
          </cell>
          <cell r="AT4105">
            <v>9</v>
          </cell>
          <cell r="AU4105">
            <v>9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9</v>
          </cell>
          <cell r="AT4106">
            <v>9</v>
          </cell>
          <cell r="AU4106">
            <v>9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42313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42361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42534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9</v>
          </cell>
          <cell r="AT4110">
            <v>9</v>
          </cell>
          <cell r="AU4110">
            <v>9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42361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9</v>
          </cell>
          <cell r="AT4112">
            <v>9</v>
          </cell>
          <cell r="AU4112">
            <v>9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9</v>
          </cell>
          <cell r="AT4113">
            <v>9</v>
          </cell>
          <cell r="AU4113">
            <v>9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9</v>
          </cell>
          <cell r="AT4114">
            <v>9</v>
          </cell>
          <cell r="AU4114">
            <v>9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9</v>
          </cell>
          <cell r="AT4115">
            <v>9</v>
          </cell>
          <cell r="AU4115">
            <v>9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9</v>
          </cell>
          <cell r="AT4116">
            <v>9</v>
          </cell>
          <cell r="AU4116">
            <v>9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9</v>
          </cell>
          <cell r="AT4117">
            <v>9</v>
          </cell>
          <cell r="AU4117">
            <v>9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9</v>
          </cell>
          <cell r="AT4118">
            <v>9</v>
          </cell>
          <cell r="AU4118">
            <v>9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9</v>
          </cell>
          <cell r="AT4119">
            <v>9</v>
          </cell>
          <cell r="AU4119">
            <v>9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9</v>
          </cell>
          <cell r="AT4120">
            <v>9</v>
          </cell>
          <cell r="AU4120">
            <v>9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9</v>
          </cell>
          <cell r="AT4121">
            <v>9</v>
          </cell>
          <cell r="AU4121">
            <v>9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42389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42361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9</v>
          </cell>
          <cell r="AT4125">
            <v>9</v>
          </cell>
          <cell r="AU4125">
            <v>9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42361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42361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9</v>
          </cell>
          <cell r="AT4131">
            <v>9</v>
          </cell>
          <cell r="AU4131">
            <v>9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9</v>
          </cell>
          <cell r="AT4132">
            <v>9</v>
          </cell>
          <cell r="AU4132">
            <v>9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9</v>
          </cell>
          <cell r="AT4133">
            <v>9</v>
          </cell>
          <cell r="AU4133">
            <v>9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9</v>
          </cell>
          <cell r="AT4134">
            <v>9</v>
          </cell>
          <cell r="AU4134">
            <v>9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9</v>
          </cell>
          <cell r="AT4135">
            <v>9</v>
          </cell>
          <cell r="AU4135">
            <v>9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42361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42361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9</v>
          </cell>
          <cell r="AT4139">
            <v>9</v>
          </cell>
          <cell r="AU4139">
            <v>9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9</v>
          </cell>
          <cell r="AT4140">
            <v>9</v>
          </cell>
          <cell r="AU4140">
            <v>9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9</v>
          </cell>
          <cell r="AT4141">
            <v>9</v>
          </cell>
          <cell r="AU4141">
            <v>9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9</v>
          </cell>
          <cell r="AT4142">
            <v>9</v>
          </cell>
          <cell r="AU4142">
            <v>9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9</v>
          </cell>
          <cell r="AT4143">
            <v>9</v>
          </cell>
          <cell r="AU4143">
            <v>9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9</v>
          </cell>
          <cell r="AT4144">
            <v>9</v>
          </cell>
          <cell r="AU4144">
            <v>9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9</v>
          </cell>
          <cell r="AT4145">
            <v>9</v>
          </cell>
          <cell r="AU4145">
            <v>9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9</v>
          </cell>
          <cell r="AT4146">
            <v>9</v>
          </cell>
          <cell r="AU4146">
            <v>9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9</v>
          </cell>
          <cell r="AT4147">
            <v>9</v>
          </cell>
          <cell r="AU4147">
            <v>9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9</v>
          </cell>
          <cell r="AT4148">
            <v>9</v>
          </cell>
          <cell r="AU4148">
            <v>9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9</v>
          </cell>
          <cell r="AT4150">
            <v>9</v>
          </cell>
          <cell r="AU4150">
            <v>9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9</v>
          </cell>
          <cell r="AT4151">
            <v>9</v>
          </cell>
          <cell r="AU4151">
            <v>9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42361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9</v>
          </cell>
          <cell r="AT4153">
            <v>9</v>
          </cell>
          <cell r="AU4153">
            <v>9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9</v>
          </cell>
          <cell r="AT4154">
            <v>9</v>
          </cell>
          <cell r="AU4154">
            <v>9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9</v>
          </cell>
          <cell r="AT4155">
            <v>9</v>
          </cell>
          <cell r="AU4155">
            <v>9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9</v>
          </cell>
          <cell r="AT4156">
            <v>9</v>
          </cell>
          <cell r="AU4156">
            <v>9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9</v>
          </cell>
          <cell r="AT4157">
            <v>9</v>
          </cell>
          <cell r="AU4157">
            <v>9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9</v>
          </cell>
          <cell r="AT4158">
            <v>9</v>
          </cell>
          <cell r="AU4158">
            <v>9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9</v>
          </cell>
          <cell r="AT4159">
            <v>9</v>
          </cell>
          <cell r="AU4159">
            <v>9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9</v>
          </cell>
          <cell r="AT4160">
            <v>9</v>
          </cell>
          <cell r="AU4160">
            <v>9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9</v>
          </cell>
          <cell r="AT4161">
            <v>9</v>
          </cell>
          <cell r="AU4161">
            <v>9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9</v>
          </cell>
          <cell r="AT4162">
            <v>9</v>
          </cell>
          <cell r="AU4162">
            <v>9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9</v>
          </cell>
          <cell r="AT4163">
            <v>9</v>
          </cell>
          <cell r="AU4163">
            <v>9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9</v>
          </cell>
          <cell r="AT4164">
            <v>9</v>
          </cell>
          <cell r="AU4164">
            <v>9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9</v>
          </cell>
          <cell r="AT4165">
            <v>9</v>
          </cell>
          <cell r="AU4165">
            <v>9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9</v>
          </cell>
          <cell r="AT4166">
            <v>9</v>
          </cell>
          <cell r="AU4166">
            <v>9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9</v>
          </cell>
          <cell r="AT4167">
            <v>9</v>
          </cell>
          <cell r="AU4167">
            <v>9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9</v>
          </cell>
          <cell r="AT4168">
            <v>9</v>
          </cell>
          <cell r="AU4168">
            <v>9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9</v>
          </cell>
          <cell r="AT4169">
            <v>9</v>
          </cell>
          <cell r="AU4169">
            <v>9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9</v>
          </cell>
          <cell r="AT4170">
            <v>9</v>
          </cell>
          <cell r="AU4170">
            <v>9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9</v>
          </cell>
          <cell r="AT4171">
            <v>9</v>
          </cell>
          <cell r="AU4171">
            <v>9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9</v>
          </cell>
          <cell r="AT4172">
            <v>9</v>
          </cell>
          <cell r="AU4172">
            <v>9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9</v>
          </cell>
          <cell r="AT4173">
            <v>9</v>
          </cell>
          <cell r="AU4173">
            <v>9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9</v>
          </cell>
          <cell r="AT4174">
            <v>9</v>
          </cell>
          <cell r="AU4174">
            <v>9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9</v>
          </cell>
          <cell r="AT4175">
            <v>9</v>
          </cell>
          <cell r="AU4175">
            <v>9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9</v>
          </cell>
          <cell r="AT4176">
            <v>9</v>
          </cell>
          <cell r="AU4176">
            <v>9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9</v>
          </cell>
          <cell r="AT4177">
            <v>9</v>
          </cell>
          <cell r="AU4177">
            <v>9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41411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9</v>
          </cell>
          <cell r="AT4179">
            <v>9</v>
          </cell>
          <cell r="AU4179">
            <v>9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9</v>
          </cell>
          <cell r="AT4180">
            <v>9</v>
          </cell>
          <cell r="AU4180">
            <v>9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9</v>
          </cell>
          <cell r="AT4181">
            <v>9</v>
          </cell>
          <cell r="AU4181">
            <v>9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9</v>
          </cell>
          <cell r="AT4182">
            <v>9</v>
          </cell>
          <cell r="AU4182">
            <v>9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9</v>
          </cell>
          <cell r="AT4183">
            <v>9</v>
          </cell>
          <cell r="AU4183">
            <v>9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9</v>
          </cell>
          <cell r="AT4184">
            <v>9</v>
          </cell>
          <cell r="AU4184">
            <v>9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9</v>
          </cell>
          <cell r="AT4185">
            <v>9</v>
          </cell>
          <cell r="AU4185">
            <v>9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9</v>
          </cell>
          <cell r="AT4186">
            <v>9</v>
          </cell>
          <cell r="AU4186">
            <v>9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9</v>
          </cell>
          <cell r="AT4187">
            <v>9</v>
          </cell>
          <cell r="AU4187">
            <v>9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9</v>
          </cell>
          <cell r="AT4188">
            <v>9</v>
          </cell>
          <cell r="AU4188">
            <v>9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9</v>
          </cell>
          <cell r="AT4189">
            <v>9</v>
          </cell>
          <cell r="AU4189">
            <v>9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9</v>
          </cell>
          <cell r="AT4190">
            <v>9</v>
          </cell>
          <cell r="AU4190">
            <v>9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9</v>
          </cell>
          <cell r="AT4191">
            <v>9</v>
          </cell>
          <cell r="AU4191">
            <v>9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9</v>
          </cell>
          <cell r="AT4192">
            <v>9</v>
          </cell>
          <cell r="AU4192">
            <v>9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9</v>
          </cell>
          <cell r="AT4193">
            <v>9</v>
          </cell>
          <cell r="AU4193">
            <v>9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9</v>
          </cell>
          <cell r="AT4194">
            <v>9</v>
          </cell>
          <cell r="AU4194">
            <v>9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9</v>
          </cell>
          <cell r="AT4196">
            <v>9</v>
          </cell>
          <cell r="AU4196">
            <v>9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9</v>
          </cell>
          <cell r="AT4197">
            <v>9</v>
          </cell>
          <cell r="AU4197">
            <v>9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9</v>
          </cell>
          <cell r="AT4198">
            <v>9</v>
          </cell>
          <cell r="AU4198">
            <v>9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42313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42361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42278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41772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41411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41411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42580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41772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42768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42768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42768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42768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42768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42768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42723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42723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42361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42361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42361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42278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42768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42361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42361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42361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42768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42361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42361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42698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42698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42698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42698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42698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42313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42313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42698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42313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42313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42313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42313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42313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42361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42361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42698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42698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42698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42698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42361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42361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42361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42361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42361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42361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42361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42361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42698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42698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42698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42698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42698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42034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41464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41519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40864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42361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42361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42361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42361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42695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42361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41149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41149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41579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42361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42361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42361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42361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42723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42361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42361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42361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42361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41029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41481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41411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42723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41298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42723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42698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42698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42698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42698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42313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42361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42361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42361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42313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42361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42361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42361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42723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42361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42361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42361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42361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42698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42361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42361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42313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42313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42698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42698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42698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41519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41519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42515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42515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42515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42515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42515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42515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42515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42515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42515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42515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42515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42515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42515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42515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42361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42361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42361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42361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42661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42361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42361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42313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42361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42637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42313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41298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41563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42313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42313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42313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42361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42313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42313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42313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42313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42313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42313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42313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42361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42361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42361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42361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42313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42313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42361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42361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42361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42313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42313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42313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42313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42698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42698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42698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42698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42731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42731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42361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42361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42361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42313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42731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42731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42361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42361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42723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42313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42313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42361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42361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42313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42313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42313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42698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42313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42313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42313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42361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42313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42313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42313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42313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42637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42637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42313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42361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42361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42361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42698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42361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42361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42361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42361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42313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42313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42313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42313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41047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41047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41047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41047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41047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41047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41047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41047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40897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42695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42695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42695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42695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42361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42361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42361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42608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42723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42361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42403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42731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42731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42731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42731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42731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42731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42731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42731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42403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42403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42698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42698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42313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42313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42731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42731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42731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42653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42653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42653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42653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42653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42653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42653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42653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42653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42653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42653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42653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42653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42653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42637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42313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42637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42313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42637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42313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42637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42313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42313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42313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42313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42361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42731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42731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42731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42731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42731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42731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42731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42731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42731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42731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42667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42361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42361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42313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42361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42361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42698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41481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42637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42637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42637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42637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42637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42313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42313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42698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42361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42361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42361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42361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42313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42361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42361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42698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42361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42723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42695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42695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42313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42313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42313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40774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40774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40774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40774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40737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41834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41850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40613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40645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40645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40645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11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41519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41029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42671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42671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42671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42671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42313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40737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40613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40613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42313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42313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42313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42738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42738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41834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40598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41834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40598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41834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41817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41817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41850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41850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11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11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41850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11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42671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42313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42313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42313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42313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42313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42313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42313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42313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42313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42313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42313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42313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42313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42313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42313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42313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40737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41834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41834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41834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41837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41837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42768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42768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42768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42768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42768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42768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42768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42768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42342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42313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42313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42313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42474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42474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42474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41834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42474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42474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42474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42474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41837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41837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41837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41837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41834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41837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41837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41837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42474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42474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42474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42474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42474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41834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41834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41834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41834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41834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41834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41834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41834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42738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41544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41544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41544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41834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41834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41834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41544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41837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42585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41481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41481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42731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42731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42731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42731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42731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42731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42731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11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11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11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42313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42313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42313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42313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42313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42313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42313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42313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42313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42313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42474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42474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42474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42474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42313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42313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42313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42313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42313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42313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42313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42313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42313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42313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42313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42313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42313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42313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42313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42313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42313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42313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42731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42731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42731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42731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42731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42731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42731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42731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42731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42731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42731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42313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42313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42313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42313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42313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42313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42313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42313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42313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42766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42731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42731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42731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42731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42731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42731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42731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42731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41837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41837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41837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41837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42585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41837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42550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42585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42731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42731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42731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42731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42731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42731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42731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42731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42731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42731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42313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42313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42313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42313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42313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42731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42731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42731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42731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42731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42731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42731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42731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42313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42313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42313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42313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42313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42313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42313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42313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42313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42313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42731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42731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42731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42731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41850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41850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11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11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11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11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11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11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11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42768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42768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42313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42313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42313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42313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42313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42313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42313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42313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42313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42313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42313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42313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42313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42313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42313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42313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42313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42313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42313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42313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42313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42313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42313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42313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41519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42768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41481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41481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42313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42474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42474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42474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42731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42731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42731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42731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42731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42731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42731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42731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42731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42731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42313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42731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42731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42731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42342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42313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42313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42313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42313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42313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42313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42313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41834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41834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42144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11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42144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41834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42313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42313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42313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42313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41411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41834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41834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41834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41834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41802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41834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41834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41834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11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42034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42034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42731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42731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42731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42731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42731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42731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42731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42731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42731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42731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42731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42731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42731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42731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42731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42731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42731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42731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42731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42731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42731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42731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42731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41837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41837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41837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41837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42313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42313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42768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42768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42313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41834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41834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41850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41850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41850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41850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42313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40864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42313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41837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42768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42667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42768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41772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41411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42313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40864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42768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42474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42474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42474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42474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42731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42731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42731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42731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42731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42731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42768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42474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42474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41298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41834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42313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42313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42313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41850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11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41850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42313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42313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42313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41481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40840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42412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42313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42313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42313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42313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42667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42313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42667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42667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42313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42313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42313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42313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42313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42313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42313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41149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42313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42313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42313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42313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42313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41298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42313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42313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42313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42313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41149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42313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41149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42313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42313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42313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41149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42313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42667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42661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42661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42661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42661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42661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42661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42342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41047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42661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41096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42313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42313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42313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42313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42313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42313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42667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42667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42667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42313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42667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42667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42667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42313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42313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42313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42313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41149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42313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41149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41149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41149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41149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42313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42313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42313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42313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42313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41149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42313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42313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42313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42313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42313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42313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42313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42313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42313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40774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42313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42313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42313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42313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42313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42313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42313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42569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42313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42569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42226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42359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42766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42731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42766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42766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42766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42766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42766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42766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42766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42766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42768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42768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42226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42226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42768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40988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42313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42313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42313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42313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42226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42212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42313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42768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42768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42313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42768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42359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42313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42359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42278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42278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42101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42359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42768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42313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42313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42313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42313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42313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42313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42313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42313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42313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42313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42313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42313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42313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42313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42494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42494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42768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42584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42278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42278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42731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42731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42731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42313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42313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42313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42768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42359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42494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42359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42494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42359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42494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42033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42359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42033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12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42033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42033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42033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41912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41912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42101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41029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41047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41047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41047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41029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42494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42494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42503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42503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42503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42503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42503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42503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42503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42503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42503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42503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42503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42503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42503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42503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42503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42503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42503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42503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42503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42503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42503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42503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42503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42503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42503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42503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42503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42503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42503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42503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42503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42503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42503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42503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42503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42278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42101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42033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42101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40774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42731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42731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42731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42768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42768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42226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42731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42226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42731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42313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42226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42226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42576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42576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41942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42226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42768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42768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42226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42313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42313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42313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42313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42313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42313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42313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42226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42226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42226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42226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42768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42768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42226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42226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42226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42768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42768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40774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42768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42768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42342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42226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42226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42226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42226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42768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42226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42226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42226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42226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42226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42768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42226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42226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42226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42768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42226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42704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41519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41519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41149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41149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42342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42731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42731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42731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42731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42731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42313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41411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42781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42768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42781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41411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42313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42768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42781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42768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42313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41411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42768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42781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42313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42557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41411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41481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41481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42557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42557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42557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41411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40956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42313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42768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42576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42226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42313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42313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42313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42768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42226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40988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42768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42557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42557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42557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42557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42654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42226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42226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42723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42723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42723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41519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41519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41519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41519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42313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42313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42342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42313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42313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42313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42313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42226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42226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42226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42226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42654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41519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42226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42557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42557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42342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42412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42412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42412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42412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42412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42412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42576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42313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41481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42342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42226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41481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42226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42226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42768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42768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42226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42768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42249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41481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42249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40799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42768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42249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42698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42249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42667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42313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42249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42249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42240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42240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42249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42249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42521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42249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42249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42521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14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42768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42249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42249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42249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42249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42249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42249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42249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41481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42646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42768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42768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42249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42249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42249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42249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42249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42249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42249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42249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42249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42249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41519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41519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42698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42698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42698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42698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42698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42698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40737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40737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41810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41886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42249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42768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42667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42249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42249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42731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42766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42766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42731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42313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42313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42313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42215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42215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42215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42215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42215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42215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14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41411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41411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40799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40799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42731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42731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42698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42577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41481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42249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42768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42768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42403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42342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42313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42313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42249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42249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42249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42412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42412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42412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42412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42412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42412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42412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42412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42412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42412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42412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42412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42412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42412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42412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42412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42412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42412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42412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42412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42412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42412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42313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42313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42313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42313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42313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42342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41411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41411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41411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41411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41411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42691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42691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41411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41411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42766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42766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42731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42766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42766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42766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42731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42766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42691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42691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42731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42766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42731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42766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42766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42731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42731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42731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42731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42731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42691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42691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42691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42691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42691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42691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42691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42691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42691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42691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42731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42731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42731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42731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42731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42731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42731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42731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42731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42731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42731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42515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42731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42731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42731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42731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42515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42515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42515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42313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42691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42313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42313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42313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42313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42313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42313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42313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42731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42731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42731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42731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42731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42515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41912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42731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42731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42515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42313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42313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42313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42313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42313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42313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42667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42667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42313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42723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42723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42313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42723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42313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42723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42723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42313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42313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42313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41481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41481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42313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42313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42226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42226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42536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42226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40840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42226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42667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42226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42226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42577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42577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42313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42313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42313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42313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42667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42667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42226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42731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42731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42731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42577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42577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42577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41096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41298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42226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42515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42515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42515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42515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42515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42515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42515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42515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42515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42515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42515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42515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42515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42515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42515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42515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42515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42515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42515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42515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42226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41836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41836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41836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42731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42731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42731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42515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42515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42515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41836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41836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42577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42226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42226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42313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42313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42313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42313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42313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42313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42313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42313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42313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42313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42577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42779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42775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42731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42731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42731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42731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42731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42731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42731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42731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42731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42731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42731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42731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42731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42731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42731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42667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42667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42667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42667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42667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42226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42226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42226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42779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42779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42779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42226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42226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42313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42313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42313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42313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42313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42313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42313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42313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42313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42667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42313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42313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42313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42313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42577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42577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40864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42226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42775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42313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42775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42577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42775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42577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42577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42775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42226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42775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42775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42779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42775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42775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42775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42768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42768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42775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41411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42313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42313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42313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42313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41047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40737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41047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41047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42226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41047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42775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42226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42226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41047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41047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42226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42779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42779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42779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42779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42775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42775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42775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42577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42577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42775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42775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42226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42313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42226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42768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42762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42762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42608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42762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42768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42762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42762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42768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42768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42768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42534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42313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42226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42313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42226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42313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42226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42313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42226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42226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42226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42775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42775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42667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42226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42775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42768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42313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42731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42731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42313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42313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42313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42313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42313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42313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42313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42313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42313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42313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42313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42313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42313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42313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42313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42313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42412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42412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42412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42412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42412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42412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42412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42313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42313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42313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42226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42515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42313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42226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42313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42313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42313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42313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42313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42313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42412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42412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42412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42412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42412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42412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42412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42412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42412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42412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42412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42412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42412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42412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42412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42412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42313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42313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42313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42226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42226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42226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42226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42313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42226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42313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41298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42313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42313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42313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42731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41298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40645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40645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40645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41411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42760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42760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42760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41519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41519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41579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41298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42768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41298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41519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41579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41579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42667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41411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42667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42667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41912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42516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41298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42313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42313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42313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41149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41149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42313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42313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42313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42313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42313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42611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42313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42723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42611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42313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42389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42313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42786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42313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42723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42313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42313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42786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42611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42313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41519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41519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42762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42389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42313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42611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42313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42313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41519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42313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42277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42611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42313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42389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42313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42313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42313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42389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41519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42313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42611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42313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42723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42611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42786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42762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42786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42611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42313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42786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42786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42786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42786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42313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41519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42313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42786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42786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42786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42661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42313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42661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40864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42313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42313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42313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42313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42762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42313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42313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42313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42313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42313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42762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42313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42313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42313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42313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42313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42611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42313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42313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42313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40737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42313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42313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42313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42313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42762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41519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42313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42762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42768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42313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41519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42611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42762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42313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42762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42313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42313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42313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41411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42474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42313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42313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42313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41912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42313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42313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41912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42313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42277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41411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42313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41912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42313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42474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41912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42313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42474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42762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42313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42313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42313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42313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42313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42762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42762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42474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42313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42313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42409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42762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42313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42313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42313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42667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42667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42313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42474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42313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42313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42667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42762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42313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42409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42667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42313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42313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42313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42667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42313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42667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42409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42762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42313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42667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42762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42313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42667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42313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41411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42313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42313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42409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42667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42313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42313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41411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42313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42768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42313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41411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42313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41411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42313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42667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42313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42313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41411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42667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42313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42313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42313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42313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42313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41411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42313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42313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42667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42313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42313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42313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42313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42667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42313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42667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42313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42313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42667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42313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42768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42768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42768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42313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42313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42313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42278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42278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42278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42768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42768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42342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42768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42768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42768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41149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42786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41149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41149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41149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41149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41149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41149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42768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42768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42768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42786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42786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42667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42786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42786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42667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42667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42786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42667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42667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42313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42313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42313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42313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42313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42409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42768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42768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42768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42313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42313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42313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42313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42313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42313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42313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42313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42313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42530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42313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42786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42313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42313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42786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42768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42313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42768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42768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42768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42768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42768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42731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42731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42731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42731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42731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42731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42731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42731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42731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42731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42731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42731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42731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42731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42731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42731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42731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42731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42731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42731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42731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42731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42731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42731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42731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42731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42731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42731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42731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42731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42313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42731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42731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42731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42731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42731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42731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42731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42731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42731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42731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42731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42313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42731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42731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42731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42731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42731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42731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42731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42731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42731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42313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42731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42731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42731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42731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42731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42731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42731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42313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42731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42731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42731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42731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42731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42731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42731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42731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42731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42731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42731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42731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42731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42313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42313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42313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42313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42313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42313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42313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42313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42313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42313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42313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42313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42313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42313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42786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42313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42667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42313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42313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42313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42667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42762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41579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42313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42313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42313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42313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42313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42313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42313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42667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42313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42409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42731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42313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42313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41676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41676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41676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41676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41676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42632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40673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42313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41563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41563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42313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40707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42313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41563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41563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42313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42313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42667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42313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42313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42313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40707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41676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40598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40673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42731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42731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42731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42409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42731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42731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40737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42731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42731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42731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42409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40737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42731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40799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42409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42731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40737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42731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42409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40737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42409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40737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42409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42731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42731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42409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42731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42731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42731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42731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42409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42731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42731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42731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42409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42731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42731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42409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40897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42731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42409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42731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42731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42409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42731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42409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42731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42731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42409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42731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42409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42731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42731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42313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42313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42409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42731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42409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42731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42731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42409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42731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42278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42278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42278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42278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42409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42731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42278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42278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42277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42277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42278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42278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42278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42278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42278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42278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42278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42278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42278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42277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42277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42361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42277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42338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42338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42277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42338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42277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42277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42277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42731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42731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42731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42731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42474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42731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42731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42731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42731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42474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42474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42474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42474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42313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42313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42667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42313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42313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42313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42313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42573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42573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42313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42731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42731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42412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42412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42731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42313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42731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42313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42731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42313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42731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42731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42731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42412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42412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41912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42731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42731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42731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42731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42731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42632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40575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42731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42412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42412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42313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42313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42731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42731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42731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42573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42412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42412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42412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42412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42731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42731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42731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42667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42667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42667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42412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42412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7</v>
          </cell>
          <cell r="AT12389">
            <v>7</v>
          </cell>
          <cell r="AU12389">
            <v>7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7</v>
          </cell>
          <cell r="AT12390">
            <v>7</v>
          </cell>
          <cell r="AU12390">
            <v>7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7</v>
          </cell>
          <cell r="AT12392">
            <v>7</v>
          </cell>
          <cell r="AU12392">
            <v>7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7</v>
          </cell>
          <cell r="AT12393">
            <v>7</v>
          </cell>
          <cell r="AU12393">
            <v>7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7</v>
          </cell>
          <cell r="AT12394">
            <v>7</v>
          </cell>
          <cell r="AU12394">
            <v>7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7</v>
          </cell>
          <cell r="AT12395">
            <v>7</v>
          </cell>
          <cell r="AU12395">
            <v>7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7</v>
          </cell>
          <cell r="AT12396">
            <v>7</v>
          </cell>
          <cell r="AU12396">
            <v>7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7</v>
          </cell>
          <cell r="AT12397">
            <v>7</v>
          </cell>
          <cell r="AU12397">
            <v>7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7</v>
          </cell>
          <cell r="AT12398">
            <v>7</v>
          </cell>
          <cell r="AU12398">
            <v>7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7</v>
          </cell>
          <cell r="AT12399">
            <v>7</v>
          </cell>
          <cell r="AU12399">
            <v>7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7</v>
          </cell>
          <cell r="AT12400">
            <v>7</v>
          </cell>
          <cell r="AU12400">
            <v>7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7</v>
          </cell>
          <cell r="AT12401">
            <v>7</v>
          </cell>
          <cell r="AU12401">
            <v>7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7</v>
          </cell>
          <cell r="AT12402">
            <v>7</v>
          </cell>
          <cell r="AU12402">
            <v>7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7</v>
          </cell>
          <cell r="AT12403">
            <v>7</v>
          </cell>
          <cell r="AU12403">
            <v>7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7</v>
          </cell>
          <cell r="AT12404">
            <v>7</v>
          </cell>
          <cell r="AU12404">
            <v>7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7</v>
          </cell>
          <cell r="AT12405">
            <v>7</v>
          </cell>
          <cell r="AU12405">
            <v>7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7</v>
          </cell>
          <cell r="AT12406">
            <v>7</v>
          </cell>
          <cell r="AU12406">
            <v>7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7</v>
          </cell>
          <cell r="AT12407">
            <v>7</v>
          </cell>
          <cell r="AU12407">
            <v>7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7</v>
          </cell>
          <cell r="AT12408">
            <v>7</v>
          </cell>
          <cell r="AU12408">
            <v>7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7</v>
          </cell>
          <cell r="AT12409">
            <v>7</v>
          </cell>
          <cell r="AU12409">
            <v>7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7</v>
          </cell>
          <cell r="AT12410">
            <v>7</v>
          </cell>
          <cell r="AU12410">
            <v>7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7</v>
          </cell>
          <cell r="AT12411">
            <v>7</v>
          </cell>
          <cell r="AU12411">
            <v>7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7</v>
          </cell>
          <cell r="AT12412">
            <v>7</v>
          </cell>
          <cell r="AU12412">
            <v>7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7</v>
          </cell>
          <cell r="AT12413">
            <v>7</v>
          </cell>
          <cell r="AU12413">
            <v>7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7</v>
          </cell>
          <cell r="AT12414">
            <v>7</v>
          </cell>
          <cell r="AU12414">
            <v>7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7</v>
          </cell>
          <cell r="AT12415">
            <v>7</v>
          </cell>
          <cell r="AU12415">
            <v>7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7</v>
          </cell>
          <cell r="AT12416">
            <v>7</v>
          </cell>
          <cell r="AU12416">
            <v>7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7</v>
          </cell>
          <cell r="AT12417">
            <v>7</v>
          </cell>
          <cell r="AU12417">
            <v>7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7</v>
          </cell>
          <cell r="AT12418">
            <v>7</v>
          </cell>
          <cell r="AU12418">
            <v>7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7</v>
          </cell>
          <cell r="AT12419">
            <v>7</v>
          </cell>
          <cell r="AU12419">
            <v>7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7</v>
          </cell>
          <cell r="AT12420">
            <v>7</v>
          </cell>
          <cell r="AU12420">
            <v>7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7</v>
          </cell>
          <cell r="AT12421">
            <v>7</v>
          </cell>
          <cell r="AU12421">
            <v>7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7</v>
          </cell>
          <cell r="AT12422">
            <v>7</v>
          </cell>
          <cell r="AU12422">
            <v>7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7</v>
          </cell>
          <cell r="AT12423">
            <v>7</v>
          </cell>
          <cell r="AU12423">
            <v>7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7</v>
          </cell>
          <cell r="AT12424">
            <v>7</v>
          </cell>
          <cell r="AU12424">
            <v>7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7</v>
          </cell>
          <cell r="AT12425">
            <v>7</v>
          </cell>
          <cell r="AU12425">
            <v>7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7</v>
          </cell>
          <cell r="AT12426">
            <v>7</v>
          </cell>
          <cell r="AU12426">
            <v>7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7</v>
          </cell>
          <cell r="AT12427">
            <v>7</v>
          </cell>
          <cell r="AU12427">
            <v>7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42515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42515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42515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42515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42515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7</v>
          </cell>
          <cell r="AT12448">
            <v>7</v>
          </cell>
          <cell r="AU12448">
            <v>7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42313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7</v>
          </cell>
          <cell r="AT12453">
            <v>7</v>
          </cell>
          <cell r="AU12453">
            <v>7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42313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7</v>
          </cell>
          <cell r="AT12455">
            <v>7</v>
          </cell>
          <cell r="AU12455">
            <v>7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7</v>
          </cell>
          <cell r="AT12456">
            <v>7</v>
          </cell>
          <cell r="AU12456">
            <v>7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42731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7</v>
          </cell>
          <cell r="AT12458">
            <v>7</v>
          </cell>
          <cell r="AU12458">
            <v>7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42313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42723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42723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7</v>
          </cell>
          <cell r="AT12464">
            <v>7</v>
          </cell>
          <cell r="AU12464">
            <v>7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42313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42760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42313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7</v>
          </cell>
          <cell r="AT12470">
            <v>7</v>
          </cell>
          <cell r="AU12470">
            <v>7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7</v>
          </cell>
          <cell r="AT12471">
            <v>7</v>
          </cell>
          <cell r="AU12471">
            <v>7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7</v>
          </cell>
          <cell r="AT12473">
            <v>7</v>
          </cell>
          <cell r="AU12473">
            <v>7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7</v>
          </cell>
          <cell r="AT12476">
            <v>7</v>
          </cell>
          <cell r="AU12476">
            <v>7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7</v>
          </cell>
          <cell r="AT12477">
            <v>7</v>
          </cell>
          <cell r="AU12477">
            <v>7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7</v>
          </cell>
          <cell r="AT12478">
            <v>7</v>
          </cell>
          <cell r="AU12478">
            <v>7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7</v>
          </cell>
          <cell r="AT12479">
            <v>7</v>
          </cell>
          <cell r="AU12479">
            <v>7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7</v>
          </cell>
          <cell r="AT12480">
            <v>7</v>
          </cell>
          <cell r="AU12480">
            <v>7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7</v>
          </cell>
          <cell r="AT12481">
            <v>7</v>
          </cell>
          <cell r="AU12481">
            <v>7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7</v>
          </cell>
          <cell r="AT12482">
            <v>7</v>
          </cell>
          <cell r="AU12482">
            <v>7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42313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7</v>
          </cell>
          <cell r="AT12484">
            <v>7</v>
          </cell>
          <cell r="AU12484">
            <v>7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7</v>
          </cell>
          <cell r="AT12485">
            <v>7</v>
          </cell>
          <cell r="AU12485">
            <v>7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42313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7</v>
          </cell>
          <cell r="AT12487">
            <v>7</v>
          </cell>
          <cell r="AU12487">
            <v>7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7</v>
          </cell>
          <cell r="AT12488">
            <v>7</v>
          </cell>
          <cell r="AU12488">
            <v>7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7</v>
          </cell>
          <cell r="AT12489">
            <v>7</v>
          </cell>
          <cell r="AU12489">
            <v>7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42313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7</v>
          </cell>
          <cell r="AT12491">
            <v>7</v>
          </cell>
          <cell r="AU12491">
            <v>7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7</v>
          </cell>
          <cell r="AT12492">
            <v>7</v>
          </cell>
          <cell r="AU12492">
            <v>7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7</v>
          </cell>
          <cell r="AT12493">
            <v>7</v>
          </cell>
          <cell r="AU12493">
            <v>7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42313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7</v>
          </cell>
          <cell r="AT12495">
            <v>7</v>
          </cell>
          <cell r="AU12495">
            <v>7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7</v>
          </cell>
          <cell r="AT12496">
            <v>7</v>
          </cell>
          <cell r="AU12496">
            <v>7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7</v>
          </cell>
          <cell r="AT12497">
            <v>7</v>
          </cell>
          <cell r="AU12497">
            <v>7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7</v>
          </cell>
          <cell r="AT12498">
            <v>7</v>
          </cell>
          <cell r="AU12498">
            <v>7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7</v>
          </cell>
          <cell r="AT12499">
            <v>7</v>
          </cell>
          <cell r="AU12499">
            <v>7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7</v>
          </cell>
          <cell r="AT12500">
            <v>7</v>
          </cell>
          <cell r="AU12500">
            <v>7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7</v>
          </cell>
          <cell r="AT12501">
            <v>7</v>
          </cell>
          <cell r="AU12501">
            <v>7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7</v>
          </cell>
          <cell r="AT12502">
            <v>7</v>
          </cell>
          <cell r="AU12502">
            <v>7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7</v>
          </cell>
          <cell r="AT12503">
            <v>7</v>
          </cell>
          <cell r="AU12503">
            <v>7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7</v>
          </cell>
          <cell r="AT12504">
            <v>7</v>
          </cell>
          <cell r="AU12504">
            <v>7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7</v>
          </cell>
          <cell r="AT12505">
            <v>7</v>
          </cell>
          <cell r="AU12505">
            <v>7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7</v>
          </cell>
          <cell r="AT12506">
            <v>7</v>
          </cell>
          <cell r="AU12506">
            <v>7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7</v>
          </cell>
          <cell r="AT12507">
            <v>7</v>
          </cell>
          <cell r="AU12507">
            <v>7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7</v>
          </cell>
          <cell r="AT12508">
            <v>7</v>
          </cell>
          <cell r="AU12508">
            <v>7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7</v>
          </cell>
          <cell r="AT12509">
            <v>7</v>
          </cell>
          <cell r="AU12509">
            <v>7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7</v>
          </cell>
          <cell r="AT12510">
            <v>7</v>
          </cell>
          <cell r="AU12510">
            <v>7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7</v>
          </cell>
          <cell r="AT12511">
            <v>7</v>
          </cell>
          <cell r="AU12511">
            <v>7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7</v>
          </cell>
          <cell r="AT12512">
            <v>7</v>
          </cell>
          <cell r="AU12512">
            <v>7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7</v>
          </cell>
          <cell r="AT12513">
            <v>7</v>
          </cell>
          <cell r="AU12513">
            <v>7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7</v>
          </cell>
          <cell r="AT12514">
            <v>7</v>
          </cell>
          <cell r="AU12514">
            <v>7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7</v>
          </cell>
          <cell r="AT12515">
            <v>7</v>
          </cell>
          <cell r="AU12515">
            <v>7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7</v>
          </cell>
          <cell r="AT12516">
            <v>7</v>
          </cell>
          <cell r="AU12516">
            <v>7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7</v>
          </cell>
          <cell r="AT12517">
            <v>7</v>
          </cell>
          <cell r="AU12517">
            <v>7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7</v>
          </cell>
          <cell r="AT12518">
            <v>7</v>
          </cell>
          <cell r="AU12518">
            <v>7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7</v>
          </cell>
          <cell r="AT12519">
            <v>7</v>
          </cell>
          <cell r="AU12519">
            <v>7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7</v>
          </cell>
          <cell r="AT12520">
            <v>7</v>
          </cell>
          <cell r="AU12520">
            <v>7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7</v>
          </cell>
          <cell r="AT12521">
            <v>7</v>
          </cell>
          <cell r="AU12521">
            <v>7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7</v>
          </cell>
          <cell r="AT12522">
            <v>7</v>
          </cell>
          <cell r="AU12522">
            <v>7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7</v>
          </cell>
          <cell r="AT12523">
            <v>7</v>
          </cell>
          <cell r="AU12523">
            <v>7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7</v>
          </cell>
          <cell r="AT12524">
            <v>7</v>
          </cell>
          <cell r="AU12524">
            <v>7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7</v>
          </cell>
          <cell r="AT12525">
            <v>7</v>
          </cell>
          <cell r="AU12525">
            <v>7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7</v>
          </cell>
          <cell r="AT12526">
            <v>7</v>
          </cell>
          <cell r="AU12526">
            <v>7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42515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42515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42515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42515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42515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7</v>
          </cell>
          <cell r="AT12554">
            <v>7</v>
          </cell>
          <cell r="AU12554">
            <v>7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7</v>
          </cell>
          <cell r="AT12555">
            <v>7</v>
          </cell>
          <cell r="AU12555">
            <v>7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7</v>
          </cell>
          <cell r="AT12556">
            <v>7</v>
          </cell>
          <cell r="AU12556">
            <v>7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7</v>
          </cell>
          <cell r="AT12557">
            <v>7</v>
          </cell>
          <cell r="AU12557">
            <v>7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7</v>
          </cell>
          <cell r="AT12558">
            <v>7</v>
          </cell>
          <cell r="AU12558">
            <v>7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7</v>
          </cell>
          <cell r="AT12559">
            <v>7</v>
          </cell>
          <cell r="AU12559">
            <v>7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7</v>
          </cell>
          <cell r="AT12560">
            <v>7</v>
          </cell>
          <cell r="AU12560">
            <v>7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42653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7</v>
          </cell>
          <cell r="AT12562">
            <v>7</v>
          </cell>
          <cell r="AU12562">
            <v>7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42653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7</v>
          </cell>
          <cell r="AT12564">
            <v>7</v>
          </cell>
          <cell r="AU12564">
            <v>7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42653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42653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42653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7</v>
          </cell>
          <cell r="AT12568">
            <v>7</v>
          </cell>
          <cell r="AU12568">
            <v>7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7</v>
          </cell>
          <cell r="AT12569">
            <v>7</v>
          </cell>
          <cell r="AU12569">
            <v>7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7</v>
          </cell>
          <cell r="AT12570">
            <v>7</v>
          </cell>
          <cell r="AU12570">
            <v>7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7</v>
          </cell>
          <cell r="AT12571">
            <v>7</v>
          </cell>
          <cell r="AU12571">
            <v>7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7</v>
          </cell>
          <cell r="AT12572">
            <v>7</v>
          </cell>
          <cell r="AU12572">
            <v>7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42653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7</v>
          </cell>
          <cell r="AT12574">
            <v>7</v>
          </cell>
          <cell r="AU12574">
            <v>7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7</v>
          </cell>
          <cell r="AT12575">
            <v>7</v>
          </cell>
          <cell r="AU12575">
            <v>7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7</v>
          </cell>
          <cell r="AT12576">
            <v>7</v>
          </cell>
          <cell r="AU12576">
            <v>7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7</v>
          </cell>
          <cell r="AT12577">
            <v>7</v>
          </cell>
          <cell r="AU12577">
            <v>7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7</v>
          </cell>
          <cell r="AT12578">
            <v>7</v>
          </cell>
          <cell r="AU12578">
            <v>7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7</v>
          </cell>
          <cell r="AT12579">
            <v>7</v>
          </cell>
          <cell r="AU12579">
            <v>7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7</v>
          </cell>
          <cell r="AT12580">
            <v>7</v>
          </cell>
          <cell r="AU12580">
            <v>7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7</v>
          </cell>
          <cell r="AT12581">
            <v>7</v>
          </cell>
          <cell r="AU12581">
            <v>7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7</v>
          </cell>
          <cell r="AT12582">
            <v>7</v>
          </cell>
          <cell r="AU12582">
            <v>7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7</v>
          </cell>
          <cell r="AT12583">
            <v>7</v>
          </cell>
          <cell r="AU12583">
            <v>7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7</v>
          </cell>
          <cell r="AT12584">
            <v>7</v>
          </cell>
          <cell r="AU12584">
            <v>7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7</v>
          </cell>
          <cell r="AT12585">
            <v>7</v>
          </cell>
          <cell r="AU12585">
            <v>7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7</v>
          </cell>
          <cell r="AT12586">
            <v>7</v>
          </cell>
          <cell r="AU12586">
            <v>7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7</v>
          </cell>
          <cell r="AT12587">
            <v>7</v>
          </cell>
          <cell r="AU12587">
            <v>7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7</v>
          </cell>
          <cell r="AT12588">
            <v>7</v>
          </cell>
          <cell r="AU12588">
            <v>7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7</v>
          </cell>
          <cell r="AT12589">
            <v>7</v>
          </cell>
          <cell r="AU12589">
            <v>7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7</v>
          </cell>
          <cell r="AT12590">
            <v>7</v>
          </cell>
          <cell r="AU12590">
            <v>7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7</v>
          </cell>
          <cell r="AT12591">
            <v>7</v>
          </cell>
          <cell r="AU12591">
            <v>7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7</v>
          </cell>
          <cell r="AT12592">
            <v>7</v>
          </cell>
          <cell r="AU12592">
            <v>7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7</v>
          </cell>
          <cell r="AT12593">
            <v>7</v>
          </cell>
          <cell r="AU12593">
            <v>7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7</v>
          </cell>
          <cell r="AT12594">
            <v>7</v>
          </cell>
          <cell r="AU12594">
            <v>7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7</v>
          </cell>
          <cell r="AT12595">
            <v>7</v>
          </cell>
          <cell r="AU12595">
            <v>7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7</v>
          </cell>
          <cell r="AT12596">
            <v>7</v>
          </cell>
          <cell r="AU12596">
            <v>7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7</v>
          </cell>
          <cell r="AT12597">
            <v>7</v>
          </cell>
          <cell r="AU12597">
            <v>7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7</v>
          </cell>
          <cell r="AT12598">
            <v>7</v>
          </cell>
          <cell r="AU12598">
            <v>7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42731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42766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42313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42731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7</v>
          </cell>
          <cell r="AT12603">
            <v>7</v>
          </cell>
          <cell r="AU12603">
            <v>7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42731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42313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42342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42731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7</v>
          </cell>
          <cell r="AT12608">
            <v>7</v>
          </cell>
          <cell r="AU12608">
            <v>7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7</v>
          </cell>
          <cell r="AT12609">
            <v>7</v>
          </cell>
          <cell r="AU12609">
            <v>7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7</v>
          </cell>
          <cell r="AT12610">
            <v>7</v>
          </cell>
          <cell r="AU12610">
            <v>7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7</v>
          </cell>
          <cell r="AT12611">
            <v>7</v>
          </cell>
          <cell r="AU12611">
            <v>7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7</v>
          </cell>
          <cell r="AT12612">
            <v>7</v>
          </cell>
          <cell r="AU12612">
            <v>7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7</v>
          </cell>
          <cell r="AT12613">
            <v>7</v>
          </cell>
          <cell r="AU12613">
            <v>7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7</v>
          </cell>
          <cell r="AT12614">
            <v>7</v>
          </cell>
          <cell r="AU12614">
            <v>7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7</v>
          </cell>
          <cell r="AT12615">
            <v>7</v>
          </cell>
          <cell r="AU12615">
            <v>7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42731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7</v>
          </cell>
          <cell r="AT12618">
            <v>7</v>
          </cell>
          <cell r="AU12618">
            <v>7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7</v>
          </cell>
          <cell r="AT12620">
            <v>7</v>
          </cell>
          <cell r="AU12620">
            <v>7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42661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7</v>
          </cell>
          <cell r="AT12622">
            <v>7</v>
          </cell>
          <cell r="AU12622">
            <v>7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7</v>
          </cell>
          <cell r="AT12623">
            <v>7</v>
          </cell>
          <cell r="AU12623">
            <v>7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42731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42661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42661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42661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42661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7</v>
          </cell>
          <cell r="AT12630">
            <v>7</v>
          </cell>
          <cell r="AU12630">
            <v>7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42731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7</v>
          </cell>
          <cell r="AT12632">
            <v>7</v>
          </cell>
          <cell r="AU12632">
            <v>7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42661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7</v>
          </cell>
          <cell r="AT12634">
            <v>7</v>
          </cell>
          <cell r="AU12634">
            <v>7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42313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7</v>
          </cell>
          <cell r="AT12636">
            <v>7</v>
          </cell>
          <cell r="AU12636">
            <v>7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7</v>
          </cell>
          <cell r="AT12638">
            <v>7</v>
          </cell>
          <cell r="AU12638">
            <v>7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42313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42313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7</v>
          </cell>
          <cell r="AT12641">
            <v>7</v>
          </cell>
          <cell r="AU12641">
            <v>7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7</v>
          </cell>
          <cell r="AT12642">
            <v>7</v>
          </cell>
          <cell r="AU12642">
            <v>7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42313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7</v>
          </cell>
          <cell r="AT12644">
            <v>7</v>
          </cell>
          <cell r="AU12644">
            <v>7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42313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7</v>
          </cell>
          <cell r="AT12646">
            <v>7</v>
          </cell>
          <cell r="AU12646">
            <v>7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42782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42515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7</v>
          </cell>
          <cell r="AT12649">
            <v>7</v>
          </cell>
          <cell r="AU12649">
            <v>7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42782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42782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42515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7</v>
          </cell>
          <cell r="AT12653">
            <v>7</v>
          </cell>
          <cell r="AU12653">
            <v>7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42515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42782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42653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42782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42782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42782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7</v>
          </cell>
          <cell r="AT12660">
            <v>7</v>
          </cell>
          <cell r="AU12660">
            <v>7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7</v>
          </cell>
          <cell r="AT12661">
            <v>7</v>
          </cell>
          <cell r="AU12661">
            <v>7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7</v>
          </cell>
          <cell r="AT12663">
            <v>7</v>
          </cell>
          <cell r="AU12663">
            <v>7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7</v>
          </cell>
          <cell r="AT12664">
            <v>7</v>
          </cell>
          <cell r="AU12664">
            <v>7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7</v>
          </cell>
          <cell r="AT12666">
            <v>7</v>
          </cell>
          <cell r="AU12666">
            <v>7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7</v>
          </cell>
          <cell r="AT12667">
            <v>7</v>
          </cell>
          <cell r="AU12667">
            <v>7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7</v>
          </cell>
          <cell r="AT12668">
            <v>7</v>
          </cell>
          <cell r="AU12668">
            <v>7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7</v>
          </cell>
          <cell r="AT12669">
            <v>7</v>
          </cell>
          <cell r="AU12669">
            <v>7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7</v>
          </cell>
          <cell r="AT12670">
            <v>7</v>
          </cell>
          <cell r="AU12670">
            <v>7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42313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42313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7</v>
          </cell>
          <cell r="AT12673">
            <v>7</v>
          </cell>
          <cell r="AU12673">
            <v>7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7</v>
          </cell>
          <cell r="AT12674">
            <v>7</v>
          </cell>
          <cell r="AU12674">
            <v>7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7</v>
          </cell>
          <cell r="AT12675">
            <v>7</v>
          </cell>
          <cell r="AU12675">
            <v>7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7</v>
          </cell>
          <cell r="AT12676">
            <v>7</v>
          </cell>
          <cell r="AU12676">
            <v>7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7</v>
          </cell>
          <cell r="AT12677">
            <v>7</v>
          </cell>
          <cell r="AU12677">
            <v>7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42313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42313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7</v>
          </cell>
          <cell r="AT12680">
            <v>7</v>
          </cell>
          <cell r="AU12680">
            <v>7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7</v>
          </cell>
          <cell r="AT12681">
            <v>7</v>
          </cell>
          <cell r="AU12681">
            <v>7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7</v>
          </cell>
          <cell r="AT12682">
            <v>7</v>
          </cell>
          <cell r="AU12682">
            <v>7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7</v>
          </cell>
          <cell r="AT12683">
            <v>7</v>
          </cell>
          <cell r="AU12683">
            <v>7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7</v>
          </cell>
          <cell r="AT12684">
            <v>7</v>
          </cell>
          <cell r="AU12684">
            <v>7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7</v>
          </cell>
          <cell r="AT12685">
            <v>7</v>
          </cell>
          <cell r="AU12685">
            <v>7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7</v>
          </cell>
          <cell r="AT12686">
            <v>7</v>
          </cell>
          <cell r="AU12686">
            <v>7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7</v>
          </cell>
          <cell r="AT12687">
            <v>7</v>
          </cell>
          <cell r="AU12687">
            <v>7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7</v>
          </cell>
          <cell r="AT12688">
            <v>7</v>
          </cell>
          <cell r="AU12688">
            <v>7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7</v>
          </cell>
          <cell r="AT12690">
            <v>7</v>
          </cell>
          <cell r="AU12690">
            <v>7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7</v>
          </cell>
          <cell r="AT12691">
            <v>7</v>
          </cell>
          <cell r="AU12691">
            <v>7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7</v>
          </cell>
          <cell r="AT12693">
            <v>7</v>
          </cell>
          <cell r="AU12693">
            <v>7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7</v>
          </cell>
          <cell r="AT12694">
            <v>7</v>
          </cell>
          <cell r="AU12694">
            <v>7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7</v>
          </cell>
          <cell r="AT12696">
            <v>7</v>
          </cell>
          <cell r="AU12696">
            <v>7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7</v>
          </cell>
          <cell r="AT12697">
            <v>7</v>
          </cell>
          <cell r="AU12697">
            <v>7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7</v>
          </cell>
          <cell r="AT12698">
            <v>7</v>
          </cell>
          <cell r="AU12698">
            <v>7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7</v>
          </cell>
          <cell r="AT12699">
            <v>7</v>
          </cell>
          <cell r="AU12699">
            <v>7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7</v>
          </cell>
          <cell r="AT12700">
            <v>7</v>
          </cell>
          <cell r="AU12700">
            <v>7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7</v>
          </cell>
          <cell r="AT12702">
            <v>7</v>
          </cell>
          <cell r="AU12702">
            <v>7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7</v>
          </cell>
          <cell r="AT12703">
            <v>7</v>
          </cell>
          <cell r="AU12703">
            <v>7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7</v>
          </cell>
          <cell r="AT12704">
            <v>7</v>
          </cell>
          <cell r="AU12704">
            <v>7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7</v>
          </cell>
          <cell r="AT12705">
            <v>7</v>
          </cell>
          <cell r="AU12705">
            <v>7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42731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42731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42731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42731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42731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42731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42731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42731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42731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42731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42731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42731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42731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42731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42731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42731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7</v>
          </cell>
          <cell r="AT12722">
            <v>7</v>
          </cell>
          <cell r="AU12722">
            <v>7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7</v>
          </cell>
          <cell r="AT12724">
            <v>7</v>
          </cell>
          <cell r="AU12724">
            <v>7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7</v>
          </cell>
          <cell r="AT12725">
            <v>7</v>
          </cell>
          <cell r="AU12725">
            <v>7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7</v>
          </cell>
          <cell r="AT12726">
            <v>7</v>
          </cell>
          <cell r="AU12726">
            <v>7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7</v>
          </cell>
          <cell r="AT12727">
            <v>7</v>
          </cell>
          <cell r="AU12727">
            <v>7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7</v>
          </cell>
          <cell r="AT12728">
            <v>7</v>
          </cell>
          <cell r="AU12728">
            <v>7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7</v>
          </cell>
          <cell r="AT12729">
            <v>7</v>
          </cell>
          <cell r="AU12729">
            <v>7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7</v>
          </cell>
          <cell r="AT12730">
            <v>7</v>
          </cell>
          <cell r="AU12730">
            <v>7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7</v>
          </cell>
          <cell r="AT12731">
            <v>7</v>
          </cell>
          <cell r="AU12731">
            <v>7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7</v>
          </cell>
          <cell r="AT12732">
            <v>7</v>
          </cell>
          <cell r="AU12732">
            <v>7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7</v>
          </cell>
          <cell r="AT12733">
            <v>7</v>
          </cell>
          <cell r="AU12733">
            <v>7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42731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42731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7</v>
          </cell>
          <cell r="AT12736">
            <v>7</v>
          </cell>
          <cell r="AU12736">
            <v>7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42731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42731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7</v>
          </cell>
          <cell r="AT12739">
            <v>7</v>
          </cell>
          <cell r="AU12739">
            <v>7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42731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7</v>
          </cell>
          <cell r="AT12743">
            <v>7</v>
          </cell>
          <cell r="AU12743">
            <v>7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7</v>
          </cell>
          <cell r="AT12745">
            <v>7</v>
          </cell>
          <cell r="AU12745">
            <v>7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7</v>
          </cell>
          <cell r="AT12746">
            <v>7</v>
          </cell>
          <cell r="AU12746">
            <v>7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7</v>
          </cell>
          <cell r="AT12747">
            <v>7</v>
          </cell>
          <cell r="AU12747">
            <v>7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7</v>
          </cell>
          <cell r="AT12748">
            <v>7</v>
          </cell>
          <cell r="AU12748">
            <v>7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7</v>
          </cell>
          <cell r="AT12752">
            <v>7</v>
          </cell>
          <cell r="AU12752">
            <v>7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7</v>
          </cell>
          <cell r="AT12754">
            <v>7</v>
          </cell>
          <cell r="AU12754">
            <v>7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7</v>
          </cell>
          <cell r="AT12755">
            <v>7</v>
          </cell>
          <cell r="AU12755">
            <v>7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7</v>
          </cell>
          <cell r="AT12757">
            <v>7</v>
          </cell>
          <cell r="AU12757">
            <v>7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7</v>
          </cell>
          <cell r="AT12758">
            <v>7</v>
          </cell>
          <cell r="AU12758">
            <v>7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7</v>
          </cell>
          <cell r="AT12762">
            <v>7</v>
          </cell>
          <cell r="AU12762">
            <v>7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42515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42515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7</v>
          </cell>
          <cell r="AT12765">
            <v>7</v>
          </cell>
          <cell r="AU12765">
            <v>7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7</v>
          </cell>
          <cell r="AT12766">
            <v>7</v>
          </cell>
          <cell r="AU12766">
            <v>7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7</v>
          </cell>
          <cell r="AT12767">
            <v>7</v>
          </cell>
          <cell r="AU12767">
            <v>7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7</v>
          </cell>
          <cell r="AT12768">
            <v>7</v>
          </cell>
          <cell r="AU12768">
            <v>7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42515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7</v>
          </cell>
          <cell r="AT12770">
            <v>7</v>
          </cell>
          <cell r="AU12770">
            <v>7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42515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42515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7</v>
          </cell>
          <cell r="AT12773">
            <v>7</v>
          </cell>
          <cell r="AU12773">
            <v>7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7</v>
          </cell>
          <cell r="AT12774">
            <v>7</v>
          </cell>
          <cell r="AU12774">
            <v>7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7</v>
          </cell>
          <cell r="AT12775">
            <v>7</v>
          </cell>
          <cell r="AU12775">
            <v>7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7</v>
          </cell>
          <cell r="AT12776">
            <v>7</v>
          </cell>
          <cell r="AU12776">
            <v>7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7</v>
          </cell>
          <cell r="AT12777">
            <v>7</v>
          </cell>
          <cell r="AU12777">
            <v>7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7</v>
          </cell>
          <cell r="AT12778">
            <v>7</v>
          </cell>
          <cell r="AU12778">
            <v>7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7</v>
          </cell>
          <cell r="AT12779">
            <v>7</v>
          </cell>
          <cell r="AU12779">
            <v>7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7</v>
          </cell>
          <cell r="AT12780">
            <v>7</v>
          </cell>
          <cell r="AU12780">
            <v>7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7</v>
          </cell>
          <cell r="AT12781">
            <v>7</v>
          </cell>
          <cell r="AU12781">
            <v>7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7</v>
          </cell>
          <cell r="AT12782">
            <v>7</v>
          </cell>
          <cell r="AU12782">
            <v>7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7</v>
          </cell>
          <cell r="AT12783">
            <v>7</v>
          </cell>
          <cell r="AU12783">
            <v>7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7</v>
          </cell>
          <cell r="AT12784">
            <v>7</v>
          </cell>
          <cell r="AU12784">
            <v>7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7</v>
          </cell>
          <cell r="AT12785">
            <v>7</v>
          </cell>
          <cell r="AU12785">
            <v>7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7</v>
          </cell>
          <cell r="AT12786">
            <v>7</v>
          </cell>
          <cell r="AU12786">
            <v>7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7</v>
          </cell>
          <cell r="AT12787">
            <v>7</v>
          </cell>
          <cell r="AU12787">
            <v>7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7</v>
          </cell>
          <cell r="AT12788">
            <v>7</v>
          </cell>
          <cell r="AU12788">
            <v>7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7</v>
          </cell>
          <cell r="AT12789">
            <v>7</v>
          </cell>
          <cell r="AU12789">
            <v>7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7</v>
          </cell>
          <cell r="AT12790">
            <v>7</v>
          </cell>
          <cell r="AU12790">
            <v>7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7</v>
          </cell>
          <cell r="AT12791">
            <v>7</v>
          </cell>
          <cell r="AU12791">
            <v>7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7</v>
          </cell>
          <cell r="AT12792">
            <v>7</v>
          </cell>
          <cell r="AU12792">
            <v>7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7</v>
          </cell>
          <cell r="AT12793">
            <v>7</v>
          </cell>
          <cell r="AU12793">
            <v>7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7</v>
          </cell>
          <cell r="AT12794">
            <v>7</v>
          </cell>
          <cell r="AU12794">
            <v>7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7</v>
          </cell>
          <cell r="AT12795">
            <v>7</v>
          </cell>
          <cell r="AU12795">
            <v>7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7</v>
          </cell>
          <cell r="AT12796">
            <v>7</v>
          </cell>
          <cell r="AU12796">
            <v>7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7</v>
          </cell>
          <cell r="AT12797">
            <v>7</v>
          </cell>
          <cell r="AU12797">
            <v>7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7</v>
          </cell>
          <cell r="AT12798">
            <v>7</v>
          </cell>
          <cell r="AU12798">
            <v>7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7</v>
          </cell>
          <cell r="AT12799">
            <v>7</v>
          </cell>
          <cell r="AU12799">
            <v>7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7</v>
          </cell>
          <cell r="AT12800">
            <v>7</v>
          </cell>
          <cell r="AU12800">
            <v>7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7</v>
          </cell>
          <cell r="AT12801">
            <v>7</v>
          </cell>
          <cell r="AU12801">
            <v>7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7</v>
          </cell>
          <cell r="AT12802">
            <v>7</v>
          </cell>
          <cell r="AU12802">
            <v>7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7</v>
          </cell>
          <cell r="AT12803">
            <v>7</v>
          </cell>
          <cell r="AU12803">
            <v>7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7</v>
          </cell>
          <cell r="AT12804">
            <v>7</v>
          </cell>
          <cell r="AU12804">
            <v>7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7</v>
          </cell>
          <cell r="AT12805">
            <v>7</v>
          </cell>
          <cell r="AU12805">
            <v>7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42591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7</v>
          </cell>
          <cell r="AT12807">
            <v>7</v>
          </cell>
          <cell r="AU12807">
            <v>7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7</v>
          </cell>
          <cell r="AT12808">
            <v>7</v>
          </cell>
          <cell r="AU12808">
            <v>7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7</v>
          </cell>
          <cell r="AT12809">
            <v>7</v>
          </cell>
          <cell r="AU12809">
            <v>7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7</v>
          </cell>
          <cell r="AT12810">
            <v>7</v>
          </cell>
          <cell r="AU12810">
            <v>7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7</v>
          </cell>
          <cell r="AT12811">
            <v>7</v>
          </cell>
          <cell r="AU12811">
            <v>7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42153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42278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7</v>
          </cell>
          <cell r="AT12814">
            <v>7</v>
          </cell>
          <cell r="AU12814">
            <v>7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7</v>
          </cell>
          <cell r="AT12815">
            <v>7</v>
          </cell>
          <cell r="AU12815">
            <v>7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42278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7</v>
          </cell>
          <cell r="AT12817">
            <v>7</v>
          </cell>
          <cell r="AU12817">
            <v>7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7</v>
          </cell>
          <cell r="AT12818">
            <v>7</v>
          </cell>
          <cell r="AU12818">
            <v>7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7</v>
          </cell>
          <cell r="AT12819">
            <v>7</v>
          </cell>
          <cell r="AU12819">
            <v>7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42278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7</v>
          </cell>
          <cell r="AT12821">
            <v>7</v>
          </cell>
          <cell r="AU12821">
            <v>7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7</v>
          </cell>
          <cell r="AT12822">
            <v>7</v>
          </cell>
          <cell r="AU12822">
            <v>7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7</v>
          </cell>
          <cell r="AT12823">
            <v>7</v>
          </cell>
          <cell r="AU12823">
            <v>7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7</v>
          </cell>
          <cell r="AT12824">
            <v>7</v>
          </cell>
          <cell r="AU12824">
            <v>7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7</v>
          </cell>
          <cell r="AT12825">
            <v>7</v>
          </cell>
          <cell r="AU12825">
            <v>7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7</v>
          </cell>
          <cell r="AT12826">
            <v>7</v>
          </cell>
          <cell r="AU12826">
            <v>7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7</v>
          </cell>
          <cell r="AT12827">
            <v>7</v>
          </cell>
          <cell r="AU12827">
            <v>7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7</v>
          </cell>
          <cell r="AT12828">
            <v>7</v>
          </cell>
          <cell r="AU12828">
            <v>7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7</v>
          </cell>
          <cell r="AT12829">
            <v>7</v>
          </cell>
          <cell r="AU12829">
            <v>7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7</v>
          </cell>
          <cell r="AT12830">
            <v>7</v>
          </cell>
          <cell r="AU12830">
            <v>7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7</v>
          </cell>
          <cell r="AT12831">
            <v>7</v>
          </cell>
          <cell r="AU12831">
            <v>7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7</v>
          </cell>
          <cell r="AT12832">
            <v>7</v>
          </cell>
          <cell r="AU12832">
            <v>7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7</v>
          </cell>
          <cell r="AT12833">
            <v>7</v>
          </cell>
          <cell r="AU12833">
            <v>7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7</v>
          </cell>
          <cell r="AT12834">
            <v>7</v>
          </cell>
          <cell r="AU12834">
            <v>7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7</v>
          </cell>
          <cell r="AT12835">
            <v>7</v>
          </cell>
          <cell r="AU12835">
            <v>7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7</v>
          </cell>
          <cell r="AT12836">
            <v>7</v>
          </cell>
          <cell r="AU12836">
            <v>7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7</v>
          </cell>
          <cell r="AT12837">
            <v>7</v>
          </cell>
          <cell r="AU12837">
            <v>7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7</v>
          </cell>
          <cell r="AT12838">
            <v>7</v>
          </cell>
          <cell r="AU12838">
            <v>7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7</v>
          </cell>
          <cell r="AT12839">
            <v>7</v>
          </cell>
          <cell r="AU12839">
            <v>7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7</v>
          </cell>
          <cell r="AT12840">
            <v>7</v>
          </cell>
          <cell r="AU12840">
            <v>7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7</v>
          </cell>
          <cell r="AT12841">
            <v>7</v>
          </cell>
          <cell r="AU12841">
            <v>7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7</v>
          </cell>
          <cell r="AT12842">
            <v>7</v>
          </cell>
          <cell r="AU12842">
            <v>7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7</v>
          </cell>
          <cell r="AT12843">
            <v>7</v>
          </cell>
          <cell r="AU12843">
            <v>7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7</v>
          </cell>
          <cell r="AT12844">
            <v>7</v>
          </cell>
          <cell r="AU12844">
            <v>7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7</v>
          </cell>
          <cell r="AT12845">
            <v>7</v>
          </cell>
          <cell r="AU12845">
            <v>7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7</v>
          </cell>
          <cell r="AT12846">
            <v>7</v>
          </cell>
          <cell r="AU12846">
            <v>7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7</v>
          </cell>
          <cell r="AT12847">
            <v>7</v>
          </cell>
          <cell r="AU12847">
            <v>7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7</v>
          </cell>
          <cell r="AT12848">
            <v>7</v>
          </cell>
          <cell r="AU12848">
            <v>7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7</v>
          </cell>
          <cell r="AT12849">
            <v>7</v>
          </cell>
          <cell r="AU12849">
            <v>7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7</v>
          </cell>
          <cell r="AT12850">
            <v>7</v>
          </cell>
          <cell r="AU12850">
            <v>7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7</v>
          </cell>
          <cell r="AT12851">
            <v>7</v>
          </cell>
          <cell r="AU12851">
            <v>7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7</v>
          </cell>
          <cell r="AT12852">
            <v>7</v>
          </cell>
          <cell r="AU12852">
            <v>7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7</v>
          </cell>
          <cell r="AT12853">
            <v>7</v>
          </cell>
          <cell r="AU12853">
            <v>7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7</v>
          </cell>
          <cell r="AT12854">
            <v>7</v>
          </cell>
          <cell r="AU12854">
            <v>7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7</v>
          </cell>
          <cell r="AT12855">
            <v>7</v>
          </cell>
          <cell r="AU12855">
            <v>7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7</v>
          </cell>
          <cell r="AT12856">
            <v>7</v>
          </cell>
          <cell r="AU12856">
            <v>7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7</v>
          </cell>
          <cell r="AT12857">
            <v>7</v>
          </cell>
          <cell r="AU12857">
            <v>7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7</v>
          </cell>
          <cell r="AT12858">
            <v>7</v>
          </cell>
          <cell r="AU12858">
            <v>7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7</v>
          </cell>
          <cell r="AT12859">
            <v>7</v>
          </cell>
          <cell r="AU12859">
            <v>7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7</v>
          </cell>
          <cell r="AT12860">
            <v>7</v>
          </cell>
          <cell r="AU12860">
            <v>7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7</v>
          </cell>
          <cell r="AT12861">
            <v>7</v>
          </cell>
          <cell r="AU12861">
            <v>7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7</v>
          </cell>
          <cell r="AT12862">
            <v>7</v>
          </cell>
          <cell r="AU12862">
            <v>7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7</v>
          </cell>
          <cell r="AT12863">
            <v>7</v>
          </cell>
          <cell r="AU12863">
            <v>7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7</v>
          </cell>
          <cell r="AT12864">
            <v>7</v>
          </cell>
          <cell r="AU12864">
            <v>7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7</v>
          </cell>
          <cell r="AT12865">
            <v>7</v>
          </cell>
          <cell r="AU12865">
            <v>7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7</v>
          </cell>
          <cell r="AT12866">
            <v>7</v>
          </cell>
          <cell r="AU12866">
            <v>7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7</v>
          </cell>
          <cell r="AT12867">
            <v>7</v>
          </cell>
          <cell r="AU12867">
            <v>7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7</v>
          </cell>
          <cell r="AT12868">
            <v>7</v>
          </cell>
          <cell r="AU12868">
            <v>7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7</v>
          </cell>
          <cell r="AT12869">
            <v>7</v>
          </cell>
          <cell r="AU12869">
            <v>7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7</v>
          </cell>
          <cell r="AT12870">
            <v>7</v>
          </cell>
          <cell r="AU12870">
            <v>7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42731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7</v>
          </cell>
          <cell r="AT12872">
            <v>7</v>
          </cell>
          <cell r="AU12872">
            <v>7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42731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7</v>
          </cell>
          <cell r="AT12874">
            <v>7</v>
          </cell>
          <cell r="AU12874">
            <v>7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42731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7</v>
          </cell>
          <cell r="AT12876">
            <v>7</v>
          </cell>
          <cell r="AU12876">
            <v>7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7</v>
          </cell>
          <cell r="AT12877">
            <v>7</v>
          </cell>
          <cell r="AU12877">
            <v>7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7</v>
          </cell>
          <cell r="AT12878">
            <v>7</v>
          </cell>
          <cell r="AU12878">
            <v>7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42731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7</v>
          </cell>
          <cell r="AT12880">
            <v>7</v>
          </cell>
          <cell r="AU12880">
            <v>7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7</v>
          </cell>
          <cell r="AT12881">
            <v>7</v>
          </cell>
          <cell r="AU12881">
            <v>7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7</v>
          </cell>
          <cell r="AT12882">
            <v>7</v>
          </cell>
          <cell r="AU12882">
            <v>7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7</v>
          </cell>
          <cell r="AT12883">
            <v>7</v>
          </cell>
          <cell r="AU12883">
            <v>7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42731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7</v>
          </cell>
          <cell r="AT12885">
            <v>7</v>
          </cell>
          <cell r="AU12885">
            <v>7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7</v>
          </cell>
          <cell r="AT12886">
            <v>7</v>
          </cell>
          <cell r="AU12886">
            <v>7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7</v>
          </cell>
          <cell r="AT12887">
            <v>7</v>
          </cell>
          <cell r="AU12887">
            <v>7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7</v>
          </cell>
          <cell r="AT12888">
            <v>7</v>
          </cell>
          <cell r="AU12888">
            <v>7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7</v>
          </cell>
          <cell r="AT12889">
            <v>7</v>
          </cell>
          <cell r="AU12889">
            <v>7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7</v>
          </cell>
          <cell r="AT12890">
            <v>7</v>
          </cell>
          <cell r="AU12890">
            <v>7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7</v>
          </cell>
          <cell r="AT12891">
            <v>7</v>
          </cell>
          <cell r="AU12891">
            <v>7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7</v>
          </cell>
          <cell r="AT12892">
            <v>7</v>
          </cell>
          <cell r="AU12892">
            <v>7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7</v>
          </cell>
          <cell r="AT12893">
            <v>7</v>
          </cell>
          <cell r="AU12893">
            <v>7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7</v>
          </cell>
          <cell r="AT12894">
            <v>7</v>
          </cell>
          <cell r="AU12894">
            <v>7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7</v>
          </cell>
          <cell r="AT12895">
            <v>7</v>
          </cell>
          <cell r="AU12895">
            <v>7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7</v>
          </cell>
          <cell r="AT12896">
            <v>7</v>
          </cell>
          <cell r="AU12896">
            <v>7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7</v>
          </cell>
          <cell r="AT12897">
            <v>7</v>
          </cell>
          <cell r="AU12897">
            <v>7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7</v>
          </cell>
          <cell r="AT12898">
            <v>7</v>
          </cell>
          <cell r="AU12898">
            <v>7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7</v>
          </cell>
          <cell r="AT12899">
            <v>7</v>
          </cell>
          <cell r="AU12899">
            <v>7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7</v>
          </cell>
          <cell r="AT12900">
            <v>7</v>
          </cell>
          <cell r="AU12900">
            <v>7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7</v>
          </cell>
          <cell r="AT12901">
            <v>7</v>
          </cell>
          <cell r="AU12901">
            <v>7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7</v>
          </cell>
          <cell r="AT12902">
            <v>7</v>
          </cell>
          <cell r="AU12902">
            <v>7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7</v>
          </cell>
          <cell r="AT12903">
            <v>7</v>
          </cell>
          <cell r="AU12903">
            <v>7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7</v>
          </cell>
          <cell r="AT12904">
            <v>7</v>
          </cell>
          <cell r="AU12904">
            <v>7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7</v>
          </cell>
          <cell r="AT12905">
            <v>7</v>
          </cell>
          <cell r="AU12905">
            <v>7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7</v>
          </cell>
          <cell r="AT12906">
            <v>7</v>
          </cell>
          <cell r="AU12906">
            <v>7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7</v>
          </cell>
          <cell r="AT12907">
            <v>7</v>
          </cell>
          <cell r="AU12907">
            <v>7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7</v>
          </cell>
          <cell r="AT12908">
            <v>7</v>
          </cell>
          <cell r="AU12908">
            <v>7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7</v>
          </cell>
          <cell r="AT12909">
            <v>7</v>
          </cell>
          <cell r="AU12909">
            <v>7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42342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7</v>
          </cell>
          <cell r="AT12911">
            <v>7</v>
          </cell>
          <cell r="AU12911">
            <v>7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7</v>
          </cell>
          <cell r="AT12912">
            <v>7</v>
          </cell>
          <cell r="AU12912">
            <v>7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7</v>
          </cell>
          <cell r="AT12913">
            <v>7</v>
          </cell>
          <cell r="AU12913">
            <v>7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7</v>
          </cell>
          <cell r="AT12914">
            <v>7</v>
          </cell>
          <cell r="AU12914">
            <v>7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7</v>
          </cell>
          <cell r="AT12915">
            <v>7</v>
          </cell>
          <cell r="AU12915">
            <v>7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7</v>
          </cell>
          <cell r="AT12916">
            <v>7</v>
          </cell>
          <cell r="AU12916">
            <v>7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7</v>
          </cell>
          <cell r="AT12917">
            <v>7</v>
          </cell>
          <cell r="AU12917">
            <v>7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7</v>
          </cell>
          <cell r="AT12918">
            <v>7</v>
          </cell>
          <cell r="AU12918">
            <v>7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7</v>
          </cell>
          <cell r="AT12919">
            <v>7</v>
          </cell>
          <cell r="AU12919">
            <v>7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42342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7</v>
          </cell>
          <cell r="AT12921">
            <v>7</v>
          </cell>
          <cell r="AU12921">
            <v>7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41298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7</v>
          </cell>
          <cell r="AT12923">
            <v>7</v>
          </cell>
          <cell r="AU12923">
            <v>7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7</v>
          </cell>
          <cell r="AT12924">
            <v>7</v>
          </cell>
          <cell r="AU12924">
            <v>7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7</v>
          </cell>
          <cell r="AT12926">
            <v>7</v>
          </cell>
          <cell r="AU12926">
            <v>7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7</v>
          </cell>
          <cell r="AT12927">
            <v>7</v>
          </cell>
          <cell r="AU12927">
            <v>7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7</v>
          </cell>
          <cell r="AT12928">
            <v>7</v>
          </cell>
          <cell r="AU12928">
            <v>7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7</v>
          </cell>
          <cell r="AT12930">
            <v>7</v>
          </cell>
          <cell r="AU12930">
            <v>7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7</v>
          </cell>
          <cell r="AT12936">
            <v>7</v>
          </cell>
          <cell r="AU12936">
            <v>7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7</v>
          </cell>
          <cell r="AT12939">
            <v>7</v>
          </cell>
          <cell r="AU12939">
            <v>7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7</v>
          </cell>
          <cell r="AT12942">
            <v>7</v>
          </cell>
          <cell r="AU12942">
            <v>7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7</v>
          </cell>
          <cell r="AT12944">
            <v>7</v>
          </cell>
          <cell r="AU12944">
            <v>7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7</v>
          </cell>
          <cell r="AT12945">
            <v>7</v>
          </cell>
          <cell r="AU12945">
            <v>7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7</v>
          </cell>
          <cell r="AT12946">
            <v>7</v>
          </cell>
          <cell r="AU12946">
            <v>7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7</v>
          </cell>
          <cell r="AT12947">
            <v>7</v>
          </cell>
          <cell r="AU12947">
            <v>7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7</v>
          </cell>
          <cell r="AT12948">
            <v>7</v>
          </cell>
          <cell r="AU12948">
            <v>7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7</v>
          </cell>
          <cell r="AT12950">
            <v>7</v>
          </cell>
          <cell r="AU12950">
            <v>7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7</v>
          </cell>
          <cell r="AT12951">
            <v>7</v>
          </cell>
          <cell r="AU12951">
            <v>7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42534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42313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42313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42313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41411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7</v>
          </cell>
          <cell r="AT12958">
            <v>7</v>
          </cell>
          <cell r="AU12958">
            <v>7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42534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7</v>
          </cell>
          <cell r="AT12961">
            <v>7</v>
          </cell>
          <cell r="AU12961">
            <v>7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42534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7</v>
          </cell>
          <cell r="AT12966">
            <v>7</v>
          </cell>
          <cell r="AU12966">
            <v>7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7</v>
          </cell>
          <cell r="AT12967">
            <v>7</v>
          </cell>
          <cell r="AU12967">
            <v>7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7</v>
          </cell>
          <cell r="AT12969">
            <v>7</v>
          </cell>
          <cell r="AU12969">
            <v>7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7</v>
          </cell>
          <cell r="AT12970">
            <v>7</v>
          </cell>
          <cell r="AU12970">
            <v>7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7</v>
          </cell>
          <cell r="AT12971">
            <v>7</v>
          </cell>
          <cell r="AU12971">
            <v>7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7</v>
          </cell>
          <cell r="AT12972">
            <v>7</v>
          </cell>
          <cell r="AU12972">
            <v>7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7</v>
          </cell>
          <cell r="AT12973">
            <v>7</v>
          </cell>
          <cell r="AU12973">
            <v>7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7</v>
          </cell>
          <cell r="AT12974">
            <v>7</v>
          </cell>
          <cell r="AU12974">
            <v>7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7</v>
          </cell>
          <cell r="AT12975">
            <v>7</v>
          </cell>
          <cell r="AU12975">
            <v>7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7</v>
          </cell>
          <cell r="AT12976">
            <v>7</v>
          </cell>
          <cell r="AU12976">
            <v>7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7</v>
          </cell>
          <cell r="AT12977">
            <v>7</v>
          </cell>
          <cell r="AU12977">
            <v>7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7</v>
          </cell>
          <cell r="AT12978">
            <v>7</v>
          </cell>
          <cell r="AU12978">
            <v>7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7</v>
          </cell>
          <cell r="AT12979">
            <v>7</v>
          </cell>
          <cell r="AU12979">
            <v>7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7</v>
          </cell>
          <cell r="AT12980">
            <v>7</v>
          </cell>
          <cell r="AU12980">
            <v>7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7</v>
          </cell>
          <cell r="AT12981">
            <v>7</v>
          </cell>
          <cell r="AU12981">
            <v>7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7</v>
          </cell>
          <cell r="AT12982">
            <v>7</v>
          </cell>
          <cell r="AU12982">
            <v>7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7</v>
          </cell>
          <cell r="AT12983">
            <v>7</v>
          </cell>
          <cell r="AU12983">
            <v>7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7</v>
          </cell>
          <cell r="AT12984">
            <v>7</v>
          </cell>
          <cell r="AU12984">
            <v>7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7</v>
          </cell>
          <cell r="AT12985">
            <v>7</v>
          </cell>
          <cell r="AU12985">
            <v>7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7</v>
          </cell>
          <cell r="AT12986">
            <v>7</v>
          </cell>
          <cell r="AU12986">
            <v>7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7</v>
          </cell>
          <cell r="AT12987">
            <v>7</v>
          </cell>
          <cell r="AU12987">
            <v>7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7</v>
          </cell>
          <cell r="AT12988">
            <v>7</v>
          </cell>
          <cell r="AU12988">
            <v>7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7</v>
          </cell>
          <cell r="AT12989">
            <v>7</v>
          </cell>
          <cell r="AU12989">
            <v>7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7</v>
          </cell>
          <cell r="AT12990">
            <v>7</v>
          </cell>
          <cell r="AU12990">
            <v>7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7</v>
          </cell>
          <cell r="AT12991">
            <v>7</v>
          </cell>
          <cell r="AU12991">
            <v>7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7</v>
          </cell>
          <cell r="AT12992">
            <v>7</v>
          </cell>
          <cell r="AU12992">
            <v>7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7</v>
          </cell>
          <cell r="AT12993">
            <v>7</v>
          </cell>
          <cell r="AU12993">
            <v>7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7</v>
          </cell>
          <cell r="AT12994">
            <v>7</v>
          </cell>
          <cell r="AU12994">
            <v>7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7</v>
          </cell>
          <cell r="AT12995">
            <v>7</v>
          </cell>
          <cell r="AU12995">
            <v>7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7</v>
          </cell>
          <cell r="AT12996">
            <v>7</v>
          </cell>
          <cell r="AU12996">
            <v>7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7</v>
          </cell>
          <cell r="AT12997">
            <v>7</v>
          </cell>
          <cell r="AU12997">
            <v>7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7</v>
          </cell>
          <cell r="AT12998">
            <v>7</v>
          </cell>
          <cell r="AU12998">
            <v>7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7</v>
          </cell>
          <cell r="AT12999">
            <v>7</v>
          </cell>
          <cell r="AU12999">
            <v>7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42583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7</v>
          </cell>
          <cell r="AT13001">
            <v>7</v>
          </cell>
          <cell r="AU13001">
            <v>7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7</v>
          </cell>
          <cell r="AT13002">
            <v>7</v>
          </cell>
          <cell r="AU13002">
            <v>7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7</v>
          </cell>
          <cell r="AT13003">
            <v>7</v>
          </cell>
          <cell r="AU13003">
            <v>7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42313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42313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7</v>
          </cell>
          <cell r="AT13006">
            <v>7</v>
          </cell>
          <cell r="AU13006">
            <v>7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7</v>
          </cell>
          <cell r="AT13007">
            <v>7</v>
          </cell>
          <cell r="AU13007">
            <v>7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42583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7</v>
          </cell>
          <cell r="AT13009">
            <v>7</v>
          </cell>
          <cell r="AU13009">
            <v>7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7</v>
          </cell>
          <cell r="AT13010">
            <v>7</v>
          </cell>
          <cell r="AU13010">
            <v>7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7</v>
          </cell>
          <cell r="AT13011">
            <v>7</v>
          </cell>
          <cell r="AU13011">
            <v>7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7</v>
          </cell>
          <cell r="AT13012">
            <v>7</v>
          </cell>
          <cell r="AU13012">
            <v>7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7</v>
          </cell>
          <cell r="AT13013">
            <v>7</v>
          </cell>
          <cell r="AU13013">
            <v>7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7</v>
          </cell>
          <cell r="AT13014">
            <v>7</v>
          </cell>
          <cell r="AU13014">
            <v>7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7</v>
          </cell>
          <cell r="AT13015">
            <v>7</v>
          </cell>
          <cell r="AU13015">
            <v>7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7</v>
          </cell>
          <cell r="AT13016">
            <v>7</v>
          </cell>
          <cell r="AU13016">
            <v>7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7</v>
          </cell>
          <cell r="AT13017">
            <v>7</v>
          </cell>
          <cell r="AU13017">
            <v>7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7</v>
          </cell>
          <cell r="AT13018">
            <v>7</v>
          </cell>
          <cell r="AU13018">
            <v>7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7</v>
          </cell>
          <cell r="AT13019">
            <v>7</v>
          </cell>
          <cell r="AU13019">
            <v>7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7</v>
          </cell>
          <cell r="AT13020">
            <v>7</v>
          </cell>
          <cell r="AU13020">
            <v>7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7</v>
          </cell>
          <cell r="AT13021">
            <v>7</v>
          </cell>
          <cell r="AU13021">
            <v>7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7</v>
          </cell>
          <cell r="AT13022">
            <v>7</v>
          </cell>
          <cell r="AU13022">
            <v>7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7</v>
          </cell>
          <cell r="AT13023">
            <v>7</v>
          </cell>
          <cell r="AU13023">
            <v>7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7</v>
          </cell>
          <cell r="AT13024">
            <v>7</v>
          </cell>
          <cell r="AU13024">
            <v>7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7</v>
          </cell>
          <cell r="AT13025">
            <v>7</v>
          </cell>
          <cell r="AU13025">
            <v>7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7</v>
          </cell>
          <cell r="AT13026">
            <v>7</v>
          </cell>
          <cell r="AU13026">
            <v>7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7</v>
          </cell>
          <cell r="AT13027">
            <v>7</v>
          </cell>
          <cell r="AU13027">
            <v>7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7</v>
          </cell>
          <cell r="AT13028">
            <v>7</v>
          </cell>
          <cell r="AU13028">
            <v>7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7</v>
          </cell>
          <cell r="AT13029">
            <v>7</v>
          </cell>
          <cell r="AU13029">
            <v>7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7</v>
          </cell>
          <cell r="AT13030">
            <v>7</v>
          </cell>
          <cell r="AU13030">
            <v>7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7</v>
          </cell>
          <cell r="AT13031">
            <v>7</v>
          </cell>
          <cell r="AU13031">
            <v>7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7</v>
          </cell>
          <cell r="AT13032">
            <v>7</v>
          </cell>
          <cell r="AU13032">
            <v>7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7</v>
          </cell>
          <cell r="AT13033">
            <v>7</v>
          </cell>
          <cell r="AU13033">
            <v>7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7</v>
          </cell>
          <cell r="AT13034">
            <v>7</v>
          </cell>
          <cell r="AU13034">
            <v>7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7</v>
          </cell>
          <cell r="AT13035">
            <v>7</v>
          </cell>
          <cell r="AU13035">
            <v>7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7</v>
          </cell>
          <cell r="AT13036">
            <v>7</v>
          </cell>
          <cell r="AU13036">
            <v>7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7</v>
          </cell>
          <cell r="AT13037">
            <v>7</v>
          </cell>
          <cell r="AU13037">
            <v>7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7</v>
          </cell>
          <cell r="AT13038">
            <v>7</v>
          </cell>
          <cell r="AU13038">
            <v>7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7</v>
          </cell>
          <cell r="AT13039">
            <v>7</v>
          </cell>
          <cell r="AU13039">
            <v>7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7</v>
          </cell>
          <cell r="AT13040">
            <v>7</v>
          </cell>
          <cell r="AU13040">
            <v>7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7</v>
          </cell>
          <cell r="AT13041">
            <v>7</v>
          </cell>
          <cell r="AU13041">
            <v>7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7</v>
          </cell>
          <cell r="AT13042">
            <v>7</v>
          </cell>
          <cell r="AU13042">
            <v>7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7</v>
          </cell>
          <cell r="AT13043">
            <v>7</v>
          </cell>
          <cell r="AU13043">
            <v>7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7</v>
          </cell>
          <cell r="AT13044">
            <v>7</v>
          </cell>
          <cell r="AU13044">
            <v>7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7</v>
          </cell>
          <cell r="AT13045">
            <v>7</v>
          </cell>
          <cell r="AU13045">
            <v>7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7</v>
          </cell>
          <cell r="AT13046">
            <v>7</v>
          </cell>
          <cell r="AU13046">
            <v>7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7</v>
          </cell>
          <cell r="AT13047">
            <v>7</v>
          </cell>
          <cell r="AU13047">
            <v>7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7</v>
          </cell>
          <cell r="AT13048">
            <v>7</v>
          </cell>
          <cell r="AU13048">
            <v>7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7</v>
          </cell>
          <cell r="AT13049">
            <v>7</v>
          </cell>
          <cell r="AU13049">
            <v>7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7</v>
          </cell>
          <cell r="AT13050">
            <v>7</v>
          </cell>
          <cell r="AU13050">
            <v>7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7</v>
          </cell>
          <cell r="AT13051">
            <v>7</v>
          </cell>
          <cell r="AU13051">
            <v>7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7</v>
          </cell>
          <cell r="AT13052">
            <v>7</v>
          </cell>
          <cell r="AU13052">
            <v>7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7</v>
          </cell>
          <cell r="AT13053">
            <v>7</v>
          </cell>
          <cell r="AU13053">
            <v>7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7</v>
          </cell>
          <cell r="AT13054">
            <v>7</v>
          </cell>
          <cell r="AU13054">
            <v>7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7</v>
          </cell>
          <cell r="AT13055">
            <v>7</v>
          </cell>
          <cell r="AU13055">
            <v>7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7</v>
          </cell>
          <cell r="AT13056">
            <v>7</v>
          </cell>
          <cell r="AU13056">
            <v>7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7</v>
          </cell>
          <cell r="AT13057">
            <v>7</v>
          </cell>
          <cell r="AU13057">
            <v>7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7</v>
          </cell>
          <cell r="AT13058">
            <v>7</v>
          </cell>
          <cell r="AU13058">
            <v>7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7</v>
          </cell>
          <cell r="AT13059">
            <v>7</v>
          </cell>
          <cell r="AU13059">
            <v>7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7</v>
          </cell>
          <cell r="AT13060">
            <v>7</v>
          </cell>
          <cell r="AU13060">
            <v>7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7</v>
          </cell>
          <cell r="AT13061">
            <v>7</v>
          </cell>
          <cell r="AU13061">
            <v>7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7</v>
          </cell>
          <cell r="AT13062">
            <v>7</v>
          </cell>
          <cell r="AU13062">
            <v>7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7</v>
          </cell>
          <cell r="AT13063">
            <v>7</v>
          </cell>
          <cell r="AU13063">
            <v>7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7</v>
          </cell>
          <cell r="AT13064">
            <v>7</v>
          </cell>
          <cell r="AU13064">
            <v>7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7</v>
          </cell>
          <cell r="AT13065">
            <v>7</v>
          </cell>
          <cell r="AU13065">
            <v>7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7</v>
          </cell>
          <cell r="AT13066">
            <v>7</v>
          </cell>
          <cell r="AU13066">
            <v>7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7</v>
          </cell>
          <cell r="AT13067">
            <v>7</v>
          </cell>
          <cell r="AU13067">
            <v>7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7</v>
          </cell>
          <cell r="AT13068">
            <v>7</v>
          </cell>
          <cell r="AU13068">
            <v>7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7</v>
          </cell>
          <cell r="AT13069">
            <v>7</v>
          </cell>
          <cell r="AU13069">
            <v>7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7</v>
          </cell>
          <cell r="AT13070">
            <v>7</v>
          </cell>
          <cell r="AU13070">
            <v>7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7</v>
          </cell>
          <cell r="AT13071">
            <v>7</v>
          </cell>
          <cell r="AU13071">
            <v>7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7</v>
          </cell>
          <cell r="AT13072">
            <v>7</v>
          </cell>
          <cell r="AU13072">
            <v>7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7</v>
          </cell>
          <cell r="AT13073">
            <v>7</v>
          </cell>
          <cell r="AU13073">
            <v>7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42342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7</v>
          </cell>
          <cell r="AT13075">
            <v>7</v>
          </cell>
          <cell r="AU13075">
            <v>7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7</v>
          </cell>
          <cell r="AT13076">
            <v>7</v>
          </cell>
          <cell r="AU13076">
            <v>7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7</v>
          </cell>
          <cell r="AT13077">
            <v>7</v>
          </cell>
          <cell r="AU13077">
            <v>7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7</v>
          </cell>
          <cell r="AT13078">
            <v>7</v>
          </cell>
          <cell r="AU13078">
            <v>7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7</v>
          </cell>
          <cell r="AT13079">
            <v>7</v>
          </cell>
          <cell r="AU13079">
            <v>7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40897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7</v>
          </cell>
          <cell r="AT13081">
            <v>7</v>
          </cell>
          <cell r="AU13081">
            <v>7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7</v>
          </cell>
          <cell r="AT13082">
            <v>7</v>
          </cell>
          <cell r="AU13082">
            <v>7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7</v>
          </cell>
          <cell r="AT13083">
            <v>7</v>
          </cell>
          <cell r="AU13083">
            <v>7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40897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7</v>
          </cell>
          <cell r="AT13085">
            <v>7</v>
          </cell>
          <cell r="AU13085">
            <v>7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7</v>
          </cell>
          <cell r="AT13086">
            <v>7</v>
          </cell>
          <cell r="AU13086">
            <v>7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7</v>
          </cell>
          <cell r="AT13087">
            <v>7</v>
          </cell>
          <cell r="AU13087">
            <v>7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7</v>
          </cell>
          <cell r="AT13088">
            <v>7</v>
          </cell>
          <cell r="AU13088">
            <v>7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7</v>
          </cell>
          <cell r="AT13089">
            <v>7</v>
          </cell>
          <cell r="AU13089">
            <v>7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7</v>
          </cell>
          <cell r="AT13090">
            <v>7</v>
          </cell>
          <cell r="AU13090">
            <v>7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7</v>
          </cell>
          <cell r="AT13091">
            <v>7</v>
          </cell>
          <cell r="AU13091">
            <v>7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7</v>
          </cell>
          <cell r="AT13092">
            <v>7</v>
          </cell>
          <cell r="AU13092">
            <v>7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7</v>
          </cell>
          <cell r="AT13093">
            <v>7</v>
          </cell>
          <cell r="AU13093">
            <v>7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7</v>
          </cell>
          <cell r="AT13094">
            <v>7</v>
          </cell>
          <cell r="AU13094">
            <v>7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7</v>
          </cell>
          <cell r="AT13095">
            <v>7</v>
          </cell>
          <cell r="AU13095">
            <v>7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41676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7</v>
          </cell>
          <cell r="AT13097">
            <v>7</v>
          </cell>
          <cell r="AU13097">
            <v>7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7</v>
          </cell>
          <cell r="AT13098">
            <v>7</v>
          </cell>
          <cell r="AU13098">
            <v>7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7</v>
          </cell>
          <cell r="AT13099">
            <v>7</v>
          </cell>
          <cell r="AU13099">
            <v>7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7</v>
          </cell>
          <cell r="AT13100">
            <v>7</v>
          </cell>
          <cell r="AU13100">
            <v>7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7</v>
          </cell>
          <cell r="AT13101">
            <v>7</v>
          </cell>
          <cell r="AU13101">
            <v>7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7</v>
          </cell>
          <cell r="AT13102">
            <v>7</v>
          </cell>
          <cell r="AU13102">
            <v>7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41676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7</v>
          </cell>
          <cell r="AT13104">
            <v>7</v>
          </cell>
          <cell r="AU13104">
            <v>7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7</v>
          </cell>
          <cell r="AT13105">
            <v>7</v>
          </cell>
          <cell r="AU13105">
            <v>7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7</v>
          </cell>
          <cell r="AT13106">
            <v>7</v>
          </cell>
          <cell r="AU13106">
            <v>7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7</v>
          </cell>
          <cell r="AT13107">
            <v>7</v>
          </cell>
          <cell r="AU13107">
            <v>7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42313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7</v>
          </cell>
          <cell r="AT13109">
            <v>7</v>
          </cell>
          <cell r="AU13109">
            <v>7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7</v>
          </cell>
          <cell r="AT13110">
            <v>7</v>
          </cell>
          <cell r="AU13110">
            <v>7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7</v>
          </cell>
          <cell r="AT13111">
            <v>7</v>
          </cell>
          <cell r="AU13111">
            <v>7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7</v>
          </cell>
          <cell r="AT13112">
            <v>7</v>
          </cell>
          <cell r="AU13112">
            <v>7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7</v>
          </cell>
          <cell r="AT13113">
            <v>7</v>
          </cell>
          <cell r="AU13113">
            <v>7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7</v>
          </cell>
          <cell r="AT13114">
            <v>7</v>
          </cell>
          <cell r="AU13114">
            <v>7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7</v>
          </cell>
          <cell r="AT13115">
            <v>7</v>
          </cell>
          <cell r="AU13115">
            <v>7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7</v>
          </cell>
          <cell r="AT13116">
            <v>7</v>
          </cell>
          <cell r="AU13116">
            <v>7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7</v>
          </cell>
          <cell r="AT13117">
            <v>7</v>
          </cell>
          <cell r="AU13117">
            <v>7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7</v>
          </cell>
          <cell r="AT13118">
            <v>7</v>
          </cell>
          <cell r="AU13118">
            <v>7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7</v>
          </cell>
          <cell r="AT13119">
            <v>7</v>
          </cell>
          <cell r="AU13119">
            <v>7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7</v>
          </cell>
          <cell r="AT13120">
            <v>7</v>
          </cell>
          <cell r="AU13120">
            <v>7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7</v>
          </cell>
          <cell r="AT13121">
            <v>7</v>
          </cell>
          <cell r="AU13121">
            <v>7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7</v>
          </cell>
          <cell r="AT13122">
            <v>7</v>
          </cell>
          <cell r="AU13122">
            <v>7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7</v>
          </cell>
          <cell r="AT13123">
            <v>7</v>
          </cell>
          <cell r="AU13123">
            <v>7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7</v>
          </cell>
          <cell r="AT13124">
            <v>7</v>
          </cell>
          <cell r="AU13124">
            <v>7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7</v>
          </cell>
          <cell r="AT13125">
            <v>7</v>
          </cell>
          <cell r="AU13125">
            <v>7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7</v>
          </cell>
          <cell r="AT13126">
            <v>7</v>
          </cell>
          <cell r="AU13126">
            <v>7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7</v>
          </cell>
          <cell r="AT13127">
            <v>7</v>
          </cell>
          <cell r="AU13127">
            <v>7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7</v>
          </cell>
          <cell r="AT13128">
            <v>7</v>
          </cell>
          <cell r="AU13128">
            <v>7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7</v>
          </cell>
          <cell r="AT13129">
            <v>7</v>
          </cell>
          <cell r="AU13129">
            <v>7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7</v>
          </cell>
          <cell r="AT13130">
            <v>7</v>
          </cell>
          <cell r="AU13130">
            <v>7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7</v>
          </cell>
          <cell r="AT13131">
            <v>7</v>
          </cell>
          <cell r="AU13131">
            <v>7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7</v>
          </cell>
          <cell r="AT13132">
            <v>7</v>
          </cell>
          <cell r="AU13132">
            <v>7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7</v>
          </cell>
          <cell r="AT13133">
            <v>7</v>
          </cell>
          <cell r="AU13133">
            <v>7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7</v>
          </cell>
          <cell r="AT13134">
            <v>7</v>
          </cell>
          <cell r="AU13134">
            <v>7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7</v>
          </cell>
          <cell r="AT13135">
            <v>7</v>
          </cell>
          <cell r="AU13135">
            <v>7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7</v>
          </cell>
          <cell r="AT13136">
            <v>7</v>
          </cell>
          <cell r="AU13136">
            <v>7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7</v>
          </cell>
          <cell r="AT13137">
            <v>7</v>
          </cell>
          <cell r="AU13137">
            <v>7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7</v>
          </cell>
          <cell r="AT13138">
            <v>7</v>
          </cell>
          <cell r="AU13138">
            <v>7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7</v>
          </cell>
          <cell r="AT13139">
            <v>7</v>
          </cell>
          <cell r="AU13139">
            <v>7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7</v>
          </cell>
          <cell r="AT13140">
            <v>7</v>
          </cell>
          <cell r="AU13140">
            <v>7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7</v>
          </cell>
          <cell r="AT13141">
            <v>7</v>
          </cell>
          <cell r="AU13141">
            <v>7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7</v>
          </cell>
          <cell r="AT13142">
            <v>7</v>
          </cell>
          <cell r="AU13142">
            <v>7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7</v>
          </cell>
          <cell r="AT13143">
            <v>7</v>
          </cell>
          <cell r="AU13143">
            <v>7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7</v>
          </cell>
          <cell r="AT13144">
            <v>7</v>
          </cell>
          <cell r="AU13144">
            <v>7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7</v>
          </cell>
          <cell r="AT13145">
            <v>7</v>
          </cell>
          <cell r="AU13145">
            <v>7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7</v>
          </cell>
          <cell r="AT13146">
            <v>7</v>
          </cell>
          <cell r="AU13146">
            <v>7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7</v>
          </cell>
          <cell r="AT13147">
            <v>7</v>
          </cell>
          <cell r="AU13147">
            <v>7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7</v>
          </cell>
          <cell r="AT13148">
            <v>7</v>
          </cell>
          <cell r="AU13148">
            <v>7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7</v>
          </cell>
          <cell r="AT13149">
            <v>7</v>
          </cell>
          <cell r="AU13149">
            <v>7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7</v>
          </cell>
          <cell r="AT13150">
            <v>7</v>
          </cell>
          <cell r="AU13150">
            <v>7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7</v>
          </cell>
          <cell r="AT13151">
            <v>7</v>
          </cell>
          <cell r="AU13151">
            <v>7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7</v>
          </cell>
          <cell r="AT13152">
            <v>7</v>
          </cell>
          <cell r="AU13152">
            <v>7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7</v>
          </cell>
          <cell r="AT13153">
            <v>7</v>
          </cell>
          <cell r="AU13153">
            <v>7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7</v>
          </cell>
          <cell r="AT13154">
            <v>7</v>
          </cell>
          <cell r="AU13154">
            <v>7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7</v>
          </cell>
          <cell r="AT13155">
            <v>7</v>
          </cell>
          <cell r="AU13155">
            <v>7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7</v>
          </cell>
          <cell r="AT13156">
            <v>7</v>
          </cell>
          <cell r="AU13156">
            <v>7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7</v>
          </cell>
          <cell r="AT13157">
            <v>7</v>
          </cell>
          <cell r="AU13157">
            <v>7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7</v>
          </cell>
          <cell r="AT13158">
            <v>7</v>
          </cell>
          <cell r="AU13158">
            <v>7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7</v>
          </cell>
          <cell r="AT13159">
            <v>7</v>
          </cell>
          <cell r="AU13159">
            <v>7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7</v>
          </cell>
          <cell r="AT13160">
            <v>7</v>
          </cell>
          <cell r="AU13160">
            <v>7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7</v>
          </cell>
          <cell r="AT13161">
            <v>7</v>
          </cell>
          <cell r="AU13161">
            <v>7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7</v>
          </cell>
          <cell r="AT13162">
            <v>7</v>
          </cell>
          <cell r="AU13162">
            <v>7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7</v>
          </cell>
          <cell r="AT13163">
            <v>7</v>
          </cell>
          <cell r="AU13163">
            <v>7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7</v>
          </cell>
          <cell r="AT13164">
            <v>7</v>
          </cell>
          <cell r="AU13164">
            <v>7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7</v>
          </cell>
          <cell r="AT13165">
            <v>7</v>
          </cell>
          <cell r="AU13165">
            <v>7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7</v>
          </cell>
          <cell r="AT13166">
            <v>7</v>
          </cell>
          <cell r="AU13166">
            <v>7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7</v>
          </cell>
          <cell r="AT13167">
            <v>7</v>
          </cell>
          <cell r="AU13167">
            <v>7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7</v>
          </cell>
          <cell r="AT13168">
            <v>7</v>
          </cell>
          <cell r="AU13168">
            <v>7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7</v>
          </cell>
          <cell r="AT13170">
            <v>7</v>
          </cell>
          <cell r="AU13170">
            <v>7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7</v>
          </cell>
          <cell r="AT13171">
            <v>7</v>
          </cell>
          <cell r="AU13171">
            <v>7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7</v>
          </cell>
          <cell r="AT13172">
            <v>7</v>
          </cell>
          <cell r="AU13172">
            <v>7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7</v>
          </cell>
          <cell r="AT13173">
            <v>7</v>
          </cell>
          <cell r="AU13173">
            <v>7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7</v>
          </cell>
          <cell r="AT13174">
            <v>7</v>
          </cell>
          <cell r="AU13174">
            <v>7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7</v>
          </cell>
          <cell r="AT13175">
            <v>7</v>
          </cell>
          <cell r="AU13175">
            <v>7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7</v>
          </cell>
          <cell r="AT13176">
            <v>7</v>
          </cell>
          <cell r="AU13176">
            <v>7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7</v>
          </cell>
          <cell r="AT13177">
            <v>7</v>
          </cell>
          <cell r="AU13177">
            <v>7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7</v>
          </cell>
          <cell r="AT13178">
            <v>7</v>
          </cell>
          <cell r="AU13178">
            <v>7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7</v>
          </cell>
          <cell r="AT13179">
            <v>7</v>
          </cell>
          <cell r="AU13179">
            <v>7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7</v>
          </cell>
          <cell r="AT13180">
            <v>7</v>
          </cell>
          <cell r="AU13180">
            <v>7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7</v>
          </cell>
          <cell r="AT13181">
            <v>7</v>
          </cell>
          <cell r="AU13181">
            <v>7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42313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7</v>
          </cell>
          <cell r="AT13184">
            <v>7</v>
          </cell>
          <cell r="AU13184">
            <v>7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7</v>
          </cell>
          <cell r="AT13191">
            <v>7</v>
          </cell>
          <cell r="AU13191">
            <v>7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7</v>
          </cell>
          <cell r="AT13196">
            <v>7</v>
          </cell>
          <cell r="AU13196">
            <v>7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7</v>
          </cell>
          <cell r="AT13197">
            <v>7</v>
          </cell>
          <cell r="AU13197">
            <v>7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7</v>
          </cell>
          <cell r="AT13198">
            <v>7</v>
          </cell>
          <cell r="AU13198">
            <v>7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7</v>
          </cell>
          <cell r="AT13199">
            <v>7</v>
          </cell>
          <cell r="AU13199">
            <v>7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7</v>
          </cell>
          <cell r="AT13200">
            <v>7</v>
          </cell>
          <cell r="AU13200">
            <v>7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42153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7</v>
          </cell>
          <cell r="AT13202">
            <v>7</v>
          </cell>
          <cell r="AU13202">
            <v>7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7</v>
          </cell>
          <cell r="AT13203">
            <v>7</v>
          </cell>
          <cell r="AU13203">
            <v>7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7</v>
          </cell>
          <cell r="AT13204">
            <v>7</v>
          </cell>
          <cell r="AU13204">
            <v>7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7</v>
          </cell>
          <cell r="AT13205">
            <v>7</v>
          </cell>
          <cell r="AU13205">
            <v>7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7</v>
          </cell>
          <cell r="AT13206">
            <v>7</v>
          </cell>
          <cell r="AU13206">
            <v>7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7</v>
          </cell>
          <cell r="AT13207">
            <v>7</v>
          </cell>
          <cell r="AU13207">
            <v>7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7</v>
          </cell>
          <cell r="AT13208">
            <v>7</v>
          </cell>
          <cell r="AU13208">
            <v>7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7</v>
          </cell>
          <cell r="AT13209">
            <v>7</v>
          </cell>
          <cell r="AU13209">
            <v>7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7</v>
          </cell>
          <cell r="AT13210">
            <v>7</v>
          </cell>
          <cell r="AU13210">
            <v>7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7</v>
          </cell>
          <cell r="AT13211">
            <v>7</v>
          </cell>
          <cell r="AU13211">
            <v>7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7</v>
          </cell>
          <cell r="AT13212">
            <v>7</v>
          </cell>
          <cell r="AU13212">
            <v>7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7</v>
          </cell>
          <cell r="AT13214">
            <v>7</v>
          </cell>
          <cell r="AU13214">
            <v>7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7</v>
          </cell>
          <cell r="AT13216">
            <v>7</v>
          </cell>
          <cell r="AU13216">
            <v>7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7</v>
          </cell>
          <cell r="AT13217">
            <v>7</v>
          </cell>
          <cell r="AU13217">
            <v>7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7</v>
          </cell>
          <cell r="AT13218">
            <v>7</v>
          </cell>
          <cell r="AU13218">
            <v>7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7</v>
          </cell>
          <cell r="AT13219">
            <v>7</v>
          </cell>
          <cell r="AU13219">
            <v>7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7</v>
          </cell>
          <cell r="AT13220">
            <v>7</v>
          </cell>
          <cell r="AU13220">
            <v>7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7</v>
          </cell>
          <cell r="AT13223">
            <v>7</v>
          </cell>
          <cell r="AU13223">
            <v>7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7</v>
          </cell>
          <cell r="AT13224">
            <v>7</v>
          </cell>
          <cell r="AU13224">
            <v>7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7</v>
          </cell>
          <cell r="AT13225">
            <v>7</v>
          </cell>
          <cell r="AU13225">
            <v>7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7</v>
          </cell>
          <cell r="AT13226">
            <v>7</v>
          </cell>
          <cell r="AU13226">
            <v>7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7</v>
          </cell>
          <cell r="AT13227">
            <v>7</v>
          </cell>
          <cell r="AU13227">
            <v>7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7</v>
          </cell>
          <cell r="AT13228">
            <v>7</v>
          </cell>
          <cell r="AU13228">
            <v>7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7</v>
          </cell>
          <cell r="AT13229">
            <v>7</v>
          </cell>
          <cell r="AU13229">
            <v>7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7</v>
          </cell>
          <cell r="AT13232">
            <v>7</v>
          </cell>
          <cell r="AU13232">
            <v>7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7</v>
          </cell>
          <cell r="AT13233">
            <v>7</v>
          </cell>
          <cell r="AU13233">
            <v>7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7</v>
          </cell>
          <cell r="AT13234">
            <v>7</v>
          </cell>
          <cell r="AU13234">
            <v>7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7</v>
          </cell>
          <cell r="AT13235">
            <v>7</v>
          </cell>
          <cell r="AU13235">
            <v>7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7</v>
          </cell>
          <cell r="AT13236">
            <v>7</v>
          </cell>
          <cell r="AU13236">
            <v>7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7</v>
          </cell>
          <cell r="AT13237">
            <v>7</v>
          </cell>
          <cell r="AU13237">
            <v>7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7</v>
          </cell>
          <cell r="AT13238">
            <v>7</v>
          </cell>
          <cell r="AU13238">
            <v>7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7</v>
          </cell>
          <cell r="AT13239">
            <v>7</v>
          </cell>
          <cell r="AU13239">
            <v>7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7</v>
          </cell>
          <cell r="AT13240">
            <v>7</v>
          </cell>
          <cell r="AU13240">
            <v>7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7</v>
          </cell>
          <cell r="AT13241">
            <v>7</v>
          </cell>
          <cell r="AU13241">
            <v>7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7</v>
          </cell>
          <cell r="AT13242">
            <v>7</v>
          </cell>
          <cell r="AU13242">
            <v>7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7</v>
          </cell>
          <cell r="AT13243">
            <v>7</v>
          </cell>
          <cell r="AU13243">
            <v>7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7</v>
          </cell>
          <cell r="AT13244">
            <v>7</v>
          </cell>
          <cell r="AU13244">
            <v>7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7</v>
          </cell>
          <cell r="AT13245">
            <v>7</v>
          </cell>
          <cell r="AU13245">
            <v>7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7</v>
          </cell>
          <cell r="AT13246">
            <v>7</v>
          </cell>
          <cell r="AU13246">
            <v>7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7</v>
          </cell>
          <cell r="AT13247">
            <v>7</v>
          </cell>
          <cell r="AU13247">
            <v>7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7</v>
          </cell>
          <cell r="AT13248">
            <v>7</v>
          </cell>
          <cell r="AU13248">
            <v>7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7</v>
          </cell>
          <cell r="AT13249">
            <v>7</v>
          </cell>
          <cell r="AU13249">
            <v>7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7</v>
          </cell>
          <cell r="AT13250">
            <v>7</v>
          </cell>
          <cell r="AU13250">
            <v>7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7</v>
          </cell>
          <cell r="AT13251">
            <v>7</v>
          </cell>
          <cell r="AU13251">
            <v>7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7</v>
          </cell>
          <cell r="AT13252">
            <v>7</v>
          </cell>
          <cell r="AU13252">
            <v>7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7</v>
          </cell>
          <cell r="AT13253">
            <v>7</v>
          </cell>
          <cell r="AU13253">
            <v>7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7</v>
          </cell>
          <cell r="AT13254">
            <v>7</v>
          </cell>
          <cell r="AU13254">
            <v>7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7</v>
          </cell>
          <cell r="AT13255">
            <v>7</v>
          </cell>
          <cell r="AU13255">
            <v>7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7</v>
          </cell>
          <cell r="AT13256">
            <v>7</v>
          </cell>
          <cell r="AU13256">
            <v>7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7</v>
          </cell>
          <cell r="AT13257">
            <v>7</v>
          </cell>
          <cell r="AU13257">
            <v>7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7</v>
          </cell>
          <cell r="AT13258">
            <v>7</v>
          </cell>
          <cell r="AU13258">
            <v>7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7</v>
          </cell>
          <cell r="AT13259">
            <v>7</v>
          </cell>
          <cell r="AU13259">
            <v>7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7</v>
          </cell>
          <cell r="AT13260">
            <v>7</v>
          </cell>
          <cell r="AU13260">
            <v>7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7</v>
          </cell>
          <cell r="AT13272">
            <v>7</v>
          </cell>
          <cell r="AU13272">
            <v>7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7</v>
          </cell>
          <cell r="AT13273">
            <v>7</v>
          </cell>
          <cell r="AU13273">
            <v>7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7</v>
          </cell>
          <cell r="AT13274">
            <v>7</v>
          </cell>
          <cell r="AU13274">
            <v>7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7</v>
          </cell>
          <cell r="AT13275">
            <v>7</v>
          </cell>
          <cell r="AU13275">
            <v>7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7</v>
          </cell>
          <cell r="AT13276">
            <v>7</v>
          </cell>
          <cell r="AU13276">
            <v>7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7</v>
          </cell>
          <cell r="AT13277">
            <v>7</v>
          </cell>
          <cell r="AU13277">
            <v>7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7</v>
          </cell>
          <cell r="AT13278">
            <v>7</v>
          </cell>
          <cell r="AU13278">
            <v>7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7</v>
          </cell>
          <cell r="AT13279">
            <v>7</v>
          </cell>
          <cell r="AU13279">
            <v>7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7</v>
          </cell>
          <cell r="AT13280">
            <v>7</v>
          </cell>
          <cell r="AU13280">
            <v>7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42313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7</v>
          </cell>
          <cell r="AT13282">
            <v>7</v>
          </cell>
          <cell r="AU13282">
            <v>7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7</v>
          </cell>
          <cell r="AT13283">
            <v>7</v>
          </cell>
          <cell r="AU13283">
            <v>7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7</v>
          </cell>
          <cell r="AT13284">
            <v>7</v>
          </cell>
          <cell r="AU13284">
            <v>7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7</v>
          </cell>
          <cell r="AT13285">
            <v>7</v>
          </cell>
          <cell r="AU13285">
            <v>7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7</v>
          </cell>
          <cell r="AT13286">
            <v>7</v>
          </cell>
          <cell r="AU13286">
            <v>7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7</v>
          </cell>
          <cell r="AT13287">
            <v>7</v>
          </cell>
          <cell r="AU13287">
            <v>7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7</v>
          </cell>
          <cell r="AT13288">
            <v>7</v>
          </cell>
          <cell r="AU13288">
            <v>7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7</v>
          </cell>
          <cell r="AT13289">
            <v>7</v>
          </cell>
          <cell r="AU13289">
            <v>7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7</v>
          </cell>
          <cell r="AT13290">
            <v>7</v>
          </cell>
          <cell r="AU13290">
            <v>7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7</v>
          </cell>
          <cell r="AT13291">
            <v>7</v>
          </cell>
          <cell r="AU13291">
            <v>7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7</v>
          </cell>
          <cell r="AT13292">
            <v>7</v>
          </cell>
          <cell r="AU13292">
            <v>7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7</v>
          </cell>
          <cell r="AT13293">
            <v>7</v>
          </cell>
          <cell r="AU13293">
            <v>7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7</v>
          </cell>
          <cell r="AT13294">
            <v>7</v>
          </cell>
          <cell r="AU13294">
            <v>7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7</v>
          </cell>
          <cell r="AT13295">
            <v>7</v>
          </cell>
          <cell r="AU13295">
            <v>7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7</v>
          </cell>
          <cell r="AT13296">
            <v>7</v>
          </cell>
          <cell r="AU13296">
            <v>7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7</v>
          </cell>
          <cell r="AT13297">
            <v>7</v>
          </cell>
          <cell r="AU13297">
            <v>7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7</v>
          </cell>
          <cell r="AT13298">
            <v>7</v>
          </cell>
          <cell r="AU13298">
            <v>7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7</v>
          </cell>
          <cell r="AT13299">
            <v>7</v>
          </cell>
          <cell r="AU13299">
            <v>7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7</v>
          </cell>
          <cell r="AT13300">
            <v>7</v>
          </cell>
          <cell r="AU13300">
            <v>7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7</v>
          </cell>
          <cell r="AT13301">
            <v>7</v>
          </cell>
          <cell r="AU13301">
            <v>7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7</v>
          </cell>
          <cell r="AT13302">
            <v>7</v>
          </cell>
          <cell r="AU13302">
            <v>7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7</v>
          </cell>
          <cell r="AT13303">
            <v>7</v>
          </cell>
          <cell r="AU13303">
            <v>7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7</v>
          </cell>
          <cell r="AT13304">
            <v>7</v>
          </cell>
          <cell r="AU13304">
            <v>7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7</v>
          </cell>
          <cell r="AT13305">
            <v>7</v>
          </cell>
          <cell r="AU13305">
            <v>7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7</v>
          </cell>
          <cell r="AT13306">
            <v>7</v>
          </cell>
          <cell r="AU13306">
            <v>7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7</v>
          </cell>
          <cell r="AT13307">
            <v>7</v>
          </cell>
          <cell r="AU13307">
            <v>7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7</v>
          </cell>
          <cell r="AT13308">
            <v>7</v>
          </cell>
          <cell r="AU13308">
            <v>7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7</v>
          </cell>
          <cell r="AT13309">
            <v>7</v>
          </cell>
          <cell r="AU13309">
            <v>7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7</v>
          </cell>
          <cell r="AT13310">
            <v>7</v>
          </cell>
          <cell r="AU13310">
            <v>7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7</v>
          </cell>
          <cell r="AT13311">
            <v>7</v>
          </cell>
          <cell r="AU13311">
            <v>7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7</v>
          </cell>
          <cell r="AT13312">
            <v>7</v>
          </cell>
          <cell r="AU13312">
            <v>7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7</v>
          </cell>
          <cell r="AT13313">
            <v>7</v>
          </cell>
          <cell r="AU13313">
            <v>7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7</v>
          </cell>
          <cell r="AT13314">
            <v>7</v>
          </cell>
          <cell r="AU13314">
            <v>7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7</v>
          </cell>
          <cell r="AT13315">
            <v>7</v>
          </cell>
          <cell r="AU13315">
            <v>7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7</v>
          </cell>
          <cell r="AT13316">
            <v>7</v>
          </cell>
          <cell r="AU13316">
            <v>7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7</v>
          </cell>
          <cell r="AT13317">
            <v>7</v>
          </cell>
          <cell r="AU13317">
            <v>7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7</v>
          </cell>
          <cell r="AT13318">
            <v>7</v>
          </cell>
          <cell r="AU13318">
            <v>7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7</v>
          </cell>
          <cell r="AT13319">
            <v>7</v>
          </cell>
          <cell r="AU13319">
            <v>7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7</v>
          </cell>
          <cell r="AT13320">
            <v>7</v>
          </cell>
          <cell r="AU13320">
            <v>7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7</v>
          </cell>
          <cell r="AT13321">
            <v>7</v>
          </cell>
          <cell r="AU13321">
            <v>7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7</v>
          </cell>
          <cell r="AT13322">
            <v>7</v>
          </cell>
          <cell r="AU13322">
            <v>7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7</v>
          </cell>
          <cell r="AT13323">
            <v>7</v>
          </cell>
          <cell r="AU13323">
            <v>7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7</v>
          </cell>
          <cell r="AT13324">
            <v>7</v>
          </cell>
          <cell r="AU13324">
            <v>7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7</v>
          </cell>
          <cell r="AT13325">
            <v>7</v>
          </cell>
          <cell r="AU13325">
            <v>7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7</v>
          </cell>
          <cell r="AT13326">
            <v>7</v>
          </cell>
          <cell r="AU13326">
            <v>7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42278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7</v>
          </cell>
          <cell r="AT13328">
            <v>7</v>
          </cell>
          <cell r="AU13328">
            <v>7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42697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42278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40864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7</v>
          </cell>
          <cell r="AT13332">
            <v>7</v>
          </cell>
          <cell r="AU13332">
            <v>7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42583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42583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7</v>
          </cell>
          <cell r="AT13335">
            <v>7</v>
          </cell>
          <cell r="AU13335">
            <v>7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7</v>
          </cell>
          <cell r="AT13336">
            <v>7</v>
          </cell>
          <cell r="AU13336">
            <v>7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42667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7</v>
          </cell>
          <cell r="AT13338">
            <v>7</v>
          </cell>
          <cell r="AU13338">
            <v>7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42278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7</v>
          </cell>
          <cell r="AT13340">
            <v>7</v>
          </cell>
          <cell r="AU13340">
            <v>7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42697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42278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42583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7</v>
          </cell>
          <cell r="AT13344">
            <v>7</v>
          </cell>
          <cell r="AU13344">
            <v>7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42583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7</v>
          </cell>
          <cell r="AT13346">
            <v>7</v>
          </cell>
          <cell r="AU13346">
            <v>7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42278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7</v>
          </cell>
          <cell r="AT13348">
            <v>7</v>
          </cell>
          <cell r="AU13348">
            <v>7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40864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42278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42278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7</v>
          </cell>
          <cell r="AT13352">
            <v>7</v>
          </cell>
          <cell r="AU13352">
            <v>7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7</v>
          </cell>
          <cell r="AT13353">
            <v>7</v>
          </cell>
          <cell r="AU13353">
            <v>7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7</v>
          </cell>
          <cell r="AT13354">
            <v>7</v>
          </cell>
          <cell r="AU13354">
            <v>7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7</v>
          </cell>
          <cell r="AT13355">
            <v>7</v>
          </cell>
          <cell r="AU13355">
            <v>7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7</v>
          </cell>
          <cell r="AT13356">
            <v>7</v>
          </cell>
          <cell r="AU13356">
            <v>7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7</v>
          </cell>
          <cell r="AT13357">
            <v>7</v>
          </cell>
          <cell r="AU13357">
            <v>7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7</v>
          </cell>
          <cell r="AT13358">
            <v>7</v>
          </cell>
          <cell r="AU13358">
            <v>7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7</v>
          </cell>
          <cell r="AT13359">
            <v>7</v>
          </cell>
          <cell r="AU13359">
            <v>7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7</v>
          </cell>
          <cell r="AT13360">
            <v>7</v>
          </cell>
          <cell r="AU13360">
            <v>7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7</v>
          </cell>
          <cell r="AT13361">
            <v>7</v>
          </cell>
          <cell r="AU13361">
            <v>7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7</v>
          </cell>
          <cell r="AT13362">
            <v>7</v>
          </cell>
          <cell r="AU13362">
            <v>7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7</v>
          </cell>
          <cell r="AT13363">
            <v>7</v>
          </cell>
          <cell r="AU13363">
            <v>7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7</v>
          </cell>
          <cell r="AT13364">
            <v>7</v>
          </cell>
          <cell r="AU13364">
            <v>7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7</v>
          </cell>
          <cell r="AT13365">
            <v>7</v>
          </cell>
          <cell r="AU13365">
            <v>7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7</v>
          </cell>
          <cell r="AT13366">
            <v>7</v>
          </cell>
          <cell r="AU13366">
            <v>7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7</v>
          </cell>
          <cell r="AT13367">
            <v>7</v>
          </cell>
          <cell r="AU13367">
            <v>7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7</v>
          </cell>
          <cell r="AT13368">
            <v>7</v>
          </cell>
          <cell r="AU13368">
            <v>7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7</v>
          </cell>
          <cell r="AT13369">
            <v>7</v>
          </cell>
          <cell r="AU13369">
            <v>7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7</v>
          </cell>
          <cell r="AT13370">
            <v>7</v>
          </cell>
          <cell r="AU13370">
            <v>7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7</v>
          </cell>
          <cell r="AT13371">
            <v>7</v>
          </cell>
          <cell r="AU13371">
            <v>7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7</v>
          </cell>
          <cell r="AT13372">
            <v>7</v>
          </cell>
          <cell r="AU13372">
            <v>7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7</v>
          </cell>
          <cell r="AT13373">
            <v>7</v>
          </cell>
          <cell r="AU13373">
            <v>7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7</v>
          </cell>
          <cell r="AT13374">
            <v>7</v>
          </cell>
          <cell r="AU13374">
            <v>7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7</v>
          </cell>
          <cell r="AT13375">
            <v>7</v>
          </cell>
          <cell r="AU13375">
            <v>7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7</v>
          </cell>
          <cell r="AT13376">
            <v>7</v>
          </cell>
          <cell r="AU13376">
            <v>7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7</v>
          </cell>
          <cell r="AT13377">
            <v>7</v>
          </cell>
          <cell r="AU13377">
            <v>7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7</v>
          </cell>
          <cell r="AT13378">
            <v>7</v>
          </cell>
          <cell r="AU13378">
            <v>7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7</v>
          </cell>
          <cell r="AT13379">
            <v>7</v>
          </cell>
          <cell r="AU13379">
            <v>7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7</v>
          </cell>
          <cell r="AT13380">
            <v>7</v>
          </cell>
          <cell r="AU13380">
            <v>7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7</v>
          </cell>
          <cell r="AT13381">
            <v>7</v>
          </cell>
          <cell r="AU13381">
            <v>7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7</v>
          </cell>
          <cell r="AT13382">
            <v>7</v>
          </cell>
          <cell r="AU13382">
            <v>7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7</v>
          </cell>
          <cell r="AT13383">
            <v>7</v>
          </cell>
          <cell r="AU13383">
            <v>7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7</v>
          </cell>
          <cell r="AT13384">
            <v>7</v>
          </cell>
          <cell r="AU13384">
            <v>7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7</v>
          </cell>
          <cell r="AT13385">
            <v>7</v>
          </cell>
          <cell r="AU13385">
            <v>7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7</v>
          </cell>
          <cell r="AT13386">
            <v>7</v>
          </cell>
          <cell r="AU13386">
            <v>7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7</v>
          </cell>
          <cell r="AT13387">
            <v>7</v>
          </cell>
          <cell r="AU13387">
            <v>7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7</v>
          </cell>
          <cell r="AT13388">
            <v>7</v>
          </cell>
          <cell r="AU13388">
            <v>7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7</v>
          </cell>
          <cell r="AT13389">
            <v>7</v>
          </cell>
          <cell r="AU13389">
            <v>7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7</v>
          </cell>
          <cell r="AT13390">
            <v>7</v>
          </cell>
          <cell r="AU13390">
            <v>7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7</v>
          </cell>
          <cell r="AT13391">
            <v>7</v>
          </cell>
          <cell r="AU13391">
            <v>7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7</v>
          </cell>
          <cell r="AT13392">
            <v>7</v>
          </cell>
          <cell r="AU13392">
            <v>7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7</v>
          </cell>
          <cell r="AT13393">
            <v>7</v>
          </cell>
          <cell r="AU13393">
            <v>7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7</v>
          </cell>
          <cell r="AT13394">
            <v>7</v>
          </cell>
          <cell r="AU13394">
            <v>7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7</v>
          </cell>
          <cell r="AT13395">
            <v>7</v>
          </cell>
          <cell r="AU13395">
            <v>7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7</v>
          </cell>
          <cell r="AT13396">
            <v>7</v>
          </cell>
          <cell r="AU13396">
            <v>7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7</v>
          </cell>
          <cell r="AT13397">
            <v>7</v>
          </cell>
          <cell r="AU13397">
            <v>7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7</v>
          </cell>
          <cell r="AT13398">
            <v>7</v>
          </cell>
          <cell r="AU13398">
            <v>7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7</v>
          </cell>
          <cell r="AT13399">
            <v>7</v>
          </cell>
          <cell r="AU13399">
            <v>7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7</v>
          </cell>
          <cell r="AT13400">
            <v>7</v>
          </cell>
          <cell r="AU13400">
            <v>7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7</v>
          </cell>
          <cell r="AT13401">
            <v>7</v>
          </cell>
          <cell r="AU13401">
            <v>7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7</v>
          </cell>
          <cell r="AT13402">
            <v>7</v>
          </cell>
          <cell r="AU13402">
            <v>7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7</v>
          </cell>
          <cell r="AT13403">
            <v>7</v>
          </cell>
          <cell r="AU13403">
            <v>7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7</v>
          </cell>
          <cell r="AT13405">
            <v>7</v>
          </cell>
          <cell r="AU13405">
            <v>7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7</v>
          </cell>
          <cell r="AT13406">
            <v>7</v>
          </cell>
          <cell r="AU13406">
            <v>7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7</v>
          </cell>
          <cell r="AT13407">
            <v>7</v>
          </cell>
          <cell r="AU13407">
            <v>7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7</v>
          </cell>
          <cell r="AT13408">
            <v>7</v>
          </cell>
          <cell r="AU13408">
            <v>7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7</v>
          </cell>
          <cell r="AT13409">
            <v>7</v>
          </cell>
          <cell r="AU13409">
            <v>7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7</v>
          </cell>
          <cell r="AT13410">
            <v>7</v>
          </cell>
          <cell r="AU13410">
            <v>7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7</v>
          </cell>
          <cell r="AT13411">
            <v>7</v>
          </cell>
          <cell r="AU13411">
            <v>7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7</v>
          </cell>
          <cell r="AT13412">
            <v>7</v>
          </cell>
          <cell r="AU13412">
            <v>7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7</v>
          </cell>
          <cell r="AT13413">
            <v>7</v>
          </cell>
          <cell r="AU13413">
            <v>7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7</v>
          </cell>
          <cell r="AT13414">
            <v>7</v>
          </cell>
          <cell r="AU13414">
            <v>7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7</v>
          </cell>
          <cell r="AT13415">
            <v>7</v>
          </cell>
          <cell r="AU13415">
            <v>7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7</v>
          </cell>
          <cell r="AT13416">
            <v>7</v>
          </cell>
          <cell r="AU13416">
            <v>7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7</v>
          </cell>
          <cell r="AT13417">
            <v>7</v>
          </cell>
          <cell r="AU13417">
            <v>7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7</v>
          </cell>
          <cell r="AT13418">
            <v>7</v>
          </cell>
          <cell r="AU13418">
            <v>7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7</v>
          </cell>
          <cell r="AT13419">
            <v>7</v>
          </cell>
          <cell r="AU13419">
            <v>7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7</v>
          </cell>
          <cell r="AT13420">
            <v>7</v>
          </cell>
          <cell r="AU13420">
            <v>7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7</v>
          </cell>
          <cell r="AT13421">
            <v>7</v>
          </cell>
          <cell r="AU13421">
            <v>7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7</v>
          </cell>
          <cell r="AT13422">
            <v>7</v>
          </cell>
          <cell r="AU13422">
            <v>7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7</v>
          </cell>
          <cell r="AT13423">
            <v>7</v>
          </cell>
          <cell r="AU13423">
            <v>7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7</v>
          </cell>
          <cell r="AT13424">
            <v>7</v>
          </cell>
          <cell r="AU13424">
            <v>7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7</v>
          </cell>
          <cell r="AT13425">
            <v>7</v>
          </cell>
          <cell r="AU13425">
            <v>7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7</v>
          </cell>
          <cell r="AT13426">
            <v>7</v>
          </cell>
          <cell r="AU13426">
            <v>7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7</v>
          </cell>
          <cell r="AT13427">
            <v>7</v>
          </cell>
          <cell r="AU13427">
            <v>7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7</v>
          </cell>
          <cell r="AT13428">
            <v>7</v>
          </cell>
          <cell r="AU13428">
            <v>7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7</v>
          </cell>
          <cell r="AT13429">
            <v>7</v>
          </cell>
          <cell r="AU13429">
            <v>7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7</v>
          </cell>
          <cell r="AT13430">
            <v>7</v>
          </cell>
          <cell r="AU13430">
            <v>7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7</v>
          </cell>
          <cell r="AT13431">
            <v>7</v>
          </cell>
          <cell r="AU13431">
            <v>7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7</v>
          </cell>
          <cell r="AT13432">
            <v>7</v>
          </cell>
          <cell r="AU13432">
            <v>7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7</v>
          </cell>
          <cell r="AT13433">
            <v>7</v>
          </cell>
          <cell r="AU13433">
            <v>7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7</v>
          </cell>
          <cell r="AT13434">
            <v>7</v>
          </cell>
          <cell r="AU13434">
            <v>7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7</v>
          </cell>
          <cell r="AT13435">
            <v>7</v>
          </cell>
          <cell r="AU13435">
            <v>7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7</v>
          </cell>
          <cell r="AT13436">
            <v>7</v>
          </cell>
          <cell r="AU13436">
            <v>7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7</v>
          </cell>
          <cell r="AT13437">
            <v>7</v>
          </cell>
          <cell r="AU13437">
            <v>7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7</v>
          </cell>
          <cell r="AT13438">
            <v>7</v>
          </cell>
          <cell r="AU13438">
            <v>7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7</v>
          </cell>
          <cell r="AT13439">
            <v>7</v>
          </cell>
          <cell r="AU13439">
            <v>7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7</v>
          </cell>
          <cell r="AT13440">
            <v>7</v>
          </cell>
          <cell r="AU13440">
            <v>7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7</v>
          </cell>
          <cell r="AT13441">
            <v>7</v>
          </cell>
          <cell r="AU13441">
            <v>7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7</v>
          </cell>
          <cell r="AT13442">
            <v>7</v>
          </cell>
          <cell r="AU13442">
            <v>7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5</v>
          </cell>
          <cell r="AT13443">
            <v>5</v>
          </cell>
          <cell r="AU13443">
            <v>5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5</v>
          </cell>
          <cell r="AT13444">
            <v>5</v>
          </cell>
          <cell r="AU13444">
            <v>5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5</v>
          </cell>
          <cell r="AT13445">
            <v>5</v>
          </cell>
          <cell r="AU13445">
            <v>5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5</v>
          </cell>
          <cell r="AT13446">
            <v>5</v>
          </cell>
          <cell r="AU13446">
            <v>5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41988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41988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41988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42667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5</v>
          </cell>
          <cell r="AT13452">
            <v>5</v>
          </cell>
          <cell r="AU13452">
            <v>5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5</v>
          </cell>
          <cell r="AT13453">
            <v>5</v>
          </cell>
          <cell r="AU13453">
            <v>5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5</v>
          </cell>
          <cell r="AT13454">
            <v>5</v>
          </cell>
          <cell r="AU13454">
            <v>5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5</v>
          </cell>
          <cell r="AT13455">
            <v>5</v>
          </cell>
          <cell r="AU13455">
            <v>5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5</v>
          </cell>
          <cell r="AT13456">
            <v>5</v>
          </cell>
          <cell r="AU13456">
            <v>5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5</v>
          </cell>
          <cell r="AT13457">
            <v>5</v>
          </cell>
          <cell r="AU13457">
            <v>5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5</v>
          </cell>
          <cell r="AT13458">
            <v>5</v>
          </cell>
          <cell r="AU13458">
            <v>5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5</v>
          </cell>
          <cell r="AT13459">
            <v>5</v>
          </cell>
          <cell r="AU13459">
            <v>5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5</v>
          </cell>
          <cell r="AT13460">
            <v>5</v>
          </cell>
          <cell r="AU13460">
            <v>5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5</v>
          </cell>
          <cell r="AT13461">
            <v>5</v>
          </cell>
          <cell r="AU13461">
            <v>5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5</v>
          </cell>
          <cell r="AT13462">
            <v>5</v>
          </cell>
          <cell r="AU13462">
            <v>5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5</v>
          </cell>
          <cell r="AT13463">
            <v>5</v>
          </cell>
          <cell r="AU13463">
            <v>5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5</v>
          </cell>
          <cell r="AT13464">
            <v>5</v>
          </cell>
          <cell r="AU13464">
            <v>5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5</v>
          </cell>
          <cell r="AT13465">
            <v>5</v>
          </cell>
          <cell r="AU13465">
            <v>5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5</v>
          </cell>
          <cell r="AT13468">
            <v>5</v>
          </cell>
          <cell r="AU13468">
            <v>5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5</v>
          </cell>
          <cell r="AT13469">
            <v>5</v>
          </cell>
          <cell r="AU13469">
            <v>5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5</v>
          </cell>
          <cell r="AT13474">
            <v>5</v>
          </cell>
          <cell r="AU13474">
            <v>5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5</v>
          </cell>
          <cell r="AT13476">
            <v>5</v>
          </cell>
          <cell r="AU13476">
            <v>5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5</v>
          </cell>
          <cell r="AT13478">
            <v>5</v>
          </cell>
          <cell r="AU13478">
            <v>5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42313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42313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42313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42667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42667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42313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42313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5</v>
          </cell>
          <cell r="AT13487">
            <v>5</v>
          </cell>
          <cell r="AU13487">
            <v>5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5</v>
          </cell>
          <cell r="AT13488">
            <v>5</v>
          </cell>
          <cell r="AU13488">
            <v>5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5</v>
          </cell>
          <cell r="AT13489">
            <v>5</v>
          </cell>
          <cell r="AU13489">
            <v>5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5</v>
          </cell>
          <cell r="AT13490">
            <v>5</v>
          </cell>
          <cell r="AU13490">
            <v>5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5</v>
          </cell>
          <cell r="AT13491">
            <v>5</v>
          </cell>
          <cell r="AU13491">
            <v>5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5</v>
          </cell>
          <cell r="AT13492">
            <v>5</v>
          </cell>
          <cell r="AU13492">
            <v>5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5</v>
          </cell>
          <cell r="AT13493">
            <v>5</v>
          </cell>
          <cell r="AU13493">
            <v>5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5</v>
          </cell>
          <cell r="AT13494">
            <v>5</v>
          </cell>
          <cell r="AU13494">
            <v>5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5</v>
          </cell>
          <cell r="AT13495">
            <v>5</v>
          </cell>
          <cell r="AU13495">
            <v>5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5</v>
          </cell>
          <cell r="AT13496">
            <v>5</v>
          </cell>
          <cell r="AU13496">
            <v>5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5</v>
          </cell>
          <cell r="AT13497">
            <v>5</v>
          </cell>
          <cell r="AU13497">
            <v>5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5</v>
          </cell>
          <cell r="AT13498">
            <v>5</v>
          </cell>
          <cell r="AU13498">
            <v>5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5</v>
          </cell>
          <cell r="AT13499">
            <v>5</v>
          </cell>
          <cell r="AU13499">
            <v>5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5</v>
          </cell>
          <cell r="AT13500">
            <v>5</v>
          </cell>
          <cell r="AU13500">
            <v>5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42409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5</v>
          </cell>
          <cell r="AT13502">
            <v>5</v>
          </cell>
          <cell r="AU13502">
            <v>5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42409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5</v>
          </cell>
          <cell r="AT13504">
            <v>5</v>
          </cell>
          <cell r="AU13504">
            <v>5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42766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42766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42766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42766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42766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42731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42731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42731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5</v>
          </cell>
          <cell r="AT13516">
            <v>5</v>
          </cell>
          <cell r="AU13516">
            <v>5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5</v>
          </cell>
          <cell r="AT13517">
            <v>5</v>
          </cell>
          <cell r="AU13517">
            <v>5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5</v>
          </cell>
          <cell r="AT13518">
            <v>5</v>
          </cell>
          <cell r="AU13518">
            <v>5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5</v>
          </cell>
          <cell r="AT13519">
            <v>5</v>
          </cell>
          <cell r="AU13519">
            <v>5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5</v>
          </cell>
          <cell r="AT13520">
            <v>5</v>
          </cell>
          <cell r="AU13520">
            <v>5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5</v>
          </cell>
          <cell r="AT13521">
            <v>5</v>
          </cell>
          <cell r="AU13521">
            <v>5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5</v>
          </cell>
          <cell r="AT13522">
            <v>5</v>
          </cell>
          <cell r="AU13522">
            <v>5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5</v>
          </cell>
          <cell r="AT13523">
            <v>5</v>
          </cell>
          <cell r="AU13523">
            <v>5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42731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5</v>
          </cell>
          <cell r="AT13525">
            <v>5</v>
          </cell>
          <cell r="AU13525">
            <v>5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5</v>
          </cell>
          <cell r="AT13526">
            <v>5</v>
          </cell>
          <cell r="AU13526">
            <v>5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5</v>
          </cell>
          <cell r="AT13527">
            <v>5</v>
          </cell>
          <cell r="AU13527">
            <v>5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5</v>
          </cell>
          <cell r="AT13528">
            <v>5</v>
          </cell>
          <cell r="AU13528">
            <v>5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5</v>
          </cell>
          <cell r="AT13529">
            <v>5</v>
          </cell>
          <cell r="AU13529">
            <v>5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5</v>
          </cell>
          <cell r="AT13530">
            <v>5</v>
          </cell>
          <cell r="AU13530">
            <v>5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5</v>
          </cell>
          <cell r="AT13531">
            <v>5</v>
          </cell>
          <cell r="AU13531">
            <v>5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5</v>
          </cell>
          <cell r="AT13532">
            <v>5</v>
          </cell>
          <cell r="AU13532">
            <v>5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5</v>
          </cell>
          <cell r="AT13533">
            <v>5</v>
          </cell>
          <cell r="AU13533">
            <v>5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5</v>
          </cell>
          <cell r="AT13534">
            <v>5</v>
          </cell>
          <cell r="AU13534">
            <v>5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5</v>
          </cell>
          <cell r="AT13535">
            <v>5</v>
          </cell>
          <cell r="AU13535">
            <v>5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42534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5</v>
          </cell>
          <cell r="AT13537">
            <v>5</v>
          </cell>
          <cell r="AU13537">
            <v>5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5</v>
          </cell>
          <cell r="AT13538">
            <v>5</v>
          </cell>
          <cell r="AU13538">
            <v>5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5</v>
          </cell>
          <cell r="AT13539">
            <v>5</v>
          </cell>
          <cell r="AU13539">
            <v>5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5</v>
          </cell>
          <cell r="AT13540">
            <v>5</v>
          </cell>
          <cell r="AU13540">
            <v>5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5</v>
          </cell>
          <cell r="AT13541">
            <v>5</v>
          </cell>
          <cell r="AU13541">
            <v>5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5</v>
          </cell>
          <cell r="AT13542">
            <v>5</v>
          </cell>
          <cell r="AU13542">
            <v>5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5</v>
          </cell>
          <cell r="AT13543">
            <v>5</v>
          </cell>
          <cell r="AU13543">
            <v>5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5</v>
          </cell>
          <cell r="AT13544">
            <v>5</v>
          </cell>
          <cell r="AU13544">
            <v>5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5</v>
          </cell>
          <cell r="AT13545">
            <v>5</v>
          </cell>
          <cell r="AU13545">
            <v>5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5</v>
          </cell>
          <cell r="AT13546">
            <v>5</v>
          </cell>
          <cell r="AU13546">
            <v>5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5</v>
          </cell>
          <cell r="AT13547">
            <v>5</v>
          </cell>
          <cell r="AU13547">
            <v>5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5</v>
          </cell>
          <cell r="AT13548">
            <v>5</v>
          </cell>
          <cell r="AU13548">
            <v>5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5</v>
          </cell>
          <cell r="AT13549">
            <v>5</v>
          </cell>
          <cell r="AU13549">
            <v>5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5</v>
          </cell>
          <cell r="AT13550">
            <v>5</v>
          </cell>
          <cell r="AU13550">
            <v>5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5</v>
          </cell>
          <cell r="AT13551">
            <v>5</v>
          </cell>
          <cell r="AU13551">
            <v>5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5</v>
          </cell>
          <cell r="AT13552">
            <v>5</v>
          </cell>
          <cell r="AU13552">
            <v>5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5</v>
          </cell>
          <cell r="AT13553">
            <v>5</v>
          </cell>
          <cell r="AU13553">
            <v>5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5</v>
          </cell>
          <cell r="AT13554">
            <v>5</v>
          </cell>
          <cell r="AU13554">
            <v>5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5</v>
          </cell>
          <cell r="AT13555">
            <v>5</v>
          </cell>
          <cell r="AU13555">
            <v>5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5</v>
          </cell>
          <cell r="AT13556">
            <v>5</v>
          </cell>
          <cell r="AU13556">
            <v>5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42731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5</v>
          </cell>
          <cell r="AT13558">
            <v>5</v>
          </cell>
          <cell r="AU13558">
            <v>5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42731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42731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42731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42731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42731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5</v>
          </cell>
          <cell r="AT13564">
            <v>5</v>
          </cell>
          <cell r="AU13564">
            <v>5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5</v>
          </cell>
          <cell r="AT13565">
            <v>5</v>
          </cell>
          <cell r="AU13565">
            <v>5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42731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5</v>
          </cell>
          <cell r="AT13567">
            <v>5</v>
          </cell>
          <cell r="AU13567">
            <v>5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5</v>
          </cell>
          <cell r="AT13568">
            <v>5</v>
          </cell>
          <cell r="AU13568">
            <v>5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5</v>
          </cell>
          <cell r="AT13570">
            <v>5</v>
          </cell>
          <cell r="AU13570">
            <v>5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5</v>
          </cell>
          <cell r="AT13571">
            <v>5</v>
          </cell>
          <cell r="AU13571">
            <v>5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5</v>
          </cell>
          <cell r="AT13572">
            <v>5</v>
          </cell>
          <cell r="AU13572">
            <v>5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5</v>
          </cell>
          <cell r="AT13574">
            <v>5</v>
          </cell>
          <cell r="AU13574">
            <v>5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5</v>
          </cell>
          <cell r="AT13575">
            <v>5</v>
          </cell>
          <cell r="AU13575">
            <v>5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5</v>
          </cell>
          <cell r="AT13576">
            <v>5</v>
          </cell>
          <cell r="AU13576">
            <v>5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5</v>
          </cell>
          <cell r="AT13577">
            <v>5</v>
          </cell>
          <cell r="AU13577">
            <v>5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5</v>
          </cell>
          <cell r="AT13578">
            <v>5</v>
          </cell>
          <cell r="AU13578">
            <v>5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5</v>
          </cell>
          <cell r="AT13579">
            <v>5</v>
          </cell>
          <cell r="AU13579">
            <v>5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5</v>
          </cell>
          <cell r="AT13580">
            <v>5</v>
          </cell>
          <cell r="AU13580">
            <v>5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5</v>
          </cell>
          <cell r="AT13581">
            <v>5</v>
          </cell>
          <cell r="AU13581">
            <v>5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5</v>
          </cell>
          <cell r="AT13582">
            <v>5</v>
          </cell>
          <cell r="AU13582">
            <v>5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5</v>
          </cell>
          <cell r="AT13583">
            <v>5</v>
          </cell>
          <cell r="AU13583">
            <v>5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5</v>
          </cell>
          <cell r="AT13584">
            <v>5</v>
          </cell>
          <cell r="AU13584">
            <v>5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5</v>
          </cell>
          <cell r="AT13585">
            <v>5</v>
          </cell>
          <cell r="AU13585">
            <v>5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5</v>
          </cell>
          <cell r="AT13586">
            <v>5</v>
          </cell>
          <cell r="AU13586">
            <v>5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5</v>
          </cell>
          <cell r="AT13587">
            <v>5</v>
          </cell>
          <cell r="AU13587">
            <v>5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5</v>
          </cell>
          <cell r="AT13588">
            <v>5</v>
          </cell>
          <cell r="AU13588">
            <v>5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5</v>
          </cell>
          <cell r="AT13589">
            <v>5</v>
          </cell>
          <cell r="AU13589">
            <v>5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5</v>
          </cell>
          <cell r="AT13590">
            <v>5</v>
          </cell>
          <cell r="AU13590">
            <v>5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5</v>
          </cell>
          <cell r="AT13591">
            <v>5</v>
          </cell>
          <cell r="AU13591">
            <v>5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5</v>
          </cell>
          <cell r="AT13592">
            <v>5</v>
          </cell>
          <cell r="AU13592">
            <v>5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5</v>
          </cell>
          <cell r="AT13593">
            <v>5</v>
          </cell>
          <cell r="AU13593">
            <v>5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5</v>
          </cell>
          <cell r="AT13594">
            <v>5</v>
          </cell>
          <cell r="AU13594">
            <v>5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5</v>
          </cell>
          <cell r="AT13595">
            <v>5</v>
          </cell>
          <cell r="AU13595">
            <v>5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5</v>
          </cell>
          <cell r="AT13596">
            <v>5</v>
          </cell>
          <cell r="AU13596">
            <v>5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5</v>
          </cell>
          <cell r="AT13597">
            <v>5</v>
          </cell>
          <cell r="AU13597">
            <v>5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5</v>
          </cell>
          <cell r="AT13606">
            <v>5</v>
          </cell>
          <cell r="AU13606">
            <v>5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5</v>
          </cell>
          <cell r="AT13607">
            <v>5</v>
          </cell>
          <cell r="AU13607">
            <v>5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5</v>
          </cell>
          <cell r="AT13608">
            <v>5</v>
          </cell>
          <cell r="AU13608">
            <v>5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42731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5</v>
          </cell>
          <cell r="AT13611">
            <v>5</v>
          </cell>
          <cell r="AU13611">
            <v>5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5</v>
          </cell>
          <cell r="AT13612">
            <v>5</v>
          </cell>
          <cell r="AU13612">
            <v>5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5</v>
          </cell>
          <cell r="AT13613">
            <v>5</v>
          </cell>
          <cell r="AU13613">
            <v>5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5</v>
          </cell>
          <cell r="AT13614">
            <v>5</v>
          </cell>
          <cell r="AU13614">
            <v>5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5</v>
          </cell>
          <cell r="AT13615">
            <v>5</v>
          </cell>
          <cell r="AU13615">
            <v>5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5</v>
          </cell>
          <cell r="AT13617">
            <v>5</v>
          </cell>
          <cell r="AU13617">
            <v>5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5</v>
          </cell>
          <cell r="AT13618">
            <v>5</v>
          </cell>
          <cell r="AU13618">
            <v>5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5</v>
          </cell>
          <cell r="AT13619">
            <v>5</v>
          </cell>
          <cell r="AU13619">
            <v>5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5</v>
          </cell>
          <cell r="AT13620">
            <v>5</v>
          </cell>
          <cell r="AU13620">
            <v>5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5</v>
          </cell>
          <cell r="AT13621">
            <v>5</v>
          </cell>
          <cell r="AU13621">
            <v>5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5</v>
          </cell>
          <cell r="AT13622">
            <v>5</v>
          </cell>
          <cell r="AU13622">
            <v>5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5</v>
          </cell>
          <cell r="AT13623">
            <v>5</v>
          </cell>
          <cell r="AU13623">
            <v>5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5</v>
          </cell>
          <cell r="AT13624">
            <v>5</v>
          </cell>
          <cell r="AU13624">
            <v>5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5</v>
          </cell>
          <cell r="AT13625">
            <v>5</v>
          </cell>
          <cell r="AU13625">
            <v>5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5</v>
          </cell>
          <cell r="AT13626">
            <v>5</v>
          </cell>
          <cell r="AU13626">
            <v>5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5</v>
          </cell>
          <cell r="AT13627">
            <v>5</v>
          </cell>
          <cell r="AU13627">
            <v>5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5</v>
          </cell>
          <cell r="AT13628">
            <v>5</v>
          </cell>
          <cell r="AU13628">
            <v>5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5</v>
          </cell>
          <cell r="AT13629">
            <v>5</v>
          </cell>
          <cell r="AU13629">
            <v>5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5</v>
          </cell>
          <cell r="AT13630">
            <v>5</v>
          </cell>
          <cell r="AU13630">
            <v>5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5</v>
          </cell>
          <cell r="AT13631">
            <v>5</v>
          </cell>
          <cell r="AU13631">
            <v>5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5</v>
          </cell>
          <cell r="AT13632">
            <v>5</v>
          </cell>
          <cell r="AU13632">
            <v>5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5</v>
          </cell>
          <cell r="AT13633">
            <v>5</v>
          </cell>
          <cell r="AU13633">
            <v>5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5</v>
          </cell>
          <cell r="AT13634">
            <v>5</v>
          </cell>
          <cell r="AU13634">
            <v>5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5</v>
          </cell>
          <cell r="AT13635">
            <v>5</v>
          </cell>
          <cell r="AU13635">
            <v>5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42313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5</v>
          </cell>
          <cell r="AT13637">
            <v>5</v>
          </cell>
          <cell r="AU13637">
            <v>5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42313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42313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5</v>
          </cell>
          <cell r="AT13640">
            <v>5</v>
          </cell>
          <cell r="AU13640">
            <v>5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5</v>
          </cell>
          <cell r="AT13641">
            <v>5</v>
          </cell>
          <cell r="AU13641">
            <v>5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5</v>
          </cell>
          <cell r="AT13642">
            <v>5</v>
          </cell>
          <cell r="AU13642">
            <v>5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42409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42409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5</v>
          </cell>
          <cell r="AT13645">
            <v>5</v>
          </cell>
          <cell r="AU13645">
            <v>5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5</v>
          </cell>
          <cell r="AT13646">
            <v>5</v>
          </cell>
          <cell r="AU13646">
            <v>5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5</v>
          </cell>
          <cell r="AT13647">
            <v>5</v>
          </cell>
          <cell r="AU13647">
            <v>5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5</v>
          </cell>
          <cell r="AT13648">
            <v>5</v>
          </cell>
          <cell r="AU13648">
            <v>5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5</v>
          </cell>
          <cell r="AT13649">
            <v>5</v>
          </cell>
          <cell r="AU13649">
            <v>5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42409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5</v>
          </cell>
          <cell r="AT13651">
            <v>5</v>
          </cell>
          <cell r="AU13651">
            <v>5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5</v>
          </cell>
          <cell r="AT13652">
            <v>5</v>
          </cell>
          <cell r="AU13652">
            <v>5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5</v>
          </cell>
          <cell r="AT13653">
            <v>5</v>
          </cell>
          <cell r="AU13653">
            <v>5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5</v>
          </cell>
          <cell r="AT13654">
            <v>5</v>
          </cell>
          <cell r="AU13654">
            <v>5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5</v>
          </cell>
          <cell r="AT13673">
            <v>5</v>
          </cell>
          <cell r="AU13673">
            <v>5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5</v>
          </cell>
          <cell r="AT13674">
            <v>5</v>
          </cell>
          <cell r="AU13674">
            <v>5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5</v>
          </cell>
          <cell r="AT13675">
            <v>5</v>
          </cell>
          <cell r="AU13675">
            <v>5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5</v>
          </cell>
          <cell r="AT13676">
            <v>5</v>
          </cell>
          <cell r="AU13676">
            <v>5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5</v>
          </cell>
          <cell r="AT13677">
            <v>5</v>
          </cell>
          <cell r="AU13677">
            <v>5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5</v>
          </cell>
          <cell r="AT13678">
            <v>5</v>
          </cell>
          <cell r="AU13678">
            <v>5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5</v>
          </cell>
          <cell r="AT13681">
            <v>5</v>
          </cell>
          <cell r="AU13681">
            <v>5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5</v>
          </cell>
          <cell r="AT13683">
            <v>5</v>
          </cell>
          <cell r="AU13683">
            <v>5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5</v>
          </cell>
          <cell r="AT13684">
            <v>5</v>
          </cell>
          <cell r="AU13684">
            <v>5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5</v>
          </cell>
          <cell r="AT13685">
            <v>5</v>
          </cell>
          <cell r="AU13685">
            <v>5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5</v>
          </cell>
          <cell r="AT13689">
            <v>5</v>
          </cell>
          <cell r="AU13689">
            <v>5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5</v>
          </cell>
          <cell r="AT13693">
            <v>5</v>
          </cell>
          <cell r="AU13693">
            <v>5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5</v>
          </cell>
          <cell r="AT13694">
            <v>5</v>
          </cell>
          <cell r="AU13694">
            <v>5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42313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5</v>
          </cell>
          <cell r="AT13696">
            <v>5</v>
          </cell>
          <cell r="AU13696">
            <v>5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5</v>
          </cell>
          <cell r="AT13697">
            <v>5</v>
          </cell>
          <cell r="AU13697">
            <v>5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5</v>
          </cell>
          <cell r="AT13699">
            <v>5</v>
          </cell>
          <cell r="AU13699">
            <v>5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5</v>
          </cell>
          <cell r="AT13700">
            <v>5</v>
          </cell>
          <cell r="AU13700">
            <v>5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5</v>
          </cell>
          <cell r="AT13701">
            <v>5</v>
          </cell>
          <cell r="AU13701">
            <v>5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5</v>
          </cell>
          <cell r="AT13702">
            <v>5</v>
          </cell>
          <cell r="AU13702">
            <v>5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5</v>
          </cell>
          <cell r="AT13705">
            <v>5</v>
          </cell>
          <cell r="AU13705">
            <v>5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5</v>
          </cell>
          <cell r="AT13706">
            <v>5</v>
          </cell>
          <cell r="AU13706">
            <v>5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5</v>
          </cell>
          <cell r="AT13708">
            <v>5</v>
          </cell>
          <cell r="AU13708">
            <v>5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5</v>
          </cell>
          <cell r="AT13709">
            <v>5</v>
          </cell>
          <cell r="AU13709">
            <v>5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5</v>
          </cell>
          <cell r="AT13710">
            <v>5</v>
          </cell>
          <cell r="AU13710">
            <v>5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42515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5</v>
          </cell>
          <cell r="AT13713">
            <v>5</v>
          </cell>
          <cell r="AU13713">
            <v>5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42515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42515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5</v>
          </cell>
          <cell r="AT13716">
            <v>5</v>
          </cell>
          <cell r="AU13716">
            <v>5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5</v>
          </cell>
          <cell r="AT13717">
            <v>5</v>
          </cell>
          <cell r="AU13717">
            <v>5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5</v>
          </cell>
          <cell r="AT13718">
            <v>5</v>
          </cell>
          <cell r="AU13718">
            <v>5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42515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42515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5</v>
          </cell>
          <cell r="AT13721">
            <v>5</v>
          </cell>
          <cell r="AU13721">
            <v>5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5</v>
          </cell>
          <cell r="AT13722">
            <v>5</v>
          </cell>
          <cell r="AU13722">
            <v>5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5</v>
          </cell>
          <cell r="AT13723">
            <v>5</v>
          </cell>
          <cell r="AU13723">
            <v>5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5</v>
          </cell>
          <cell r="AT13724">
            <v>5</v>
          </cell>
          <cell r="AU13724">
            <v>5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5</v>
          </cell>
          <cell r="AT13725">
            <v>5</v>
          </cell>
          <cell r="AU13725">
            <v>5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5</v>
          </cell>
          <cell r="AT13726">
            <v>5</v>
          </cell>
          <cell r="AU13726">
            <v>5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5</v>
          </cell>
          <cell r="AT13727">
            <v>5</v>
          </cell>
          <cell r="AU13727">
            <v>5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5</v>
          </cell>
          <cell r="AT13728">
            <v>5</v>
          </cell>
          <cell r="AU13728">
            <v>5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5</v>
          </cell>
          <cell r="AT13729">
            <v>5</v>
          </cell>
          <cell r="AU13729">
            <v>5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5</v>
          </cell>
          <cell r="AT13730">
            <v>5</v>
          </cell>
          <cell r="AU13730">
            <v>5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5</v>
          </cell>
          <cell r="AT13731">
            <v>5</v>
          </cell>
          <cell r="AU13731">
            <v>5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5</v>
          </cell>
          <cell r="AT13732">
            <v>5</v>
          </cell>
          <cell r="AU13732">
            <v>5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5</v>
          </cell>
          <cell r="AT13733">
            <v>5</v>
          </cell>
          <cell r="AU13733">
            <v>5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5</v>
          </cell>
          <cell r="AT13734">
            <v>5</v>
          </cell>
          <cell r="AU13734">
            <v>5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5</v>
          </cell>
          <cell r="AT13735">
            <v>5</v>
          </cell>
          <cell r="AU13735">
            <v>5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5</v>
          </cell>
          <cell r="AT13736">
            <v>5</v>
          </cell>
          <cell r="AU13736">
            <v>5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5</v>
          </cell>
          <cell r="AT13737">
            <v>5</v>
          </cell>
          <cell r="AU13737">
            <v>5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5</v>
          </cell>
          <cell r="AT13738">
            <v>5</v>
          </cell>
          <cell r="AU13738">
            <v>5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5</v>
          </cell>
          <cell r="AT13739">
            <v>5</v>
          </cell>
          <cell r="AU13739">
            <v>5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5</v>
          </cell>
          <cell r="AT13740">
            <v>5</v>
          </cell>
          <cell r="AU13740">
            <v>5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5</v>
          </cell>
          <cell r="AT13741">
            <v>5</v>
          </cell>
          <cell r="AU13741">
            <v>5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42515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42515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42515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42515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5</v>
          </cell>
          <cell r="AT13746">
            <v>5</v>
          </cell>
          <cell r="AU13746">
            <v>5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5</v>
          </cell>
          <cell r="AT13747">
            <v>5</v>
          </cell>
          <cell r="AU13747">
            <v>5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5</v>
          </cell>
          <cell r="AT13748">
            <v>5</v>
          </cell>
          <cell r="AU13748">
            <v>5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5</v>
          </cell>
          <cell r="AT13749">
            <v>5</v>
          </cell>
          <cell r="AU13749">
            <v>5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5</v>
          </cell>
          <cell r="AT13750">
            <v>5</v>
          </cell>
          <cell r="AU13750">
            <v>5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5</v>
          </cell>
          <cell r="AT13751">
            <v>5</v>
          </cell>
          <cell r="AU13751">
            <v>5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5</v>
          </cell>
          <cell r="AT13752">
            <v>5</v>
          </cell>
          <cell r="AU13752">
            <v>5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5</v>
          </cell>
          <cell r="AT13753">
            <v>5</v>
          </cell>
          <cell r="AU13753">
            <v>5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5</v>
          </cell>
          <cell r="AT13754">
            <v>5</v>
          </cell>
          <cell r="AU13754">
            <v>5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5</v>
          </cell>
          <cell r="AT13755">
            <v>5</v>
          </cell>
          <cell r="AU13755">
            <v>5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5</v>
          </cell>
          <cell r="AT13756">
            <v>5</v>
          </cell>
          <cell r="AU13756">
            <v>5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5</v>
          </cell>
          <cell r="AT13759">
            <v>5</v>
          </cell>
          <cell r="AU13759">
            <v>5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5</v>
          </cell>
          <cell r="AT13760">
            <v>5</v>
          </cell>
          <cell r="AU13760">
            <v>5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5</v>
          </cell>
          <cell r="AT13763">
            <v>5</v>
          </cell>
          <cell r="AU13763">
            <v>5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42313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42313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5</v>
          </cell>
          <cell r="AT13767">
            <v>5</v>
          </cell>
          <cell r="AU13767">
            <v>5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5</v>
          </cell>
          <cell r="AT13768">
            <v>5</v>
          </cell>
          <cell r="AU13768">
            <v>5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42313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5</v>
          </cell>
          <cell r="AT13770">
            <v>5</v>
          </cell>
          <cell r="AU13770">
            <v>5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5</v>
          </cell>
          <cell r="AT13771">
            <v>5</v>
          </cell>
          <cell r="AU13771">
            <v>5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5</v>
          </cell>
          <cell r="AT13772">
            <v>5</v>
          </cell>
          <cell r="AU13772">
            <v>5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5</v>
          </cell>
          <cell r="AT13773">
            <v>5</v>
          </cell>
          <cell r="AU13773">
            <v>5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5</v>
          </cell>
          <cell r="AT13774">
            <v>5</v>
          </cell>
          <cell r="AU13774">
            <v>5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5</v>
          </cell>
          <cell r="AT13775">
            <v>5</v>
          </cell>
          <cell r="AU13775">
            <v>5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42313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42313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42409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5</v>
          </cell>
          <cell r="AT13779">
            <v>5</v>
          </cell>
          <cell r="AU13779">
            <v>5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5</v>
          </cell>
          <cell r="AT13780">
            <v>5</v>
          </cell>
          <cell r="AU13780">
            <v>5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42313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42313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42409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42313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5</v>
          </cell>
          <cell r="AT13785">
            <v>5</v>
          </cell>
          <cell r="AU13785">
            <v>5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5</v>
          </cell>
          <cell r="AT13786">
            <v>5</v>
          </cell>
          <cell r="AU13786">
            <v>5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5</v>
          </cell>
          <cell r="AT13787">
            <v>5</v>
          </cell>
          <cell r="AU13787">
            <v>5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5</v>
          </cell>
          <cell r="AT13788">
            <v>5</v>
          </cell>
          <cell r="AU13788">
            <v>5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5</v>
          </cell>
          <cell r="AT13789">
            <v>5</v>
          </cell>
          <cell r="AU13789">
            <v>5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5</v>
          </cell>
          <cell r="AT13790">
            <v>5</v>
          </cell>
          <cell r="AU13790">
            <v>5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5</v>
          </cell>
          <cell r="AT13791">
            <v>5</v>
          </cell>
          <cell r="AU13791">
            <v>5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5</v>
          </cell>
          <cell r="AT13792">
            <v>5</v>
          </cell>
          <cell r="AU13792">
            <v>5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5</v>
          </cell>
          <cell r="AT13793">
            <v>5</v>
          </cell>
          <cell r="AU13793">
            <v>5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5</v>
          </cell>
          <cell r="AT13794">
            <v>5</v>
          </cell>
          <cell r="AU13794">
            <v>5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5</v>
          </cell>
          <cell r="AT13795">
            <v>5</v>
          </cell>
          <cell r="AU13795">
            <v>5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5</v>
          </cell>
          <cell r="AT13796">
            <v>5</v>
          </cell>
          <cell r="AU13796">
            <v>5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5</v>
          </cell>
          <cell r="AT13797">
            <v>5</v>
          </cell>
          <cell r="AU13797">
            <v>5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5</v>
          </cell>
          <cell r="AT13798">
            <v>5</v>
          </cell>
          <cell r="AU13798">
            <v>5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5</v>
          </cell>
          <cell r="AT13799">
            <v>5</v>
          </cell>
          <cell r="AU13799">
            <v>5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5</v>
          </cell>
          <cell r="AT13800">
            <v>5</v>
          </cell>
          <cell r="AU13800">
            <v>5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5</v>
          </cell>
          <cell r="AT13801">
            <v>5</v>
          </cell>
          <cell r="AU13801">
            <v>5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5</v>
          </cell>
          <cell r="AT13802">
            <v>5</v>
          </cell>
          <cell r="AU13802">
            <v>5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5</v>
          </cell>
          <cell r="AT13803">
            <v>5</v>
          </cell>
          <cell r="AU13803">
            <v>5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5</v>
          </cell>
          <cell r="AT13804">
            <v>5</v>
          </cell>
          <cell r="AU13804">
            <v>5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5</v>
          </cell>
          <cell r="AT13805">
            <v>5</v>
          </cell>
          <cell r="AU13805">
            <v>5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5</v>
          </cell>
          <cell r="AT13806">
            <v>5</v>
          </cell>
          <cell r="AU13806">
            <v>5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5</v>
          </cell>
          <cell r="AT13807">
            <v>5</v>
          </cell>
          <cell r="AU13807">
            <v>5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5</v>
          </cell>
          <cell r="AT13808">
            <v>5</v>
          </cell>
          <cell r="AU13808">
            <v>5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5</v>
          </cell>
          <cell r="AT13809">
            <v>5</v>
          </cell>
          <cell r="AU13809">
            <v>5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5</v>
          </cell>
          <cell r="AT13810">
            <v>5</v>
          </cell>
          <cell r="AU13810">
            <v>5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5</v>
          </cell>
          <cell r="AT13811">
            <v>5</v>
          </cell>
          <cell r="AU13811">
            <v>5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5</v>
          </cell>
          <cell r="AT13812">
            <v>5</v>
          </cell>
          <cell r="AU13812">
            <v>5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5</v>
          </cell>
          <cell r="AT13813">
            <v>5</v>
          </cell>
          <cell r="AU13813">
            <v>5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5</v>
          </cell>
          <cell r="AT13814">
            <v>5</v>
          </cell>
          <cell r="AU13814">
            <v>5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5</v>
          </cell>
          <cell r="AT13815">
            <v>5</v>
          </cell>
          <cell r="AU13815">
            <v>5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5</v>
          </cell>
          <cell r="AT13816">
            <v>5</v>
          </cell>
          <cell r="AU13816">
            <v>5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5</v>
          </cell>
          <cell r="AT13817">
            <v>5</v>
          </cell>
          <cell r="AU13817">
            <v>5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42409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42409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5</v>
          </cell>
          <cell r="AT13820">
            <v>5</v>
          </cell>
          <cell r="AU13820">
            <v>5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5</v>
          </cell>
          <cell r="AT13821">
            <v>5</v>
          </cell>
          <cell r="AU13821">
            <v>5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5</v>
          </cell>
          <cell r="AT13822">
            <v>5</v>
          </cell>
          <cell r="AU13822">
            <v>5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5</v>
          </cell>
          <cell r="AT13823">
            <v>5</v>
          </cell>
          <cell r="AU13823">
            <v>5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5</v>
          </cell>
          <cell r="AT13824">
            <v>5</v>
          </cell>
          <cell r="AU13824">
            <v>5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42409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5</v>
          </cell>
          <cell r="AT13827">
            <v>5</v>
          </cell>
          <cell r="AU13827">
            <v>5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42731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5</v>
          </cell>
          <cell r="AT13830">
            <v>5</v>
          </cell>
          <cell r="AU13830">
            <v>5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42731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42313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42731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42313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5</v>
          </cell>
          <cell r="AT13839">
            <v>5</v>
          </cell>
          <cell r="AU13839">
            <v>5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5</v>
          </cell>
          <cell r="AT13842">
            <v>5</v>
          </cell>
          <cell r="AU13842">
            <v>5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5</v>
          </cell>
          <cell r="AT13843">
            <v>5</v>
          </cell>
          <cell r="AU13843">
            <v>5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5</v>
          </cell>
          <cell r="AT13844">
            <v>5</v>
          </cell>
          <cell r="AU13844">
            <v>5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5</v>
          </cell>
          <cell r="AT13845">
            <v>5</v>
          </cell>
          <cell r="AU13845">
            <v>5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5</v>
          </cell>
          <cell r="AT13846">
            <v>5</v>
          </cell>
          <cell r="AU13846">
            <v>5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5</v>
          </cell>
          <cell r="AT13847">
            <v>5</v>
          </cell>
          <cell r="AU13847">
            <v>5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5</v>
          </cell>
          <cell r="AT13848">
            <v>5</v>
          </cell>
          <cell r="AU13848">
            <v>5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5</v>
          </cell>
          <cell r="AT13849">
            <v>5</v>
          </cell>
          <cell r="AU13849">
            <v>5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5</v>
          </cell>
          <cell r="AT13850">
            <v>5</v>
          </cell>
          <cell r="AU13850">
            <v>5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5</v>
          </cell>
          <cell r="AT13851">
            <v>5</v>
          </cell>
          <cell r="AU13851">
            <v>5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5</v>
          </cell>
          <cell r="AT13852">
            <v>5</v>
          </cell>
          <cell r="AU13852">
            <v>5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5</v>
          </cell>
          <cell r="AT13853">
            <v>5</v>
          </cell>
          <cell r="AU13853">
            <v>5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5</v>
          </cell>
          <cell r="AT13854">
            <v>5</v>
          </cell>
          <cell r="AU13854">
            <v>5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5</v>
          </cell>
          <cell r="AT13855">
            <v>5</v>
          </cell>
          <cell r="AU13855">
            <v>5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5</v>
          </cell>
          <cell r="AT13856">
            <v>5</v>
          </cell>
          <cell r="AU13856">
            <v>5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5</v>
          </cell>
          <cell r="AT13861">
            <v>5</v>
          </cell>
          <cell r="AU13861">
            <v>5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5</v>
          </cell>
          <cell r="AT13862">
            <v>5</v>
          </cell>
          <cell r="AU13862">
            <v>5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5</v>
          </cell>
          <cell r="AT13863">
            <v>5</v>
          </cell>
          <cell r="AU13863">
            <v>5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5</v>
          </cell>
          <cell r="AT13864">
            <v>5</v>
          </cell>
          <cell r="AU13864">
            <v>5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5</v>
          </cell>
          <cell r="AT13865">
            <v>5</v>
          </cell>
          <cell r="AU13865">
            <v>5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5</v>
          </cell>
          <cell r="AT13866">
            <v>5</v>
          </cell>
          <cell r="AU13866">
            <v>5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5</v>
          </cell>
          <cell r="AT13867">
            <v>5</v>
          </cell>
          <cell r="AU13867">
            <v>5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5</v>
          </cell>
          <cell r="AT13868">
            <v>5</v>
          </cell>
          <cell r="AU13868">
            <v>5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5</v>
          </cell>
          <cell r="AT13869">
            <v>5</v>
          </cell>
          <cell r="AU13869">
            <v>5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5</v>
          </cell>
          <cell r="AT13870">
            <v>5</v>
          </cell>
          <cell r="AU13870">
            <v>5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5</v>
          </cell>
          <cell r="AT13871">
            <v>5</v>
          </cell>
          <cell r="AU13871">
            <v>5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5</v>
          </cell>
          <cell r="AT13872">
            <v>5</v>
          </cell>
          <cell r="AU13872">
            <v>5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5</v>
          </cell>
          <cell r="AT13873">
            <v>5</v>
          </cell>
          <cell r="AU13873">
            <v>5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5</v>
          </cell>
          <cell r="AT13874">
            <v>5</v>
          </cell>
          <cell r="AU13874">
            <v>5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5</v>
          </cell>
          <cell r="AT13875">
            <v>5</v>
          </cell>
          <cell r="AU13875">
            <v>5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5</v>
          </cell>
          <cell r="AT13876">
            <v>5</v>
          </cell>
          <cell r="AU13876">
            <v>5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5</v>
          </cell>
          <cell r="AT13877">
            <v>5</v>
          </cell>
          <cell r="AU13877">
            <v>5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5</v>
          </cell>
          <cell r="AT13878">
            <v>5</v>
          </cell>
          <cell r="AU13878">
            <v>5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5</v>
          </cell>
          <cell r="AT13879">
            <v>5</v>
          </cell>
          <cell r="AU13879">
            <v>5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5</v>
          </cell>
          <cell r="AT13880">
            <v>5</v>
          </cell>
          <cell r="AU13880">
            <v>5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5</v>
          </cell>
          <cell r="AT13881">
            <v>5</v>
          </cell>
          <cell r="AU13881">
            <v>5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5</v>
          </cell>
          <cell r="AT13882">
            <v>5</v>
          </cell>
          <cell r="AU13882">
            <v>5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5</v>
          </cell>
          <cell r="AT13883">
            <v>5</v>
          </cell>
          <cell r="AU13883">
            <v>5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5</v>
          </cell>
          <cell r="AT13884">
            <v>5</v>
          </cell>
          <cell r="AU13884">
            <v>5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5</v>
          </cell>
          <cell r="AT13885">
            <v>5</v>
          </cell>
          <cell r="AU13885">
            <v>5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5</v>
          </cell>
          <cell r="AT13886">
            <v>5</v>
          </cell>
          <cell r="AU13886">
            <v>5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5</v>
          </cell>
          <cell r="AT13887">
            <v>5</v>
          </cell>
          <cell r="AU13887">
            <v>5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5</v>
          </cell>
          <cell r="AT13888">
            <v>5</v>
          </cell>
          <cell r="AU13888">
            <v>5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5</v>
          </cell>
          <cell r="AT13889">
            <v>5</v>
          </cell>
          <cell r="AU13889">
            <v>5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5</v>
          </cell>
          <cell r="AT13890">
            <v>5</v>
          </cell>
          <cell r="AU13890">
            <v>5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5</v>
          </cell>
          <cell r="AT13891">
            <v>5</v>
          </cell>
          <cell r="AU13891">
            <v>5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5</v>
          </cell>
          <cell r="AT13892">
            <v>5</v>
          </cell>
          <cell r="AU13892">
            <v>5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5</v>
          </cell>
          <cell r="AT13893">
            <v>5</v>
          </cell>
          <cell r="AU13893">
            <v>5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5</v>
          </cell>
          <cell r="AT13894">
            <v>5</v>
          </cell>
          <cell r="AU13894">
            <v>5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5</v>
          </cell>
          <cell r="AT13895">
            <v>5</v>
          </cell>
          <cell r="AU13895">
            <v>5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5</v>
          </cell>
          <cell r="AT13896">
            <v>5</v>
          </cell>
          <cell r="AU13896">
            <v>5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42766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5</v>
          </cell>
          <cell r="AT13898">
            <v>5</v>
          </cell>
          <cell r="AU13898">
            <v>5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5</v>
          </cell>
          <cell r="AT13900">
            <v>5</v>
          </cell>
          <cell r="AU13900">
            <v>5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5</v>
          </cell>
          <cell r="AT13901">
            <v>5</v>
          </cell>
          <cell r="AU13901">
            <v>5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5</v>
          </cell>
          <cell r="AT13902">
            <v>5</v>
          </cell>
          <cell r="AU13902">
            <v>5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5</v>
          </cell>
          <cell r="AT13903">
            <v>5</v>
          </cell>
          <cell r="AU13903">
            <v>5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5</v>
          </cell>
          <cell r="AT13904">
            <v>5</v>
          </cell>
          <cell r="AU13904">
            <v>5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5</v>
          </cell>
          <cell r="AT13905">
            <v>5</v>
          </cell>
          <cell r="AU13905">
            <v>5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5</v>
          </cell>
          <cell r="AT13906">
            <v>5</v>
          </cell>
          <cell r="AU13906">
            <v>5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5</v>
          </cell>
          <cell r="AT13907">
            <v>5</v>
          </cell>
          <cell r="AU13907">
            <v>5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5</v>
          </cell>
          <cell r="AT13908">
            <v>5</v>
          </cell>
          <cell r="AU13908">
            <v>5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5</v>
          </cell>
          <cell r="AT13911">
            <v>5</v>
          </cell>
          <cell r="AU13911">
            <v>5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5</v>
          </cell>
          <cell r="AT13913">
            <v>5</v>
          </cell>
          <cell r="AU13913">
            <v>5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5</v>
          </cell>
          <cell r="AT13918">
            <v>5</v>
          </cell>
          <cell r="AU13918">
            <v>5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5</v>
          </cell>
          <cell r="AT13919">
            <v>5</v>
          </cell>
          <cell r="AU13919">
            <v>5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5</v>
          </cell>
          <cell r="AT13921">
            <v>5</v>
          </cell>
          <cell r="AU13921">
            <v>5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5</v>
          </cell>
          <cell r="AT13922">
            <v>5</v>
          </cell>
          <cell r="AU13922">
            <v>5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5</v>
          </cell>
          <cell r="AT13923">
            <v>5</v>
          </cell>
          <cell r="AU13923">
            <v>5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5</v>
          </cell>
          <cell r="AT13924">
            <v>5</v>
          </cell>
          <cell r="AU13924">
            <v>5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5</v>
          </cell>
          <cell r="AT13925">
            <v>5</v>
          </cell>
          <cell r="AU13925">
            <v>5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5</v>
          </cell>
          <cell r="AT13926">
            <v>5</v>
          </cell>
          <cell r="AU13926">
            <v>5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42313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5</v>
          </cell>
          <cell r="AT13928">
            <v>5</v>
          </cell>
          <cell r="AU13928">
            <v>5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5</v>
          </cell>
          <cell r="AT13929">
            <v>5</v>
          </cell>
          <cell r="AU13929">
            <v>5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42313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5</v>
          </cell>
          <cell r="AT13931">
            <v>5</v>
          </cell>
          <cell r="AU13931">
            <v>5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5</v>
          </cell>
          <cell r="AT13932">
            <v>5</v>
          </cell>
          <cell r="AU13932">
            <v>5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5</v>
          </cell>
          <cell r="AT13933">
            <v>5</v>
          </cell>
          <cell r="AU13933">
            <v>5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5</v>
          </cell>
          <cell r="AT13934">
            <v>5</v>
          </cell>
          <cell r="AU13934">
            <v>5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5</v>
          </cell>
          <cell r="AT13935">
            <v>5</v>
          </cell>
          <cell r="AU13935">
            <v>5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5</v>
          </cell>
          <cell r="AT13936">
            <v>5</v>
          </cell>
          <cell r="AU13936">
            <v>5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5</v>
          </cell>
          <cell r="AT13937">
            <v>5</v>
          </cell>
          <cell r="AU13937">
            <v>5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5</v>
          </cell>
          <cell r="AT13938">
            <v>5</v>
          </cell>
          <cell r="AU13938">
            <v>5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5</v>
          </cell>
          <cell r="AT13939">
            <v>5</v>
          </cell>
          <cell r="AU13939">
            <v>5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5</v>
          </cell>
          <cell r="AT13940">
            <v>5</v>
          </cell>
          <cell r="AU13940">
            <v>5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5</v>
          </cell>
          <cell r="AT13941">
            <v>5</v>
          </cell>
          <cell r="AU13941">
            <v>5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5</v>
          </cell>
          <cell r="AT13942">
            <v>5</v>
          </cell>
          <cell r="AU13942">
            <v>5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5</v>
          </cell>
          <cell r="AT13943">
            <v>5</v>
          </cell>
          <cell r="AU13943">
            <v>5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5</v>
          </cell>
          <cell r="AT13944">
            <v>5</v>
          </cell>
          <cell r="AU13944">
            <v>5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5</v>
          </cell>
          <cell r="AT13945">
            <v>5</v>
          </cell>
          <cell r="AU13945">
            <v>5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5</v>
          </cell>
          <cell r="AT13946">
            <v>5</v>
          </cell>
          <cell r="AU13946">
            <v>5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5</v>
          </cell>
          <cell r="AT13948">
            <v>5</v>
          </cell>
          <cell r="AU13948">
            <v>5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5</v>
          </cell>
          <cell r="AT13949">
            <v>5</v>
          </cell>
          <cell r="AU13949">
            <v>5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5</v>
          </cell>
          <cell r="AT13950">
            <v>5</v>
          </cell>
          <cell r="AU13950">
            <v>5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5</v>
          </cell>
          <cell r="AT13951">
            <v>5</v>
          </cell>
          <cell r="AU13951">
            <v>5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5</v>
          </cell>
          <cell r="AT13952">
            <v>5</v>
          </cell>
          <cell r="AU13952">
            <v>5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5</v>
          </cell>
          <cell r="AT13953">
            <v>5</v>
          </cell>
          <cell r="AU13953">
            <v>5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5</v>
          </cell>
          <cell r="AT13954">
            <v>5</v>
          </cell>
          <cell r="AU13954">
            <v>5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5</v>
          </cell>
          <cell r="AT13955">
            <v>5</v>
          </cell>
          <cell r="AU13955">
            <v>5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5</v>
          </cell>
          <cell r="AT13956">
            <v>5</v>
          </cell>
          <cell r="AU13956">
            <v>5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5</v>
          </cell>
          <cell r="AT13957">
            <v>5</v>
          </cell>
          <cell r="AU13957">
            <v>5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5</v>
          </cell>
          <cell r="AT13958">
            <v>5</v>
          </cell>
          <cell r="AU13958">
            <v>5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5</v>
          </cell>
          <cell r="AT13959">
            <v>5</v>
          </cell>
          <cell r="AU13959">
            <v>5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5</v>
          </cell>
          <cell r="AT13960">
            <v>5</v>
          </cell>
          <cell r="AU13960">
            <v>5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5</v>
          </cell>
          <cell r="AT13961">
            <v>5</v>
          </cell>
          <cell r="AU13961">
            <v>5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5</v>
          </cell>
          <cell r="AT13962">
            <v>5</v>
          </cell>
          <cell r="AU13962">
            <v>5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5</v>
          </cell>
          <cell r="AT13963">
            <v>5</v>
          </cell>
          <cell r="AU13963">
            <v>5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5</v>
          </cell>
          <cell r="AT13964">
            <v>5</v>
          </cell>
          <cell r="AU13964">
            <v>5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5</v>
          </cell>
          <cell r="AT13965">
            <v>5</v>
          </cell>
          <cell r="AU13965">
            <v>5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5</v>
          </cell>
          <cell r="AT13966">
            <v>5</v>
          </cell>
          <cell r="AU13966">
            <v>5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5</v>
          </cell>
          <cell r="AT13967">
            <v>5</v>
          </cell>
          <cell r="AU13967">
            <v>5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5</v>
          </cell>
          <cell r="AT13968">
            <v>5</v>
          </cell>
          <cell r="AU13968">
            <v>5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42516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5</v>
          </cell>
          <cell r="AT13970">
            <v>5</v>
          </cell>
          <cell r="AU13970">
            <v>5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5</v>
          </cell>
          <cell r="AT13971">
            <v>5</v>
          </cell>
          <cell r="AU13971">
            <v>5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42515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41519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5</v>
          </cell>
          <cell r="AT13974">
            <v>5</v>
          </cell>
          <cell r="AU13974">
            <v>5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5</v>
          </cell>
          <cell r="AT13975">
            <v>5</v>
          </cell>
          <cell r="AU13975">
            <v>5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5</v>
          </cell>
          <cell r="AT13976">
            <v>5</v>
          </cell>
          <cell r="AU13976">
            <v>5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5</v>
          </cell>
          <cell r="AT13977">
            <v>5</v>
          </cell>
          <cell r="AU13977">
            <v>5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42515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5</v>
          </cell>
          <cell r="AT13979">
            <v>5</v>
          </cell>
          <cell r="AU13979">
            <v>5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5</v>
          </cell>
          <cell r="AT13980">
            <v>5</v>
          </cell>
          <cell r="AU13980">
            <v>5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5</v>
          </cell>
          <cell r="AT13981">
            <v>5</v>
          </cell>
          <cell r="AU13981">
            <v>5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5</v>
          </cell>
          <cell r="AT13982">
            <v>5</v>
          </cell>
          <cell r="AU13982">
            <v>5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5</v>
          </cell>
          <cell r="AT13983">
            <v>5</v>
          </cell>
          <cell r="AU13983">
            <v>5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5</v>
          </cell>
          <cell r="AT13984">
            <v>5</v>
          </cell>
          <cell r="AU13984">
            <v>5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42766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5</v>
          </cell>
          <cell r="AT13986">
            <v>5</v>
          </cell>
          <cell r="AU13986">
            <v>5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5</v>
          </cell>
          <cell r="AT13987">
            <v>5</v>
          </cell>
          <cell r="AU13987">
            <v>5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42766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5</v>
          </cell>
          <cell r="AT13990">
            <v>5</v>
          </cell>
          <cell r="AU13990">
            <v>5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5</v>
          </cell>
          <cell r="AT13991">
            <v>5</v>
          </cell>
          <cell r="AU13991">
            <v>5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5</v>
          </cell>
          <cell r="AT13992">
            <v>5</v>
          </cell>
          <cell r="AU13992">
            <v>5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5</v>
          </cell>
          <cell r="AT13993">
            <v>5</v>
          </cell>
          <cell r="AU13993">
            <v>5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5</v>
          </cell>
          <cell r="AT13994">
            <v>5</v>
          </cell>
          <cell r="AU13994">
            <v>5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5</v>
          </cell>
          <cell r="AT13995">
            <v>5</v>
          </cell>
          <cell r="AU13995">
            <v>5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5</v>
          </cell>
          <cell r="AT13997">
            <v>5</v>
          </cell>
          <cell r="AU13997">
            <v>5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5</v>
          </cell>
          <cell r="AT13998">
            <v>5</v>
          </cell>
          <cell r="AU13998">
            <v>5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5</v>
          </cell>
          <cell r="AT13999">
            <v>5</v>
          </cell>
          <cell r="AU13999">
            <v>5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5</v>
          </cell>
          <cell r="AT14001">
            <v>5</v>
          </cell>
          <cell r="AU14001">
            <v>5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5</v>
          </cell>
          <cell r="AT14002">
            <v>5</v>
          </cell>
          <cell r="AU14002">
            <v>5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5</v>
          </cell>
          <cell r="AT14004">
            <v>5</v>
          </cell>
          <cell r="AU14004">
            <v>5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5</v>
          </cell>
          <cell r="AT14005">
            <v>5</v>
          </cell>
          <cell r="AU14005">
            <v>5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5</v>
          </cell>
          <cell r="AT14006">
            <v>5</v>
          </cell>
          <cell r="AU14006">
            <v>5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5</v>
          </cell>
          <cell r="AT14007">
            <v>5</v>
          </cell>
          <cell r="AU14007">
            <v>5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5</v>
          </cell>
          <cell r="AT14008">
            <v>5</v>
          </cell>
          <cell r="AU14008">
            <v>5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5</v>
          </cell>
          <cell r="AT14009">
            <v>5</v>
          </cell>
          <cell r="AU14009">
            <v>5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5</v>
          </cell>
          <cell r="AT14010">
            <v>5</v>
          </cell>
          <cell r="AU14010">
            <v>5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5</v>
          </cell>
          <cell r="AT14011">
            <v>5</v>
          </cell>
          <cell r="AU14011">
            <v>5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5</v>
          </cell>
          <cell r="AT14012">
            <v>5</v>
          </cell>
          <cell r="AU14012">
            <v>5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5</v>
          </cell>
          <cell r="AT14013">
            <v>5</v>
          </cell>
          <cell r="AU14013">
            <v>5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5</v>
          </cell>
          <cell r="AT14014">
            <v>5</v>
          </cell>
          <cell r="AU14014">
            <v>5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5</v>
          </cell>
          <cell r="AT14015">
            <v>5</v>
          </cell>
          <cell r="AU14015">
            <v>5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5</v>
          </cell>
          <cell r="AT14016">
            <v>5</v>
          </cell>
          <cell r="AU14016">
            <v>5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5</v>
          </cell>
          <cell r="AT14017">
            <v>5</v>
          </cell>
          <cell r="AU14017">
            <v>5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5</v>
          </cell>
          <cell r="AT14018">
            <v>5</v>
          </cell>
          <cell r="AU14018">
            <v>5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5</v>
          </cell>
          <cell r="AT14019">
            <v>5</v>
          </cell>
          <cell r="AU14019">
            <v>5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5</v>
          </cell>
          <cell r="AT14020">
            <v>5</v>
          </cell>
          <cell r="AU14020">
            <v>5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5</v>
          </cell>
          <cell r="AT14021">
            <v>5</v>
          </cell>
          <cell r="AU14021">
            <v>5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5</v>
          </cell>
          <cell r="AT14022">
            <v>5</v>
          </cell>
          <cell r="AU14022">
            <v>5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5</v>
          </cell>
          <cell r="AT14023">
            <v>5</v>
          </cell>
          <cell r="AU14023">
            <v>5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5</v>
          </cell>
          <cell r="AT14024">
            <v>5</v>
          </cell>
          <cell r="AU14024">
            <v>5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5</v>
          </cell>
          <cell r="AT14025">
            <v>5</v>
          </cell>
          <cell r="AU14025">
            <v>5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5</v>
          </cell>
          <cell r="AT14026">
            <v>5</v>
          </cell>
          <cell r="AU14026">
            <v>5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5</v>
          </cell>
          <cell r="AT14027">
            <v>5</v>
          </cell>
          <cell r="AU14027">
            <v>5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5</v>
          </cell>
          <cell r="AT14028">
            <v>5</v>
          </cell>
          <cell r="AU14028">
            <v>5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5</v>
          </cell>
          <cell r="AT14029">
            <v>5</v>
          </cell>
          <cell r="AU14029">
            <v>5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5</v>
          </cell>
          <cell r="AT14030">
            <v>5</v>
          </cell>
          <cell r="AU14030">
            <v>5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5</v>
          </cell>
          <cell r="AT14031">
            <v>5</v>
          </cell>
          <cell r="AU14031">
            <v>5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5</v>
          </cell>
          <cell r="AT14032">
            <v>5</v>
          </cell>
          <cell r="AU14032">
            <v>5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5</v>
          </cell>
          <cell r="AT14033">
            <v>5</v>
          </cell>
          <cell r="AU14033">
            <v>5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5</v>
          </cell>
          <cell r="AT14034">
            <v>5</v>
          </cell>
          <cell r="AU14034">
            <v>5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5</v>
          </cell>
          <cell r="AT14035">
            <v>5</v>
          </cell>
          <cell r="AU14035">
            <v>5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5</v>
          </cell>
          <cell r="AT14036">
            <v>5</v>
          </cell>
          <cell r="AU14036">
            <v>5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5</v>
          </cell>
          <cell r="AT14037">
            <v>5</v>
          </cell>
          <cell r="AU14037">
            <v>5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5</v>
          </cell>
          <cell r="AT14038">
            <v>5</v>
          </cell>
          <cell r="AU14038">
            <v>5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5</v>
          </cell>
          <cell r="AT14039">
            <v>5</v>
          </cell>
          <cell r="AU14039">
            <v>5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5</v>
          </cell>
          <cell r="AT14040">
            <v>5</v>
          </cell>
          <cell r="AU14040">
            <v>5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5</v>
          </cell>
          <cell r="AT14041">
            <v>5</v>
          </cell>
          <cell r="AU14041">
            <v>5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5</v>
          </cell>
          <cell r="AT14042">
            <v>5</v>
          </cell>
          <cell r="AU14042">
            <v>5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5</v>
          </cell>
          <cell r="AT14043">
            <v>5</v>
          </cell>
          <cell r="AU14043">
            <v>5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5</v>
          </cell>
          <cell r="AT14044">
            <v>5</v>
          </cell>
          <cell r="AU14044">
            <v>5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5</v>
          </cell>
          <cell r="AT14045">
            <v>5</v>
          </cell>
          <cell r="AU14045">
            <v>5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5</v>
          </cell>
          <cell r="AT14046">
            <v>5</v>
          </cell>
          <cell r="AU14046">
            <v>5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5</v>
          </cell>
          <cell r="AT14047">
            <v>5</v>
          </cell>
          <cell r="AU14047">
            <v>5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5</v>
          </cell>
          <cell r="AT14048">
            <v>5</v>
          </cell>
          <cell r="AU14048">
            <v>5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5</v>
          </cell>
          <cell r="AT14049">
            <v>5</v>
          </cell>
          <cell r="AU14049">
            <v>5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5</v>
          </cell>
          <cell r="AT14050">
            <v>5</v>
          </cell>
          <cell r="AU14050">
            <v>5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5</v>
          </cell>
          <cell r="AT14051">
            <v>5</v>
          </cell>
          <cell r="AU14051">
            <v>5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5</v>
          </cell>
          <cell r="AT14052">
            <v>5</v>
          </cell>
          <cell r="AU14052">
            <v>5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5</v>
          </cell>
          <cell r="AT14053">
            <v>5</v>
          </cell>
          <cell r="AU14053">
            <v>5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5</v>
          </cell>
          <cell r="AT14054">
            <v>5</v>
          </cell>
          <cell r="AU14054">
            <v>5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5</v>
          </cell>
          <cell r="AT14055">
            <v>5</v>
          </cell>
          <cell r="AU14055">
            <v>5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5</v>
          </cell>
          <cell r="AT14056">
            <v>5</v>
          </cell>
          <cell r="AU14056">
            <v>5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5</v>
          </cell>
          <cell r="AT14057">
            <v>5</v>
          </cell>
          <cell r="AU14057">
            <v>5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5</v>
          </cell>
          <cell r="AT14058">
            <v>5</v>
          </cell>
          <cell r="AU14058">
            <v>5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5</v>
          </cell>
          <cell r="AT14059">
            <v>5</v>
          </cell>
          <cell r="AU14059">
            <v>5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5</v>
          </cell>
          <cell r="AT14060">
            <v>5</v>
          </cell>
          <cell r="AU14060">
            <v>5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5</v>
          </cell>
          <cell r="AT14061">
            <v>5</v>
          </cell>
          <cell r="AU14061">
            <v>5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5</v>
          </cell>
          <cell r="AT14062">
            <v>5</v>
          </cell>
          <cell r="AU14062">
            <v>5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5</v>
          </cell>
          <cell r="AT14063">
            <v>5</v>
          </cell>
          <cell r="AU14063">
            <v>5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5</v>
          </cell>
          <cell r="AT14064">
            <v>5</v>
          </cell>
          <cell r="AU14064">
            <v>5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5</v>
          </cell>
          <cell r="AT14065">
            <v>5</v>
          </cell>
          <cell r="AU14065">
            <v>5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5</v>
          </cell>
          <cell r="AT14066">
            <v>5</v>
          </cell>
          <cell r="AU14066">
            <v>5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5</v>
          </cell>
          <cell r="AT14067">
            <v>5</v>
          </cell>
          <cell r="AU14067">
            <v>5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5</v>
          </cell>
          <cell r="AT14068">
            <v>5</v>
          </cell>
          <cell r="AU14068">
            <v>5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5</v>
          </cell>
          <cell r="AT14069">
            <v>5</v>
          </cell>
          <cell r="AU14069">
            <v>5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5</v>
          </cell>
          <cell r="AT14070">
            <v>5</v>
          </cell>
          <cell r="AU14070">
            <v>5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5</v>
          </cell>
          <cell r="AT14071">
            <v>5</v>
          </cell>
          <cell r="AU14071">
            <v>5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5</v>
          </cell>
          <cell r="AT14072">
            <v>5</v>
          </cell>
          <cell r="AU14072">
            <v>5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5</v>
          </cell>
          <cell r="AT14073">
            <v>5</v>
          </cell>
          <cell r="AU14073">
            <v>5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5</v>
          </cell>
          <cell r="AT14074">
            <v>5</v>
          </cell>
          <cell r="AU14074">
            <v>5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5</v>
          </cell>
          <cell r="AT14075">
            <v>5</v>
          </cell>
          <cell r="AU14075">
            <v>5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5</v>
          </cell>
          <cell r="AT14076">
            <v>5</v>
          </cell>
          <cell r="AU14076">
            <v>5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5</v>
          </cell>
          <cell r="AT14077">
            <v>5</v>
          </cell>
          <cell r="AU14077">
            <v>5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5</v>
          </cell>
          <cell r="AT14078">
            <v>5</v>
          </cell>
          <cell r="AU14078">
            <v>5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5</v>
          </cell>
          <cell r="AT14079">
            <v>5</v>
          </cell>
          <cell r="AU14079">
            <v>5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5</v>
          </cell>
          <cell r="AT14080">
            <v>5</v>
          </cell>
          <cell r="AU14080">
            <v>5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5</v>
          </cell>
          <cell r="AT14081">
            <v>5</v>
          </cell>
          <cell r="AU14081">
            <v>5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5</v>
          </cell>
          <cell r="AT14082">
            <v>5</v>
          </cell>
          <cell r="AU14082">
            <v>5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5</v>
          </cell>
          <cell r="AT14083">
            <v>5</v>
          </cell>
          <cell r="AU14083">
            <v>5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5</v>
          </cell>
          <cell r="AT14084">
            <v>5</v>
          </cell>
          <cell r="AU14084">
            <v>5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5</v>
          </cell>
          <cell r="AT14085">
            <v>5</v>
          </cell>
          <cell r="AU14085">
            <v>5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REC-COD,"/>
      <sheetName val="Lp"/>
      <sheetName val="5. ELECTRICO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Requisición1"/>
      <sheetName val="2,2,6,1 Pilotes 0,30"/>
      <sheetName val="Bajadas"/>
      <sheetName val="NARIÑO"/>
      <sheetName val="CONT_ADI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PERSONAL"/>
      <sheetName val="Tarifa MT"/>
      <sheetName val="OBRAS SES"/>
      <sheetName val="CHINCHINA FINAL . A CEROS"/>
      <sheetName val="Memoria de calculo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Poblacion"/>
      <sheetName val="PREACTA_61"/>
      <sheetName val="A_P_U1"/>
      <sheetName val="glvc"/>
      <sheetName val="CURVA"/>
      <sheetName val="c2_5y2_613"/>
      <sheetName val="PREACTA_62"/>
      <sheetName val="TABLA_20082"/>
      <sheetName val="c2_5y2_612"/>
      <sheetName val="TABLA_20081"/>
      <sheetName val="c2_5y2_611"/>
      <sheetName val="BASE"/>
      <sheetName val="Proveedores y acreedores"/>
      <sheetName val="mdo"/>
      <sheetName val="equip"/>
      <sheetName val="mat"/>
      <sheetName val="CIRCUITOS CODENSA"/>
      <sheetName val="Hoja2"/>
      <sheetName val="PUNITARIOS PARA 241201 2S.xls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7.1.8.1.1"/>
      <sheetName val="c2_5y2_614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Bases 2A"/>
      <sheetName val="ACTA MODIFICACIÓN CIVIL"/>
      <sheetName val="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ITACORA"/>
      <sheetName val="for 6"/>
      <sheetName val="Estado Resumen"/>
      <sheetName val="devdics"/>
      <sheetName val="@RISK - Correlaciones"/>
      <sheetName val="Acta"/>
      <sheetName val="gpi_526"/>
      <sheetName val="vea_374"/>
      <sheetName val="ITEMS_NO_REVISTOS"/>
      <sheetName val="APU_ELECTRICOS"/>
      <sheetName val="INDICE"/>
      <sheetName val="Input"/>
      <sheetName val="bd100-45-p1"/>
      <sheetName val="PTAR ANDES"/>
      <sheetName val="civ_roma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for_6"/>
      <sheetName val="EW Summary"/>
      <sheetName val="TARIF2002"/>
      <sheetName val="Cuadr_"/>
      <sheetName val="OBRAS_SES"/>
      <sheetName val="Lista APU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ATOS CONTRATO"/>
      <sheetName val="base ct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>
        <row r="48">
          <cell r="E48">
            <v>0</v>
          </cell>
        </row>
      </sheetData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>
        <row r="48">
          <cell r="E48">
            <v>0</v>
          </cell>
        </row>
      </sheetData>
      <sheetData sheetId="130" refreshError="1"/>
      <sheetData sheetId="131">
        <row r="48">
          <cell r="E48">
            <v>0</v>
          </cell>
        </row>
      </sheetData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>
        <row r="48">
          <cell r="E48">
            <v>0</v>
          </cell>
        </row>
      </sheetData>
      <sheetData sheetId="142">
        <row r="48">
          <cell r="E48">
            <v>0</v>
          </cell>
        </row>
      </sheetData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>
        <row r="48">
          <cell r="E48">
            <v>0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48">
          <cell r="E48">
            <v>0</v>
          </cell>
        </row>
      </sheetData>
      <sheetData sheetId="185">
        <row r="48">
          <cell r="E48">
            <v>0</v>
          </cell>
        </row>
      </sheetData>
      <sheetData sheetId="186"/>
      <sheetData sheetId="187"/>
      <sheetData sheetId="188" refreshError="1"/>
      <sheetData sheetId="189"/>
      <sheetData sheetId="190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>
        <row r="48">
          <cell r="E48">
            <v>0</v>
          </cell>
        </row>
      </sheetData>
      <sheetData sheetId="332"/>
      <sheetData sheetId="333"/>
      <sheetData sheetId="334"/>
      <sheetData sheetId="335">
        <row r="48">
          <cell r="E48">
            <v>0</v>
          </cell>
        </row>
      </sheetData>
      <sheetData sheetId="336"/>
      <sheetData sheetId="337"/>
      <sheetData sheetId="338"/>
      <sheetData sheetId="339">
        <row r="48">
          <cell r="E48">
            <v>0</v>
          </cell>
        </row>
      </sheetData>
      <sheetData sheetId="340"/>
      <sheetData sheetId="341"/>
      <sheetData sheetId="342"/>
      <sheetData sheetId="343">
        <row r="48">
          <cell r="E48">
            <v>0</v>
          </cell>
        </row>
      </sheetData>
      <sheetData sheetId="344"/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/>
      <sheetData sheetId="360">
        <row r="48">
          <cell r="E48">
            <v>0</v>
          </cell>
        </row>
      </sheetData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>
        <row r="48">
          <cell r="E48">
            <v>0</v>
          </cell>
        </row>
      </sheetData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/>
      <sheetData sheetId="430"/>
      <sheetData sheetId="431" refreshError="1"/>
      <sheetData sheetId="432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Q365"/>
  <sheetViews>
    <sheetView showGridLines="0" tabSelected="1" zoomScaleNormal="100" zoomScaleSheetLayoutView="80" workbookViewId="0">
      <selection activeCell="C22" sqref="C22:J22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1" customWidth="1"/>
    <col min="4" max="4" width="36.42578125" style="13" customWidth="1"/>
    <col min="5" max="5" width="15" style="13" customWidth="1"/>
    <col min="6" max="7" width="20.140625" style="14" customWidth="1"/>
    <col min="8" max="9" width="25.140625" style="1" customWidth="1"/>
    <col min="10" max="10" width="23.140625" style="1" customWidth="1"/>
    <col min="11" max="11" width="4" style="15" customWidth="1"/>
    <col min="12" max="12" width="5.5703125" style="1" customWidth="1"/>
    <col min="13" max="13" width="3.85546875" style="1" customWidth="1"/>
    <col min="14" max="14" width="18.140625" style="1" bestFit="1" customWidth="1"/>
    <col min="15" max="15" width="17.42578125" style="1" customWidth="1"/>
    <col min="16" max="17" width="5.28515625" style="1" customWidth="1"/>
    <col min="18" max="19" width="4.140625" style="1" customWidth="1"/>
    <col min="20" max="199" width="12.7109375" style="1" customWidth="1"/>
    <col min="200" max="239" width="13.85546875" style="2"/>
    <col min="240" max="240" width="2" style="2" customWidth="1"/>
    <col min="241" max="241" width="10.7109375" style="2" customWidth="1"/>
    <col min="242" max="242" width="53.42578125" style="2" customWidth="1"/>
    <col min="243" max="243" width="26.5703125" style="2" bestFit="1" customWidth="1"/>
    <col min="244" max="244" width="17.42578125" style="2" customWidth="1"/>
    <col min="245" max="245" width="25.140625" style="2" customWidth="1"/>
    <col min="246" max="246" width="23.140625" style="2" customWidth="1"/>
    <col min="247" max="247" width="26.140625" style="2" customWidth="1"/>
    <col min="248" max="253" width="5.28515625" style="2" customWidth="1"/>
    <col min="254" max="255" width="4.140625" style="2" customWidth="1"/>
    <col min="256" max="263" width="5.140625" style="2" customWidth="1"/>
    <col min="264" max="455" width="12.7109375" style="2" customWidth="1"/>
    <col min="456" max="495" width="13.85546875" style="2"/>
    <col min="496" max="496" width="2" style="2" customWidth="1"/>
    <col min="497" max="497" width="10.7109375" style="2" customWidth="1"/>
    <col min="498" max="498" width="53.42578125" style="2" customWidth="1"/>
    <col min="499" max="499" width="26.5703125" style="2" bestFit="1" customWidth="1"/>
    <col min="500" max="500" width="17.42578125" style="2" customWidth="1"/>
    <col min="501" max="501" width="25.140625" style="2" customWidth="1"/>
    <col min="502" max="502" width="23.140625" style="2" customWidth="1"/>
    <col min="503" max="503" width="26.140625" style="2" customWidth="1"/>
    <col min="504" max="509" width="5.28515625" style="2" customWidth="1"/>
    <col min="510" max="511" width="4.140625" style="2" customWidth="1"/>
    <col min="512" max="519" width="5.140625" style="2" customWidth="1"/>
    <col min="520" max="711" width="12.7109375" style="2" customWidth="1"/>
    <col min="712" max="751" width="13.85546875" style="2"/>
    <col min="752" max="752" width="2" style="2" customWidth="1"/>
    <col min="753" max="753" width="10.7109375" style="2" customWidth="1"/>
    <col min="754" max="754" width="53.42578125" style="2" customWidth="1"/>
    <col min="755" max="755" width="26.5703125" style="2" bestFit="1" customWidth="1"/>
    <col min="756" max="756" width="17.42578125" style="2" customWidth="1"/>
    <col min="757" max="757" width="25.140625" style="2" customWidth="1"/>
    <col min="758" max="758" width="23.140625" style="2" customWidth="1"/>
    <col min="759" max="759" width="26.140625" style="2" customWidth="1"/>
    <col min="760" max="765" width="5.28515625" style="2" customWidth="1"/>
    <col min="766" max="767" width="4.140625" style="2" customWidth="1"/>
    <col min="768" max="775" width="5.140625" style="2" customWidth="1"/>
    <col min="776" max="967" width="12.7109375" style="2" customWidth="1"/>
    <col min="968" max="1007" width="13.85546875" style="2"/>
    <col min="1008" max="1008" width="2" style="2" customWidth="1"/>
    <col min="1009" max="1009" width="10.7109375" style="2" customWidth="1"/>
    <col min="1010" max="1010" width="53.42578125" style="2" customWidth="1"/>
    <col min="1011" max="1011" width="26.5703125" style="2" bestFit="1" customWidth="1"/>
    <col min="1012" max="1012" width="17.42578125" style="2" customWidth="1"/>
    <col min="1013" max="1013" width="25.140625" style="2" customWidth="1"/>
    <col min="1014" max="1014" width="23.140625" style="2" customWidth="1"/>
    <col min="1015" max="1015" width="26.140625" style="2" customWidth="1"/>
    <col min="1016" max="1021" width="5.28515625" style="2" customWidth="1"/>
    <col min="1022" max="1023" width="4.140625" style="2" customWidth="1"/>
    <col min="1024" max="1031" width="5.140625" style="2" customWidth="1"/>
    <col min="1032" max="1223" width="12.7109375" style="2" customWidth="1"/>
    <col min="1224" max="1263" width="13.85546875" style="2"/>
    <col min="1264" max="1264" width="2" style="2" customWidth="1"/>
    <col min="1265" max="1265" width="10.7109375" style="2" customWidth="1"/>
    <col min="1266" max="1266" width="53.42578125" style="2" customWidth="1"/>
    <col min="1267" max="1267" width="26.5703125" style="2" bestFit="1" customWidth="1"/>
    <col min="1268" max="1268" width="17.42578125" style="2" customWidth="1"/>
    <col min="1269" max="1269" width="25.140625" style="2" customWidth="1"/>
    <col min="1270" max="1270" width="23.140625" style="2" customWidth="1"/>
    <col min="1271" max="1271" width="26.140625" style="2" customWidth="1"/>
    <col min="1272" max="1277" width="5.28515625" style="2" customWidth="1"/>
    <col min="1278" max="1279" width="4.140625" style="2" customWidth="1"/>
    <col min="1280" max="1287" width="5.140625" style="2" customWidth="1"/>
    <col min="1288" max="1479" width="12.7109375" style="2" customWidth="1"/>
    <col min="1480" max="1519" width="13.85546875" style="2"/>
    <col min="1520" max="1520" width="2" style="2" customWidth="1"/>
    <col min="1521" max="1521" width="10.7109375" style="2" customWidth="1"/>
    <col min="1522" max="1522" width="53.42578125" style="2" customWidth="1"/>
    <col min="1523" max="1523" width="26.5703125" style="2" bestFit="1" customWidth="1"/>
    <col min="1524" max="1524" width="17.42578125" style="2" customWidth="1"/>
    <col min="1525" max="1525" width="25.140625" style="2" customWidth="1"/>
    <col min="1526" max="1526" width="23.140625" style="2" customWidth="1"/>
    <col min="1527" max="1527" width="26.140625" style="2" customWidth="1"/>
    <col min="1528" max="1533" width="5.28515625" style="2" customWidth="1"/>
    <col min="1534" max="1535" width="4.140625" style="2" customWidth="1"/>
    <col min="1536" max="1543" width="5.140625" style="2" customWidth="1"/>
    <col min="1544" max="1735" width="12.7109375" style="2" customWidth="1"/>
    <col min="1736" max="1775" width="13.85546875" style="2"/>
    <col min="1776" max="1776" width="2" style="2" customWidth="1"/>
    <col min="1777" max="1777" width="10.7109375" style="2" customWidth="1"/>
    <col min="1778" max="1778" width="53.42578125" style="2" customWidth="1"/>
    <col min="1779" max="1779" width="26.5703125" style="2" bestFit="1" customWidth="1"/>
    <col min="1780" max="1780" width="17.42578125" style="2" customWidth="1"/>
    <col min="1781" max="1781" width="25.140625" style="2" customWidth="1"/>
    <col min="1782" max="1782" width="23.140625" style="2" customWidth="1"/>
    <col min="1783" max="1783" width="26.140625" style="2" customWidth="1"/>
    <col min="1784" max="1789" width="5.28515625" style="2" customWidth="1"/>
    <col min="1790" max="1791" width="4.140625" style="2" customWidth="1"/>
    <col min="1792" max="1799" width="5.140625" style="2" customWidth="1"/>
    <col min="1800" max="1991" width="12.7109375" style="2" customWidth="1"/>
    <col min="1992" max="2031" width="13.85546875" style="2"/>
    <col min="2032" max="2032" width="2" style="2" customWidth="1"/>
    <col min="2033" max="2033" width="10.7109375" style="2" customWidth="1"/>
    <col min="2034" max="2034" width="53.42578125" style="2" customWidth="1"/>
    <col min="2035" max="2035" width="26.5703125" style="2" bestFit="1" customWidth="1"/>
    <col min="2036" max="2036" width="17.42578125" style="2" customWidth="1"/>
    <col min="2037" max="2037" width="25.140625" style="2" customWidth="1"/>
    <col min="2038" max="2038" width="23.140625" style="2" customWidth="1"/>
    <col min="2039" max="2039" width="26.140625" style="2" customWidth="1"/>
    <col min="2040" max="2045" width="5.28515625" style="2" customWidth="1"/>
    <col min="2046" max="2047" width="4.140625" style="2" customWidth="1"/>
    <col min="2048" max="2055" width="5.140625" style="2" customWidth="1"/>
    <col min="2056" max="2247" width="12.7109375" style="2" customWidth="1"/>
    <col min="2248" max="2287" width="13.85546875" style="2"/>
    <col min="2288" max="2288" width="2" style="2" customWidth="1"/>
    <col min="2289" max="2289" width="10.7109375" style="2" customWidth="1"/>
    <col min="2290" max="2290" width="53.42578125" style="2" customWidth="1"/>
    <col min="2291" max="2291" width="26.5703125" style="2" bestFit="1" customWidth="1"/>
    <col min="2292" max="2292" width="17.42578125" style="2" customWidth="1"/>
    <col min="2293" max="2293" width="25.140625" style="2" customWidth="1"/>
    <col min="2294" max="2294" width="23.140625" style="2" customWidth="1"/>
    <col min="2295" max="2295" width="26.140625" style="2" customWidth="1"/>
    <col min="2296" max="2301" width="5.28515625" style="2" customWidth="1"/>
    <col min="2302" max="2303" width="4.140625" style="2" customWidth="1"/>
    <col min="2304" max="2311" width="5.140625" style="2" customWidth="1"/>
    <col min="2312" max="2503" width="12.7109375" style="2" customWidth="1"/>
    <col min="2504" max="2543" width="13.85546875" style="2"/>
    <col min="2544" max="2544" width="2" style="2" customWidth="1"/>
    <col min="2545" max="2545" width="10.7109375" style="2" customWidth="1"/>
    <col min="2546" max="2546" width="53.42578125" style="2" customWidth="1"/>
    <col min="2547" max="2547" width="26.5703125" style="2" bestFit="1" customWidth="1"/>
    <col min="2548" max="2548" width="17.42578125" style="2" customWidth="1"/>
    <col min="2549" max="2549" width="25.140625" style="2" customWidth="1"/>
    <col min="2550" max="2550" width="23.140625" style="2" customWidth="1"/>
    <col min="2551" max="2551" width="26.140625" style="2" customWidth="1"/>
    <col min="2552" max="2557" width="5.28515625" style="2" customWidth="1"/>
    <col min="2558" max="2559" width="4.140625" style="2" customWidth="1"/>
    <col min="2560" max="2567" width="5.140625" style="2" customWidth="1"/>
    <col min="2568" max="2759" width="12.7109375" style="2" customWidth="1"/>
    <col min="2760" max="2799" width="13.85546875" style="2"/>
    <col min="2800" max="2800" width="2" style="2" customWidth="1"/>
    <col min="2801" max="2801" width="10.7109375" style="2" customWidth="1"/>
    <col min="2802" max="2802" width="53.42578125" style="2" customWidth="1"/>
    <col min="2803" max="2803" width="26.5703125" style="2" bestFit="1" customWidth="1"/>
    <col min="2804" max="2804" width="17.42578125" style="2" customWidth="1"/>
    <col min="2805" max="2805" width="25.140625" style="2" customWidth="1"/>
    <col min="2806" max="2806" width="23.140625" style="2" customWidth="1"/>
    <col min="2807" max="2807" width="26.140625" style="2" customWidth="1"/>
    <col min="2808" max="2813" width="5.28515625" style="2" customWidth="1"/>
    <col min="2814" max="2815" width="4.140625" style="2" customWidth="1"/>
    <col min="2816" max="2823" width="5.140625" style="2" customWidth="1"/>
    <col min="2824" max="3015" width="12.7109375" style="2" customWidth="1"/>
    <col min="3016" max="3055" width="13.85546875" style="2"/>
    <col min="3056" max="3056" width="2" style="2" customWidth="1"/>
    <col min="3057" max="3057" width="10.7109375" style="2" customWidth="1"/>
    <col min="3058" max="3058" width="53.42578125" style="2" customWidth="1"/>
    <col min="3059" max="3059" width="26.5703125" style="2" bestFit="1" customWidth="1"/>
    <col min="3060" max="3060" width="17.42578125" style="2" customWidth="1"/>
    <col min="3061" max="3061" width="25.140625" style="2" customWidth="1"/>
    <col min="3062" max="3062" width="23.140625" style="2" customWidth="1"/>
    <col min="3063" max="3063" width="26.140625" style="2" customWidth="1"/>
    <col min="3064" max="3069" width="5.28515625" style="2" customWidth="1"/>
    <col min="3070" max="3071" width="4.140625" style="2" customWidth="1"/>
    <col min="3072" max="3079" width="5.140625" style="2" customWidth="1"/>
    <col min="3080" max="3271" width="12.7109375" style="2" customWidth="1"/>
    <col min="3272" max="3311" width="13.85546875" style="2"/>
    <col min="3312" max="3312" width="2" style="2" customWidth="1"/>
    <col min="3313" max="3313" width="10.7109375" style="2" customWidth="1"/>
    <col min="3314" max="3314" width="53.42578125" style="2" customWidth="1"/>
    <col min="3315" max="3315" width="26.5703125" style="2" bestFit="1" customWidth="1"/>
    <col min="3316" max="3316" width="17.42578125" style="2" customWidth="1"/>
    <col min="3317" max="3317" width="25.140625" style="2" customWidth="1"/>
    <col min="3318" max="3318" width="23.140625" style="2" customWidth="1"/>
    <col min="3319" max="3319" width="26.140625" style="2" customWidth="1"/>
    <col min="3320" max="3325" width="5.28515625" style="2" customWidth="1"/>
    <col min="3326" max="3327" width="4.140625" style="2" customWidth="1"/>
    <col min="3328" max="3335" width="5.140625" style="2" customWidth="1"/>
    <col min="3336" max="3527" width="12.7109375" style="2" customWidth="1"/>
    <col min="3528" max="3567" width="13.85546875" style="2"/>
    <col min="3568" max="3568" width="2" style="2" customWidth="1"/>
    <col min="3569" max="3569" width="10.7109375" style="2" customWidth="1"/>
    <col min="3570" max="3570" width="53.42578125" style="2" customWidth="1"/>
    <col min="3571" max="3571" width="26.5703125" style="2" bestFit="1" customWidth="1"/>
    <col min="3572" max="3572" width="17.42578125" style="2" customWidth="1"/>
    <col min="3573" max="3573" width="25.140625" style="2" customWidth="1"/>
    <col min="3574" max="3574" width="23.140625" style="2" customWidth="1"/>
    <col min="3575" max="3575" width="26.140625" style="2" customWidth="1"/>
    <col min="3576" max="3581" width="5.28515625" style="2" customWidth="1"/>
    <col min="3582" max="3583" width="4.140625" style="2" customWidth="1"/>
    <col min="3584" max="3591" width="5.140625" style="2" customWidth="1"/>
    <col min="3592" max="3783" width="12.7109375" style="2" customWidth="1"/>
    <col min="3784" max="3823" width="13.85546875" style="2"/>
    <col min="3824" max="3824" width="2" style="2" customWidth="1"/>
    <col min="3825" max="3825" width="10.7109375" style="2" customWidth="1"/>
    <col min="3826" max="3826" width="53.42578125" style="2" customWidth="1"/>
    <col min="3827" max="3827" width="26.5703125" style="2" bestFit="1" customWidth="1"/>
    <col min="3828" max="3828" width="17.42578125" style="2" customWidth="1"/>
    <col min="3829" max="3829" width="25.140625" style="2" customWidth="1"/>
    <col min="3830" max="3830" width="23.140625" style="2" customWidth="1"/>
    <col min="3831" max="3831" width="26.140625" style="2" customWidth="1"/>
    <col min="3832" max="3837" width="5.28515625" style="2" customWidth="1"/>
    <col min="3838" max="3839" width="4.140625" style="2" customWidth="1"/>
    <col min="3840" max="3847" width="5.140625" style="2" customWidth="1"/>
    <col min="3848" max="4039" width="12.7109375" style="2" customWidth="1"/>
    <col min="4040" max="4079" width="13.85546875" style="2"/>
    <col min="4080" max="4080" width="2" style="2" customWidth="1"/>
    <col min="4081" max="4081" width="10.7109375" style="2" customWidth="1"/>
    <col min="4082" max="4082" width="53.42578125" style="2" customWidth="1"/>
    <col min="4083" max="4083" width="26.5703125" style="2" bestFit="1" customWidth="1"/>
    <col min="4084" max="4084" width="17.42578125" style="2" customWidth="1"/>
    <col min="4085" max="4085" width="25.140625" style="2" customWidth="1"/>
    <col min="4086" max="4086" width="23.140625" style="2" customWidth="1"/>
    <col min="4087" max="4087" width="26.140625" style="2" customWidth="1"/>
    <col min="4088" max="4093" width="5.28515625" style="2" customWidth="1"/>
    <col min="4094" max="4095" width="4.140625" style="2" customWidth="1"/>
    <col min="4096" max="4103" width="5.140625" style="2" customWidth="1"/>
    <col min="4104" max="4295" width="12.7109375" style="2" customWidth="1"/>
    <col min="4296" max="4335" width="13.85546875" style="2"/>
    <col min="4336" max="4336" width="2" style="2" customWidth="1"/>
    <col min="4337" max="4337" width="10.7109375" style="2" customWidth="1"/>
    <col min="4338" max="4338" width="53.42578125" style="2" customWidth="1"/>
    <col min="4339" max="4339" width="26.5703125" style="2" bestFit="1" customWidth="1"/>
    <col min="4340" max="4340" width="17.42578125" style="2" customWidth="1"/>
    <col min="4341" max="4341" width="25.140625" style="2" customWidth="1"/>
    <col min="4342" max="4342" width="23.140625" style="2" customWidth="1"/>
    <col min="4343" max="4343" width="26.140625" style="2" customWidth="1"/>
    <col min="4344" max="4349" width="5.28515625" style="2" customWidth="1"/>
    <col min="4350" max="4351" width="4.140625" style="2" customWidth="1"/>
    <col min="4352" max="4359" width="5.140625" style="2" customWidth="1"/>
    <col min="4360" max="4551" width="12.7109375" style="2" customWidth="1"/>
    <col min="4552" max="4591" width="13.85546875" style="2"/>
    <col min="4592" max="4592" width="2" style="2" customWidth="1"/>
    <col min="4593" max="4593" width="10.7109375" style="2" customWidth="1"/>
    <col min="4594" max="4594" width="53.42578125" style="2" customWidth="1"/>
    <col min="4595" max="4595" width="26.5703125" style="2" bestFit="1" customWidth="1"/>
    <col min="4596" max="4596" width="17.42578125" style="2" customWidth="1"/>
    <col min="4597" max="4597" width="25.140625" style="2" customWidth="1"/>
    <col min="4598" max="4598" width="23.140625" style="2" customWidth="1"/>
    <col min="4599" max="4599" width="26.140625" style="2" customWidth="1"/>
    <col min="4600" max="4605" width="5.28515625" style="2" customWidth="1"/>
    <col min="4606" max="4607" width="4.140625" style="2" customWidth="1"/>
    <col min="4608" max="4615" width="5.140625" style="2" customWidth="1"/>
    <col min="4616" max="4807" width="12.7109375" style="2" customWidth="1"/>
    <col min="4808" max="4847" width="13.85546875" style="2"/>
    <col min="4848" max="4848" width="2" style="2" customWidth="1"/>
    <col min="4849" max="4849" width="10.7109375" style="2" customWidth="1"/>
    <col min="4850" max="4850" width="53.42578125" style="2" customWidth="1"/>
    <col min="4851" max="4851" width="26.5703125" style="2" bestFit="1" customWidth="1"/>
    <col min="4852" max="4852" width="17.42578125" style="2" customWidth="1"/>
    <col min="4853" max="4853" width="25.140625" style="2" customWidth="1"/>
    <col min="4854" max="4854" width="23.140625" style="2" customWidth="1"/>
    <col min="4855" max="4855" width="26.140625" style="2" customWidth="1"/>
    <col min="4856" max="4861" width="5.28515625" style="2" customWidth="1"/>
    <col min="4862" max="4863" width="4.140625" style="2" customWidth="1"/>
    <col min="4864" max="4871" width="5.140625" style="2" customWidth="1"/>
    <col min="4872" max="5063" width="12.7109375" style="2" customWidth="1"/>
    <col min="5064" max="5103" width="13.85546875" style="2"/>
    <col min="5104" max="5104" width="2" style="2" customWidth="1"/>
    <col min="5105" max="5105" width="10.7109375" style="2" customWidth="1"/>
    <col min="5106" max="5106" width="53.42578125" style="2" customWidth="1"/>
    <col min="5107" max="5107" width="26.5703125" style="2" bestFit="1" customWidth="1"/>
    <col min="5108" max="5108" width="17.42578125" style="2" customWidth="1"/>
    <col min="5109" max="5109" width="25.140625" style="2" customWidth="1"/>
    <col min="5110" max="5110" width="23.140625" style="2" customWidth="1"/>
    <col min="5111" max="5111" width="26.140625" style="2" customWidth="1"/>
    <col min="5112" max="5117" width="5.28515625" style="2" customWidth="1"/>
    <col min="5118" max="5119" width="4.140625" style="2" customWidth="1"/>
    <col min="5120" max="5127" width="5.140625" style="2" customWidth="1"/>
    <col min="5128" max="5319" width="12.7109375" style="2" customWidth="1"/>
    <col min="5320" max="5359" width="13.85546875" style="2"/>
    <col min="5360" max="5360" width="2" style="2" customWidth="1"/>
    <col min="5361" max="5361" width="10.7109375" style="2" customWidth="1"/>
    <col min="5362" max="5362" width="53.42578125" style="2" customWidth="1"/>
    <col min="5363" max="5363" width="26.5703125" style="2" bestFit="1" customWidth="1"/>
    <col min="5364" max="5364" width="17.42578125" style="2" customWidth="1"/>
    <col min="5365" max="5365" width="25.140625" style="2" customWidth="1"/>
    <col min="5366" max="5366" width="23.140625" style="2" customWidth="1"/>
    <col min="5367" max="5367" width="26.140625" style="2" customWidth="1"/>
    <col min="5368" max="5373" width="5.28515625" style="2" customWidth="1"/>
    <col min="5374" max="5375" width="4.140625" style="2" customWidth="1"/>
    <col min="5376" max="5383" width="5.140625" style="2" customWidth="1"/>
    <col min="5384" max="5575" width="12.7109375" style="2" customWidth="1"/>
    <col min="5576" max="5615" width="13.85546875" style="2"/>
    <col min="5616" max="5616" width="2" style="2" customWidth="1"/>
    <col min="5617" max="5617" width="10.7109375" style="2" customWidth="1"/>
    <col min="5618" max="5618" width="53.42578125" style="2" customWidth="1"/>
    <col min="5619" max="5619" width="26.5703125" style="2" bestFit="1" customWidth="1"/>
    <col min="5620" max="5620" width="17.42578125" style="2" customWidth="1"/>
    <col min="5621" max="5621" width="25.140625" style="2" customWidth="1"/>
    <col min="5622" max="5622" width="23.140625" style="2" customWidth="1"/>
    <col min="5623" max="5623" width="26.140625" style="2" customWidth="1"/>
    <col min="5624" max="5629" width="5.28515625" style="2" customWidth="1"/>
    <col min="5630" max="5631" width="4.140625" style="2" customWidth="1"/>
    <col min="5632" max="5639" width="5.140625" style="2" customWidth="1"/>
    <col min="5640" max="5831" width="12.7109375" style="2" customWidth="1"/>
    <col min="5832" max="5871" width="13.85546875" style="2"/>
    <col min="5872" max="5872" width="2" style="2" customWidth="1"/>
    <col min="5873" max="5873" width="10.7109375" style="2" customWidth="1"/>
    <col min="5874" max="5874" width="53.42578125" style="2" customWidth="1"/>
    <col min="5875" max="5875" width="26.5703125" style="2" bestFit="1" customWidth="1"/>
    <col min="5876" max="5876" width="17.42578125" style="2" customWidth="1"/>
    <col min="5877" max="5877" width="25.140625" style="2" customWidth="1"/>
    <col min="5878" max="5878" width="23.140625" style="2" customWidth="1"/>
    <col min="5879" max="5879" width="26.140625" style="2" customWidth="1"/>
    <col min="5880" max="5885" width="5.28515625" style="2" customWidth="1"/>
    <col min="5886" max="5887" width="4.140625" style="2" customWidth="1"/>
    <col min="5888" max="5895" width="5.140625" style="2" customWidth="1"/>
    <col min="5896" max="6087" width="12.7109375" style="2" customWidth="1"/>
    <col min="6088" max="6127" width="13.85546875" style="2"/>
    <col min="6128" max="6128" width="2" style="2" customWidth="1"/>
    <col min="6129" max="6129" width="10.7109375" style="2" customWidth="1"/>
    <col min="6130" max="6130" width="53.42578125" style="2" customWidth="1"/>
    <col min="6131" max="6131" width="26.5703125" style="2" bestFit="1" customWidth="1"/>
    <col min="6132" max="6132" width="17.42578125" style="2" customWidth="1"/>
    <col min="6133" max="6133" width="25.140625" style="2" customWidth="1"/>
    <col min="6134" max="6134" width="23.140625" style="2" customWidth="1"/>
    <col min="6135" max="6135" width="26.140625" style="2" customWidth="1"/>
    <col min="6136" max="6141" width="5.28515625" style="2" customWidth="1"/>
    <col min="6142" max="6143" width="4.140625" style="2" customWidth="1"/>
    <col min="6144" max="6151" width="5.140625" style="2" customWidth="1"/>
    <col min="6152" max="6343" width="12.7109375" style="2" customWidth="1"/>
    <col min="6344" max="6383" width="13.85546875" style="2"/>
    <col min="6384" max="6384" width="2" style="2" customWidth="1"/>
    <col min="6385" max="6385" width="10.7109375" style="2" customWidth="1"/>
    <col min="6386" max="6386" width="53.42578125" style="2" customWidth="1"/>
    <col min="6387" max="6387" width="26.5703125" style="2" bestFit="1" customWidth="1"/>
    <col min="6388" max="6388" width="17.42578125" style="2" customWidth="1"/>
    <col min="6389" max="6389" width="25.140625" style="2" customWidth="1"/>
    <col min="6390" max="6390" width="23.140625" style="2" customWidth="1"/>
    <col min="6391" max="6391" width="26.140625" style="2" customWidth="1"/>
    <col min="6392" max="6397" width="5.28515625" style="2" customWidth="1"/>
    <col min="6398" max="6399" width="4.140625" style="2" customWidth="1"/>
    <col min="6400" max="6407" width="5.140625" style="2" customWidth="1"/>
    <col min="6408" max="6599" width="12.7109375" style="2" customWidth="1"/>
    <col min="6600" max="6639" width="13.85546875" style="2"/>
    <col min="6640" max="6640" width="2" style="2" customWidth="1"/>
    <col min="6641" max="6641" width="10.7109375" style="2" customWidth="1"/>
    <col min="6642" max="6642" width="53.42578125" style="2" customWidth="1"/>
    <col min="6643" max="6643" width="26.5703125" style="2" bestFit="1" customWidth="1"/>
    <col min="6644" max="6644" width="17.42578125" style="2" customWidth="1"/>
    <col min="6645" max="6645" width="25.140625" style="2" customWidth="1"/>
    <col min="6646" max="6646" width="23.140625" style="2" customWidth="1"/>
    <col min="6647" max="6647" width="26.140625" style="2" customWidth="1"/>
    <col min="6648" max="6653" width="5.28515625" style="2" customWidth="1"/>
    <col min="6654" max="6655" width="4.140625" style="2" customWidth="1"/>
    <col min="6656" max="6663" width="5.140625" style="2" customWidth="1"/>
    <col min="6664" max="6855" width="12.7109375" style="2" customWidth="1"/>
    <col min="6856" max="6895" width="13.85546875" style="2"/>
    <col min="6896" max="6896" width="2" style="2" customWidth="1"/>
    <col min="6897" max="6897" width="10.7109375" style="2" customWidth="1"/>
    <col min="6898" max="6898" width="53.42578125" style="2" customWidth="1"/>
    <col min="6899" max="6899" width="26.5703125" style="2" bestFit="1" customWidth="1"/>
    <col min="6900" max="6900" width="17.42578125" style="2" customWidth="1"/>
    <col min="6901" max="6901" width="25.140625" style="2" customWidth="1"/>
    <col min="6902" max="6902" width="23.140625" style="2" customWidth="1"/>
    <col min="6903" max="6903" width="26.140625" style="2" customWidth="1"/>
    <col min="6904" max="6909" width="5.28515625" style="2" customWidth="1"/>
    <col min="6910" max="6911" width="4.140625" style="2" customWidth="1"/>
    <col min="6912" max="6919" width="5.140625" style="2" customWidth="1"/>
    <col min="6920" max="7111" width="12.7109375" style="2" customWidth="1"/>
    <col min="7112" max="7151" width="13.85546875" style="2"/>
    <col min="7152" max="7152" width="2" style="2" customWidth="1"/>
    <col min="7153" max="7153" width="10.7109375" style="2" customWidth="1"/>
    <col min="7154" max="7154" width="53.42578125" style="2" customWidth="1"/>
    <col min="7155" max="7155" width="26.5703125" style="2" bestFit="1" customWidth="1"/>
    <col min="7156" max="7156" width="17.42578125" style="2" customWidth="1"/>
    <col min="7157" max="7157" width="25.140625" style="2" customWidth="1"/>
    <col min="7158" max="7158" width="23.140625" style="2" customWidth="1"/>
    <col min="7159" max="7159" width="26.140625" style="2" customWidth="1"/>
    <col min="7160" max="7165" width="5.28515625" style="2" customWidth="1"/>
    <col min="7166" max="7167" width="4.140625" style="2" customWidth="1"/>
    <col min="7168" max="7175" width="5.140625" style="2" customWidth="1"/>
    <col min="7176" max="7367" width="12.7109375" style="2" customWidth="1"/>
    <col min="7368" max="7407" width="13.85546875" style="2"/>
    <col min="7408" max="7408" width="2" style="2" customWidth="1"/>
    <col min="7409" max="7409" width="10.7109375" style="2" customWidth="1"/>
    <col min="7410" max="7410" width="53.42578125" style="2" customWidth="1"/>
    <col min="7411" max="7411" width="26.5703125" style="2" bestFit="1" customWidth="1"/>
    <col min="7412" max="7412" width="17.42578125" style="2" customWidth="1"/>
    <col min="7413" max="7413" width="25.140625" style="2" customWidth="1"/>
    <col min="7414" max="7414" width="23.140625" style="2" customWidth="1"/>
    <col min="7415" max="7415" width="26.140625" style="2" customWidth="1"/>
    <col min="7416" max="7421" width="5.28515625" style="2" customWidth="1"/>
    <col min="7422" max="7423" width="4.140625" style="2" customWidth="1"/>
    <col min="7424" max="7431" width="5.140625" style="2" customWidth="1"/>
    <col min="7432" max="7623" width="12.7109375" style="2" customWidth="1"/>
    <col min="7624" max="7663" width="13.85546875" style="2"/>
    <col min="7664" max="7664" width="2" style="2" customWidth="1"/>
    <col min="7665" max="7665" width="10.7109375" style="2" customWidth="1"/>
    <col min="7666" max="7666" width="53.42578125" style="2" customWidth="1"/>
    <col min="7667" max="7667" width="26.5703125" style="2" bestFit="1" customWidth="1"/>
    <col min="7668" max="7668" width="17.42578125" style="2" customWidth="1"/>
    <col min="7669" max="7669" width="25.140625" style="2" customWidth="1"/>
    <col min="7670" max="7670" width="23.140625" style="2" customWidth="1"/>
    <col min="7671" max="7671" width="26.140625" style="2" customWidth="1"/>
    <col min="7672" max="7677" width="5.28515625" style="2" customWidth="1"/>
    <col min="7678" max="7679" width="4.140625" style="2" customWidth="1"/>
    <col min="7680" max="7687" width="5.140625" style="2" customWidth="1"/>
    <col min="7688" max="7879" width="12.7109375" style="2" customWidth="1"/>
    <col min="7880" max="7919" width="13.85546875" style="2"/>
    <col min="7920" max="7920" width="2" style="2" customWidth="1"/>
    <col min="7921" max="7921" width="10.7109375" style="2" customWidth="1"/>
    <col min="7922" max="7922" width="53.42578125" style="2" customWidth="1"/>
    <col min="7923" max="7923" width="26.5703125" style="2" bestFit="1" customWidth="1"/>
    <col min="7924" max="7924" width="17.42578125" style="2" customWidth="1"/>
    <col min="7925" max="7925" width="25.140625" style="2" customWidth="1"/>
    <col min="7926" max="7926" width="23.140625" style="2" customWidth="1"/>
    <col min="7927" max="7927" width="26.140625" style="2" customWidth="1"/>
    <col min="7928" max="7933" width="5.28515625" style="2" customWidth="1"/>
    <col min="7934" max="7935" width="4.140625" style="2" customWidth="1"/>
    <col min="7936" max="7943" width="5.140625" style="2" customWidth="1"/>
    <col min="7944" max="8135" width="12.7109375" style="2" customWidth="1"/>
    <col min="8136" max="8175" width="13.85546875" style="2"/>
    <col min="8176" max="8176" width="2" style="2" customWidth="1"/>
    <col min="8177" max="8177" width="10.7109375" style="2" customWidth="1"/>
    <col min="8178" max="8178" width="53.42578125" style="2" customWidth="1"/>
    <col min="8179" max="8179" width="26.5703125" style="2" bestFit="1" customWidth="1"/>
    <col min="8180" max="8180" width="17.42578125" style="2" customWidth="1"/>
    <col min="8181" max="8181" width="25.140625" style="2" customWidth="1"/>
    <col min="8182" max="8182" width="23.140625" style="2" customWidth="1"/>
    <col min="8183" max="8183" width="26.140625" style="2" customWidth="1"/>
    <col min="8184" max="8189" width="5.28515625" style="2" customWidth="1"/>
    <col min="8190" max="8191" width="4.140625" style="2" customWidth="1"/>
    <col min="8192" max="8199" width="5.140625" style="2" customWidth="1"/>
    <col min="8200" max="8391" width="12.7109375" style="2" customWidth="1"/>
    <col min="8392" max="8431" width="13.85546875" style="2"/>
    <col min="8432" max="8432" width="2" style="2" customWidth="1"/>
    <col min="8433" max="8433" width="10.7109375" style="2" customWidth="1"/>
    <col min="8434" max="8434" width="53.42578125" style="2" customWidth="1"/>
    <col min="8435" max="8435" width="26.5703125" style="2" bestFit="1" customWidth="1"/>
    <col min="8436" max="8436" width="17.42578125" style="2" customWidth="1"/>
    <col min="8437" max="8437" width="25.140625" style="2" customWidth="1"/>
    <col min="8438" max="8438" width="23.140625" style="2" customWidth="1"/>
    <col min="8439" max="8439" width="26.140625" style="2" customWidth="1"/>
    <col min="8440" max="8445" width="5.28515625" style="2" customWidth="1"/>
    <col min="8446" max="8447" width="4.140625" style="2" customWidth="1"/>
    <col min="8448" max="8455" width="5.140625" style="2" customWidth="1"/>
    <col min="8456" max="8647" width="12.7109375" style="2" customWidth="1"/>
    <col min="8648" max="8687" width="13.85546875" style="2"/>
    <col min="8688" max="8688" width="2" style="2" customWidth="1"/>
    <col min="8689" max="8689" width="10.7109375" style="2" customWidth="1"/>
    <col min="8690" max="8690" width="53.42578125" style="2" customWidth="1"/>
    <col min="8691" max="8691" width="26.5703125" style="2" bestFit="1" customWidth="1"/>
    <col min="8692" max="8692" width="17.42578125" style="2" customWidth="1"/>
    <col min="8693" max="8693" width="25.140625" style="2" customWidth="1"/>
    <col min="8694" max="8694" width="23.140625" style="2" customWidth="1"/>
    <col min="8695" max="8695" width="26.140625" style="2" customWidth="1"/>
    <col min="8696" max="8701" width="5.28515625" style="2" customWidth="1"/>
    <col min="8702" max="8703" width="4.140625" style="2" customWidth="1"/>
    <col min="8704" max="8711" width="5.140625" style="2" customWidth="1"/>
    <col min="8712" max="8903" width="12.7109375" style="2" customWidth="1"/>
    <col min="8904" max="8943" width="13.85546875" style="2"/>
    <col min="8944" max="8944" width="2" style="2" customWidth="1"/>
    <col min="8945" max="8945" width="10.7109375" style="2" customWidth="1"/>
    <col min="8946" max="8946" width="53.42578125" style="2" customWidth="1"/>
    <col min="8947" max="8947" width="26.5703125" style="2" bestFit="1" customWidth="1"/>
    <col min="8948" max="8948" width="17.42578125" style="2" customWidth="1"/>
    <col min="8949" max="8949" width="25.140625" style="2" customWidth="1"/>
    <col min="8950" max="8950" width="23.140625" style="2" customWidth="1"/>
    <col min="8951" max="8951" width="26.140625" style="2" customWidth="1"/>
    <col min="8952" max="8957" width="5.28515625" style="2" customWidth="1"/>
    <col min="8958" max="8959" width="4.140625" style="2" customWidth="1"/>
    <col min="8960" max="8967" width="5.140625" style="2" customWidth="1"/>
    <col min="8968" max="9159" width="12.7109375" style="2" customWidth="1"/>
    <col min="9160" max="9199" width="13.85546875" style="2"/>
    <col min="9200" max="9200" width="2" style="2" customWidth="1"/>
    <col min="9201" max="9201" width="10.7109375" style="2" customWidth="1"/>
    <col min="9202" max="9202" width="53.42578125" style="2" customWidth="1"/>
    <col min="9203" max="9203" width="26.5703125" style="2" bestFit="1" customWidth="1"/>
    <col min="9204" max="9204" width="17.42578125" style="2" customWidth="1"/>
    <col min="9205" max="9205" width="25.140625" style="2" customWidth="1"/>
    <col min="9206" max="9206" width="23.140625" style="2" customWidth="1"/>
    <col min="9207" max="9207" width="26.140625" style="2" customWidth="1"/>
    <col min="9208" max="9213" width="5.28515625" style="2" customWidth="1"/>
    <col min="9214" max="9215" width="4.140625" style="2" customWidth="1"/>
    <col min="9216" max="9223" width="5.140625" style="2" customWidth="1"/>
    <col min="9224" max="9415" width="12.7109375" style="2" customWidth="1"/>
    <col min="9416" max="9455" width="13.85546875" style="2"/>
    <col min="9456" max="9456" width="2" style="2" customWidth="1"/>
    <col min="9457" max="9457" width="10.7109375" style="2" customWidth="1"/>
    <col min="9458" max="9458" width="53.42578125" style="2" customWidth="1"/>
    <col min="9459" max="9459" width="26.5703125" style="2" bestFit="1" customWidth="1"/>
    <col min="9460" max="9460" width="17.42578125" style="2" customWidth="1"/>
    <col min="9461" max="9461" width="25.140625" style="2" customWidth="1"/>
    <col min="9462" max="9462" width="23.140625" style="2" customWidth="1"/>
    <col min="9463" max="9463" width="26.140625" style="2" customWidth="1"/>
    <col min="9464" max="9469" width="5.28515625" style="2" customWidth="1"/>
    <col min="9470" max="9471" width="4.140625" style="2" customWidth="1"/>
    <col min="9472" max="9479" width="5.140625" style="2" customWidth="1"/>
    <col min="9480" max="9671" width="12.7109375" style="2" customWidth="1"/>
    <col min="9672" max="9711" width="13.85546875" style="2"/>
    <col min="9712" max="9712" width="2" style="2" customWidth="1"/>
    <col min="9713" max="9713" width="10.7109375" style="2" customWidth="1"/>
    <col min="9714" max="9714" width="53.42578125" style="2" customWidth="1"/>
    <col min="9715" max="9715" width="26.5703125" style="2" bestFit="1" customWidth="1"/>
    <col min="9716" max="9716" width="17.42578125" style="2" customWidth="1"/>
    <col min="9717" max="9717" width="25.140625" style="2" customWidth="1"/>
    <col min="9718" max="9718" width="23.140625" style="2" customWidth="1"/>
    <col min="9719" max="9719" width="26.140625" style="2" customWidth="1"/>
    <col min="9720" max="9725" width="5.28515625" style="2" customWidth="1"/>
    <col min="9726" max="9727" width="4.140625" style="2" customWidth="1"/>
    <col min="9728" max="9735" width="5.140625" style="2" customWidth="1"/>
    <col min="9736" max="9927" width="12.7109375" style="2" customWidth="1"/>
    <col min="9928" max="9967" width="13.85546875" style="2"/>
    <col min="9968" max="9968" width="2" style="2" customWidth="1"/>
    <col min="9969" max="9969" width="10.7109375" style="2" customWidth="1"/>
    <col min="9970" max="9970" width="53.42578125" style="2" customWidth="1"/>
    <col min="9971" max="9971" width="26.5703125" style="2" bestFit="1" customWidth="1"/>
    <col min="9972" max="9972" width="17.42578125" style="2" customWidth="1"/>
    <col min="9973" max="9973" width="25.140625" style="2" customWidth="1"/>
    <col min="9974" max="9974" width="23.140625" style="2" customWidth="1"/>
    <col min="9975" max="9975" width="26.140625" style="2" customWidth="1"/>
    <col min="9976" max="9981" width="5.28515625" style="2" customWidth="1"/>
    <col min="9982" max="9983" width="4.140625" style="2" customWidth="1"/>
    <col min="9984" max="9991" width="5.140625" style="2" customWidth="1"/>
    <col min="9992" max="10183" width="12.7109375" style="2" customWidth="1"/>
    <col min="10184" max="10223" width="13.85546875" style="2"/>
    <col min="10224" max="10224" width="2" style="2" customWidth="1"/>
    <col min="10225" max="10225" width="10.7109375" style="2" customWidth="1"/>
    <col min="10226" max="10226" width="53.42578125" style="2" customWidth="1"/>
    <col min="10227" max="10227" width="26.5703125" style="2" bestFit="1" customWidth="1"/>
    <col min="10228" max="10228" width="17.42578125" style="2" customWidth="1"/>
    <col min="10229" max="10229" width="25.140625" style="2" customWidth="1"/>
    <col min="10230" max="10230" width="23.140625" style="2" customWidth="1"/>
    <col min="10231" max="10231" width="26.140625" style="2" customWidth="1"/>
    <col min="10232" max="10237" width="5.28515625" style="2" customWidth="1"/>
    <col min="10238" max="10239" width="4.140625" style="2" customWidth="1"/>
    <col min="10240" max="10247" width="5.140625" style="2" customWidth="1"/>
    <col min="10248" max="10439" width="12.7109375" style="2" customWidth="1"/>
    <col min="10440" max="10479" width="13.85546875" style="2"/>
    <col min="10480" max="10480" width="2" style="2" customWidth="1"/>
    <col min="10481" max="10481" width="10.7109375" style="2" customWidth="1"/>
    <col min="10482" max="10482" width="53.42578125" style="2" customWidth="1"/>
    <col min="10483" max="10483" width="26.5703125" style="2" bestFit="1" customWidth="1"/>
    <col min="10484" max="10484" width="17.42578125" style="2" customWidth="1"/>
    <col min="10485" max="10485" width="25.140625" style="2" customWidth="1"/>
    <col min="10486" max="10486" width="23.140625" style="2" customWidth="1"/>
    <col min="10487" max="10487" width="26.140625" style="2" customWidth="1"/>
    <col min="10488" max="10493" width="5.28515625" style="2" customWidth="1"/>
    <col min="10494" max="10495" width="4.140625" style="2" customWidth="1"/>
    <col min="10496" max="10503" width="5.140625" style="2" customWidth="1"/>
    <col min="10504" max="10695" width="12.7109375" style="2" customWidth="1"/>
    <col min="10696" max="10735" width="13.85546875" style="2"/>
    <col min="10736" max="10736" width="2" style="2" customWidth="1"/>
    <col min="10737" max="10737" width="10.7109375" style="2" customWidth="1"/>
    <col min="10738" max="10738" width="53.42578125" style="2" customWidth="1"/>
    <col min="10739" max="10739" width="26.5703125" style="2" bestFit="1" customWidth="1"/>
    <col min="10740" max="10740" width="17.42578125" style="2" customWidth="1"/>
    <col min="10741" max="10741" width="25.140625" style="2" customWidth="1"/>
    <col min="10742" max="10742" width="23.140625" style="2" customWidth="1"/>
    <col min="10743" max="10743" width="26.140625" style="2" customWidth="1"/>
    <col min="10744" max="10749" width="5.28515625" style="2" customWidth="1"/>
    <col min="10750" max="10751" width="4.140625" style="2" customWidth="1"/>
    <col min="10752" max="10759" width="5.140625" style="2" customWidth="1"/>
    <col min="10760" max="10951" width="12.7109375" style="2" customWidth="1"/>
    <col min="10952" max="10991" width="13.85546875" style="2"/>
    <col min="10992" max="10992" width="2" style="2" customWidth="1"/>
    <col min="10993" max="10993" width="10.7109375" style="2" customWidth="1"/>
    <col min="10994" max="10994" width="53.42578125" style="2" customWidth="1"/>
    <col min="10995" max="10995" width="26.5703125" style="2" bestFit="1" customWidth="1"/>
    <col min="10996" max="10996" width="17.42578125" style="2" customWidth="1"/>
    <col min="10997" max="10997" width="25.140625" style="2" customWidth="1"/>
    <col min="10998" max="10998" width="23.140625" style="2" customWidth="1"/>
    <col min="10999" max="10999" width="26.140625" style="2" customWidth="1"/>
    <col min="11000" max="11005" width="5.28515625" style="2" customWidth="1"/>
    <col min="11006" max="11007" width="4.140625" style="2" customWidth="1"/>
    <col min="11008" max="11015" width="5.140625" style="2" customWidth="1"/>
    <col min="11016" max="11207" width="12.7109375" style="2" customWidth="1"/>
    <col min="11208" max="11247" width="13.85546875" style="2"/>
    <col min="11248" max="11248" width="2" style="2" customWidth="1"/>
    <col min="11249" max="11249" width="10.7109375" style="2" customWidth="1"/>
    <col min="11250" max="11250" width="53.42578125" style="2" customWidth="1"/>
    <col min="11251" max="11251" width="26.5703125" style="2" bestFit="1" customWidth="1"/>
    <col min="11252" max="11252" width="17.42578125" style="2" customWidth="1"/>
    <col min="11253" max="11253" width="25.140625" style="2" customWidth="1"/>
    <col min="11254" max="11254" width="23.140625" style="2" customWidth="1"/>
    <col min="11255" max="11255" width="26.140625" style="2" customWidth="1"/>
    <col min="11256" max="11261" width="5.28515625" style="2" customWidth="1"/>
    <col min="11262" max="11263" width="4.140625" style="2" customWidth="1"/>
    <col min="11264" max="11271" width="5.140625" style="2" customWidth="1"/>
    <col min="11272" max="11463" width="12.7109375" style="2" customWidth="1"/>
    <col min="11464" max="11503" width="13.85546875" style="2"/>
    <col min="11504" max="11504" width="2" style="2" customWidth="1"/>
    <col min="11505" max="11505" width="10.7109375" style="2" customWidth="1"/>
    <col min="11506" max="11506" width="53.42578125" style="2" customWidth="1"/>
    <col min="11507" max="11507" width="26.5703125" style="2" bestFit="1" customWidth="1"/>
    <col min="11508" max="11508" width="17.42578125" style="2" customWidth="1"/>
    <col min="11509" max="11509" width="25.140625" style="2" customWidth="1"/>
    <col min="11510" max="11510" width="23.140625" style="2" customWidth="1"/>
    <col min="11511" max="11511" width="26.140625" style="2" customWidth="1"/>
    <col min="11512" max="11517" width="5.28515625" style="2" customWidth="1"/>
    <col min="11518" max="11519" width="4.140625" style="2" customWidth="1"/>
    <col min="11520" max="11527" width="5.140625" style="2" customWidth="1"/>
    <col min="11528" max="11719" width="12.7109375" style="2" customWidth="1"/>
    <col min="11720" max="11759" width="13.85546875" style="2"/>
    <col min="11760" max="11760" width="2" style="2" customWidth="1"/>
    <col min="11761" max="11761" width="10.7109375" style="2" customWidth="1"/>
    <col min="11762" max="11762" width="53.42578125" style="2" customWidth="1"/>
    <col min="11763" max="11763" width="26.5703125" style="2" bestFit="1" customWidth="1"/>
    <col min="11764" max="11764" width="17.42578125" style="2" customWidth="1"/>
    <col min="11765" max="11765" width="25.140625" style="2" customWidth="1"/>
    <col min="11766" max="11766" width="23.140625" style="2" customWidth="1"/>
    <col min="11767" max="11767" width="26.140625" style="2" customWidth="1"/>
    <col min="11768" max="11773" width="5.28515625" style="2" customWidth="1"/>
    <col min="11774" max="11775" width="4.140625" style="2" customWidth="1"/>
    <col min="11776" max="11783" width="5.140625" style="2" customWidth="1"/>
    <col min="11784" max="11975" width="12.7109375" style="2" customWidth="1"/>
    <col min="11976" max="12015" width="13.85546875" style="2"/>
    <col min="12016" max="12016" width="2" style="2" customWidth="1"/>
    <col min="12017" max="12017" width="10.7109375" style="2" customWidth="1"/>
    <col min="12018" max="12018" width="53.42578125" style="2" customWidth="1"/>
    <col min="12019" max="12019" width="26.5703125" style="2" bestFit="1" customWidth="1"/>
    <col min="12020" max="12020" width="17.42578125" style="2" customWidth="1"/>
    <col min="12021" max="12021" width="25.140625" style="2" customWidth="1"/>
    <col min="12022" max="12022" width="23.140625" style="2" customWidth="1"/>
    <col min="12023" max="12023" width="26.140625" style="2" customWidth="1"/>
    <col min="12024" max="12029" width="5.28515625" style="2" customWidth="1"/>
    <col min="12030" max="12031" width="4.140625" style="2" customWidth="1"/>
    <col min="12032" max="12039" width="5.140625" style="2" customWidth="1"/>
    <col min="12040" max="12231" width="12.7109375" style="2" customWidth="1"/>
    <col min="12232" max="12271" width="13.85546875" style="2"/>
    <col min="12272" max="12272" width="2" style="2" customWidth="1"/>
    <col min="12273" max="12273" width="10.7109375" style="2" customWidth="1"/>
    <col min="12274" max="12274" width="53.42578125" style="2" customWidth="1"/>
    <col min="12275" max="12275" width="26.5703125" style="2" bestFit="1" customWidth="1"/>
    <col min="12276" max="12276" width="17.42578125" style="2" customWidth="1"/>
    <col min="12277" max="12277" width="25.140625" style="2" customWidth="1"/>
    <col min="12278" max="12278" width="23.140625" style="2" customWidth="1"/>
    <col min="12279" max="12279" width="26.140625" style="2" customWidth="1"/>
    <col min="12280" max="12285" width="5.28515625" style="2" customWidth="1"/>
    <col min="12286" max="12287" width="4.140625" style="2" customWidth="1"/>
    <col min="12288" max="12295" width="5.140625" style="2" customWidth="1"/>
    <col min="12296" max="12487" width="12.7109375" style="2" customWidth="1"/>
    <col min="12488" max="12527" width="13.85546875" style="2"/>
    <col min="12528" max="12528" width="2" style="2" customWidth="1"/>
    <col min="12529" max="12529" width="10.7109375" style="2" customWidth="1"/>
    <col min="12530" max="12530" width="53.42578125" style="2" customWidth="1"/>
    <col min="12531" max="12531" width="26.5703125" style="2" bestFit="1" customWidth="1"/>
    <col min="12532" max="12532" width="17.42578125" style="2" customWidth="1"/>
    <col min="12533" max="12533" width="25.140625" style="2" customWidth="1"/>
    <col min="12534" max="12534" width="23.140625" style="2" customWidth="1"/>
    <col min="12535" max="12535" width="26.140625" style="2" customWidth="1"/>
    <col min="12536" max="12541" width="5.28515625" style="2" customWidth="1"/>
    <col min="12542" max="12543" width="4.140625" style="2" customWidth="1"/>
    <col min="12544" max="12551" width="5.140625" style="2" customWidth="1"/>
    <col min="12552" max="12743" width="12.7109375" style="2" customWidth="1"/>
    <col min="12744" max="12783" width="13.85546875" style="2"/>
    <col min="12784" max="12784" width="2" style="2" customWidth="1"/>
    <col min="12785" max="12785" width="10.7109375" style="2" customWidth="1"/>
    <col min="12786" max="12786" width="53.42578125" style="2" customWidth="1"/>
    <col min="12787" max="12787" width="26.5703125" style="2" bestFit="1" customWidth="1"/>
    <col min="12788" max="12788" width="17.42578125" style="2" customWidth="1"/>
    <col min="12789" max="12789" width="25.140625" style="2" customWidth="1"/>
    <col min="12790" max="12790" width="23.140625" style="2" customWidth="1"/>
    <col min="12791" max="12791" width="26.140625" style="2" customWidth="1"/>
    <col min="12792" max="12797" width="5.28515625" style="2" customWidth="1"/>
    <col min="12798" max="12799" width="4.140625" style="2" customWidth="1"/>
    <col min="12800" max="12807" width="5.140625" style="2" customWidth="1"/>
    <col min="12808" max="12999" width="12.7109375" style="2" customWidth="1"/>
    <col min="13000" max="13039" width="13.85546875" style="2"/>
    <col min="13040" max="13040" width="2" style="2" customWidth="1"/>
    <col min="13041" max="13041" width="10.7109375" style="2" customWidth="1"/>
    <col min="13042" max="13042" width="53.42578125" style="2" customWidth="1"/>
    <col min="13043" max="13043" width="26.5703125" style="2" bestFit="1" customWidth="1"/>
    <col min="13044" max="13044" width="17.42578125" style="2" customWidth="1"/>
    <col min="13045" max="13045" width="25.140625" style="2" customWidth="1"/>
    <col min="13046" max="13046" width="23.140625" style="2" customWidth="1"/>
    <col min="13047" max="13047" width="26.140625" style="2" customWidth="1"/>
    <col min="13048" max="13053" width="5.28515625" style="2" customWidth="1"/>
    <col min="13054" max="13055" width="4.140625" style="2" customWidth="1"/>
    <col min="13056" max="13063" width="5.140625" style="2" customWidth="1"/>
    <col min="13064" max="13255" width="12.7109375" style="2" customWidth="1"/>
    <col min="13256" max="13295" width="13.85546875" style="2"/>
    <col min="13296" max="13296" width="2" style="2" customWidth="1"/>
    <col min="13297" max="13297" width="10.7109375" style="2" customWidth="1"/>
    <col min="13298" max="13298" width="53.42578125" style="2" customWidth="1"/>
    <col min="13299" max="13299" width="26.5703125" style="2" bestFit="1" customWidth="1"/>
    <col min="13300" max="13300" width="17.42578125" style="2" customWidth="1"/>
    <col min="13301" max="13301" width="25.140625" style="2" customWidth="1"/>
    <col min="13302" max="13302" width="23.140625" style="2" customWidth="1"/>
    <col min="13303" max="13303" width="26.140625" style="2" customWidth="1"/>
    <col min="13304" max="13309" width="5.28515625" style="2" customWidth="1"/>
    <col min="13310" max="13311" width="4.140625" style="2" customWidth="1"/>
    <col min="13312" max="13319" width="5.140625" style="2" customWidth="1"/>
    <col min="13320" max="13511" width="12.7109375" style="2" customWidth="1"/>
    <col min="13512" max="13551" width="13.85546875" style="2"/>
    <col min="13552" max="13552" width="2" style="2" customWidth="1"/>
    <col min="13553" max="13553" width="10.7109375" style="2" customWidth="1"/>
    <col min="13554" max="13554" width="53.42578125" style="2" customWidth="1"/>
    <col min="13555" max="13555" width="26.5703125" style="2" bestFit="1" customWidth="1"/>
    <col min="13556" max="13556" width="17.42578125" style="2" customWidth="1"/>
    <col min="13557" max="13557" width="25.140625" style="2" customWidth="1"/>
    <col min="13558" max="13558" width="23.140625" style="2" customWidth="1"/>
    <col min="13559" max="13559" width="26.140625" style="2" customWidth="1"/>
    <col min="13560" max="13565" width="5.28515625" style="2" customWidth="1"/>
    <col min="13566" max="13567" width="4.140625" style="2" customWidth="1"/>
    <col min="13568" max="13575" width="5.140625" style="2" customWidth="1"/>
    <col min="13576" max="13767" width="12.7109375" style="2" customWidth="1"/>
    <col min="13768" max="13807" width="13.85546875" style="2"/>
    <col min="13808" max="13808" width="2" style="2" customWidth="1"/>
    <col min="13809" max="13809" width="10.7109375" style="2" customWidth="1"/>
    <col min="13810" max="13810" width="53.42578125" style="2" customWidth="1"/>
    <col min="13811" max="13811" width="26.5703125" style="2" bestFit="1" customWidth="1"/>
    <col min="13812" max="13812" width="17.42578125" style="2" customWidth="1"/>
    <col min="13813" max="13813" width="25.140625" style="2" customWidth="1"/>
    <col min="13814" max="13814" width="23.140625" style="2" customWidth="1"/>
    <col min="13815" max="13815" width="26.140625" style="2" customWidth="1"/>
    <col min="13816" max="13821" width="5.28515625" style="2" customWidth="1"/>
    <col min="13822" max="13823" width="4.140625" style="2" customWidth="1"/>
    <col min="13824" max="13831" width="5.140625" style="2" customWidth="1"/>
    <col min="13832" max="14023" width="12.7109375" style="2" customWidth="1"/>
    <col min="14024" max="14063" width="13.85546875" style="2"/>
    <col min="14064" max="14064" width="2" style="2" customWidth="1"/>
    <col min="14065" max="14065" width="10.7109375" style="2" customWidth="1"/>
    <col min="14066" max="14066" width="53.42578125" style="2" customWidth="1"/>
    <col min="14067" max="14067" width="26.5703125" style="2" bestFit="1" customWidth="1"/>
    <col min="14068" max="14068" width="17.42578125" style="2" customWidth="1"/>
    <col min="14069" max="14069" width="25.140625" style="2" customWidth="1"/>
    <col min="14070" max="14070" width="23.140625" style="2" customWidth="1"/>
    <col min="14071" max="14071" width="26.140625" style="2" customWidth="1"/>
    <col min="14072" max="14077" width="5.28515625" style="2" customWidth="1"/>
    <col min="14078" max="14079" width="4.140625" style="2" customWidth="1"/>
    <col min="14080" max="14087" width="5.140625" style="2" customWidth="1"/>
    <col min="14088" max="14279" width="12.7109375" style="2" customWidth="1"/>
    <col min="14280" max="14319" width="13.85546875" style="2"/>
    <col min="14320" max="14320" width="2" style="2" customWidth="1"/>
    <col min="14321" max="14321" width="10.7109375" style="2" customWidth="1"/>
    <col min="14322" max="14322" width="53.42578125" style="2" customWidth="1"/>
    <col min="14323" max="14323" width="26.5703125" style="2" bestFit="1" customWidth="1"/>
    <col min="14324" max="14324" width="17.42578125" style="2" customWidth="1"/>
    <col min="14325" max="14325" width="25.140625" style="2" customWidth="1"/>
    <col min="14326" max="14326" width="23.140625" style="2" customWidth="1"/>
    <col min="14327" max="14327" width="26.140625" style="2" customWidth="1"/>
    <col min="14328" max="14333" width="5.28515625" style="2" customWidth="1"/>
    <col min="14334" max="14335" width="4.140625" style="2" customWidth="1"/>
    <col min="14336" max="14343" width="5.140625" style="2" customWidth="1"/>
    <col min="14344" max="14535" width="12.7109375" style="2" customWidth="1"/>
    <col min="14536" max="14575" width="13.85546875" style="2"/>
    <col min="14576" max="14576" width="2" style="2" customWidth="1"/>
    <col min="14577" max="14577" width="10.7109375" style="2" customWidth="1"/>
    <col min="14578" max="14578" width="53.42578125" style="2" customWidth="1"/>
    <col min="14579" max="14579" width="26.5703125" style="2" bestFit="1" customWidth="1"/>
    <col min="14580" max="14580" width="17.42578125" style="2" customWidth="1"/>
    <col min="14581" max="14581" width="25.140625" style="2" customWidth="1"/>
    <col min="14582" max="14582" width="23.140625" style="2" customWidth="1"/>
    <col min="14583" max="14583" width="26.140625" style="2" customWidth="1"/>
    <col min="14584" max="14589" width="5.28515625" style="2" customWidth="1"/>
    <col min="14590" max="14591" width="4.140625" style="2" customWidth="1"/>
    <col min="14592" max="14599" width="5.140625" style="2" customWidth="1"/>
    <col min="14600" max="14791" width="12.7109375" style="2" customWidth="1"/>
    <col min="14792" max="14831" width="13.85546875" style="2"/>
    <col min="14832" max="14832" width="2" style="2" customWidth="1"/>
    <col min="14833" max="14833" width="10.7109375" style="2" customWidth="1"/>
    <col min="14834" max="14834" width="53.42578125" style="2" customWidth="1"/>
    <col min="14835" max="14835" width="26.5703125" style="2" bestFit="1" customWidth="1"/>
    <col min="14836" max="14836" width="17.42578125" style="2" customWidth="1"/>
    <col min="14837" max="14837" width="25.140625" style="2" customWidth="1"/>
    <col min="14838" max="14838" width="23.140625" style="2" customWidth="1"/>
    <col min="14839" max="14839" width="26.140625" style="2" customWidth="1"/>
    <col min="14840" max="14845" width="5.28515625" style="2" customWidth="1"/>
    <col min="14846" max="14847" width="4.140625" style="2" customWidth="1"/>
    <col min="14848" max="14855" width="5.140625" style="2" customWidth="1"/>
    <col min="14856" max="15047" width="12.7109375" style="2" customWidth="1"/>
    <col min="15048" max="15087" width="13.85546875" style="2"/>
    <col min="15088" max="15088" width="2" style="2" customWidth="1"/>
    <col min="15089" max="15089" width="10.7109375" style="2" customWidth="1"/>
    <col min="15090" max="15090" width="53.42578125" style="2" customWidth="1"/>
    <col min="15091" max="15091" width="26.5703125" style="2" bestFit="1" customWidth="1"/>
    <col min="15092" max="15092" width="17.42578125" style="2" customWidth="1"/>
    <col min="15093" max="15093" width="25.140625" style="2" customWidth="1"/>
    <col min="15094" max="15094" width="23.140625" style="2" customWidth="1"/>
    <col min="15095" max="15095" width="26.140625" style="2" customWidth="1"/>
    <col min="15096" max="15101" width="5.28515625" style="2" customWidth="1"/>
    <col min="15102" max="15103" width="4.140625" style="2" customWidth="1"/>
    <col min="15104" max="15111" width="5.140625" style="2" customWidth="1"/>
    <col min="15112" max="15303" width="12.7109375" style="2" customWidth="1"/>
    <col min="15304" max="15343" width="13.85546875" style="2"/>
    <col min="15344" max="15344" width="2" style="2" customWidth="1"/>
    <col min="15345" max="15345" width="10.7109375" style="2" customWidth="1"/>
    <col min="15346" max="15346" width="53.42578125" style="2" customWidth="1"/>
    <col min="15347" max="15347" width="26.5703125" style="2" bestFit="1" customWidth="1"/>
    <col min="15348" max="15348" width="17.42578125" style="2" customWidth="1"/>
    <col min="15349" max="15349" width="25.140625" style="2" customWidth="1"/>
    <col min="15350" max="15350" width="23.140625" style="2" customWidth="1"/>
    <col min="15351" max="15351" width="26.140625" style="2" customWidth="1"/>
    <col min="15352" max="15357" width="5.28515625" style="2" customWidth="1"/>
    <col min="15358" max="15359" width="4.140625" style="2" customWidth="1"/>
    <col min="15360" max="15367" width="5.140625" style="2" customWidth="1"/>
    <col min="15368" max="15559" width="12.7109375" style="2" customWidth="1"/>
    <col min="15560" max="15599" width="13.85546875" style="2"/>
    <col min="15600" max="15600" width="2" style="2" customWidth="1"/>
    <col min="15601" max="15601" width="10.7109375" style="2" customWidth="1"/>
    <col min="15602" max="15602" width="53.42578125" style="2" customWidth="1"/>
    <col min="15603" max="15603" width="26.5703125" style="2" bestFit="1" customWidth="1"/>
    <col min="15604" max="15604" width="17.42578125" style="2" customWidth="1"/>
    <col min="15605" max="15605" width="25.140625" style="2" customWidth="1"/>
    <col min="15606" max="15606" width="23.140625" style="2" customWidth="1"/>
    <col min="15607" max="15607" width="26.140625" style="2" customWidth="1"/>
    <col min="15608" max="15613" width="5.28515625" style="2" customWidth="1"/>
    <col min="15614" max="15615" width="4.140625" style="2" customWidth="1"/>
    <col min="15616" max="15623" width="5.140625" style="2" customWidth="1"/>
    <col min="15624" max="15815" width="12.7109375" style="2" customWidth="1"/>
    <col min="15816" max="15855" width="13.85546875" style="2"/>
    <col min="15856" max="15856" width="2" style="2" customWidth="1"/>
    <col min="15857" max="15857" width="10.7109375" style="2" customWidth="1"/>
    <col min="15858" max="15858" width="53.42578125" style="2" customWidth="1"/>
    <col min="15859" max="15859" width="26.5703125" style="2" bestFit="1" customWidth="1"/>
    <col min="15860" max="15860" width="17.42578125" style="2" customWidth="1"/>
    <col min="15861" max="15861" width="25.140625" style="2" customWidth="1"/>
    <col min="15862" max="15862" width="23.140625" style="2" customWidth="1"/>
    <col min="15863" max="15863" width="26.140625" style="2" customWidth="1"/>
    <col min="15864" max="15869" width="5.28515625" style="2" customWidth="1"/>
    <col min="15870" max="15871" width="4.140625" style="2" customWidth="1"/>
    <col min="15872" max="15879" width="5.140625" style="2" customWidth="1"/>
    <col min="15880" max="16071" width="12.7109375" style="2" customWidth="1"/>
    <col min="16072" max="16111" width="13.85546875" style="2"/>
    <col min="16112" max="16112" width="2" style="2" customWidth="1"/>
    <col min="16113" max="16113" width="10.7109375" style="2" customWidth="1"/>
    <col min="16114" max="16114" width="53.42578125" style="2" customWidth="1"/>
    <col min="16115" max="16115" width="26.5703125" style="2" bestFit="1" customWidth="1"/>
    <col min="16116" max="16116" width="17.42578125" style="2" customWidth="1"/>
    <col min="16117" max="16117" width="25.140625" style="2" customWidth="1"/>
    <col min="16118" max="16118" width="23.140625" style="2" customWidth="1"/>
    <col min="16119" max="16119" width="26.140625" style="2" customWidth="1"/>
    <col min="16120" max="16125" width="5.28515625" style="2" customWidth="1"/>
    <col min="16126" max="16127" width="4.140625" style="2" customWidth="1"/>
    <col min="16128" max="16135" width="5.140625" style="2" customWidth="1"/>
    <col min="16136" max="16327" width="12.7109375" style="2" customWidth="1"/>
    <col min="16328" max="16384" width="13.85546875" style="2"/>
  </cols>
  <sheetData>
    <row r="1" spans="1:199" x14ac:dyDescent="0.3">
      <c r="A1" s="45"/>
      <c r="B1" s="46"/>
      <c r="C1" s="47"/>
      <c r="D1" s="48"/>
      <c r="E1" s="48"/>
      <c r="F1" s="49"/>
      <c r="G1" s="49"/>
      <c r="H1" s="50"/>
      <c r="I1" s="50"/>
      <c r="J1" s="50"/>
      <c r="K1" s="51"/>
      <c r="L1" s="50"/>
      <c r="M1" s="52"/>
    </row>
    <row r="2" spans="1:199" ht="23.25" customHeight="1" x14ac:dyDescent="0.3">
      <c r="A2" s="53"/>
      <c r="B2" s="232" t="s">
        <v>162</v>
      </c>
      <c r="C2" s="233"/>
      <c r="D2" s="233"/>
      <c r="E2" s="233"/>
      <c r="F2" s="233"/>
      <c r="G2" s="234"/>
      <c r="M2" s="54"/>
    </row>
    <row r="3" spans="1:199" ht="18" customHeight="1" x14ac:dyDescent="0.3">
      <c r="A3" s="53"/>
      <c r="B3" s="19"/>
      <c r="C3" s="235" t="s">
        <v>163</v>
      </c>
      <c r="D3" s="236"/>
      <c r="E3" s="236"/>
      <c r="F3" s="237"/>
      <c r="G3" s="175"/>
      <c r="M3" s="54"/>
    </row>
    <row r="4" spans="1:199" ht="17.25" thickBot="1" x14ac:dyDescent="0.35">
      <c r="A4" s="53"/>
      <c r="B4" s="66"/>
      <c r="C4" s="66"/>
      <c r="D4" s="67"/>
      <c r="H4" s="61"/>
      <c r="I4" s="61"/>
      <c r="J4" s="61"/>
      <c r="K4" s="68"/>
      <c r="L4" s="61"/>
      <c r="M4" s="54"/>
    </row>
    <row r="5" spans="1:199" x14ac:dyDescent="0.3">
      <c r="A5" s="53"/>
      <c r="B5" s="45"/>
      <c r="C5" s="46"/>
      <c r="D5" s="48"/>
      <c r="E5" s="48"/>
      <c r="F5" s="49"/>
      <c r="G5" s="49"/>
      <c r="H5" s="50"/>
      <c r="I5" s="50"/>
      <c r="J5" s="50"/>
      <c r="K5" s="51"/>
      <c r="L5" s="52"/>
      <c r="M5" s="54"/>
    </row>
    <row r="6" spans="1:199" ht="17.25" thickBot="1" x14ac:dyDescent="0.35">
      <c r="A6" s="53"/>
      <c r="B6" s="53"/>
      <c r="L6" s="54"/>
      <c r="M6" s="54"/>
    </row>
    <row r="7" spans="1:199" ht="16.5" customHeight="1" thickBot="1" x14ac:dyDescent="0.35">
      <c r="A7" s="53"/>
      <c r="B7" s="70"/>
      <c r="C7" s="248" t="s">
        <v>0</v>
      </c>
      <c r="D7" s="249"/>
      <c r="E7" s="249"/>
      <c r="F7" s="249"/>
      <c r="G7" s="249"/>
      <c r="H7" s="249"/>
      <c r="I7" s="249"/>
      <c r="J7" s="250"/>
      <c r="K7" s="16"/>
      <c r="L7" s="54"/>
      <c r="M7" s="54"/>
    </row>
    <row r="8" spans="1:199" ht="24.75" customHeight="1" x14ac:dyDescent="0.3">
      <c r="A8" s="53"/>
      <c r="B8" s="70"/>
      <c r="C8" s="253" t="s">
        <v>24</v>
      </c>
      <c r="D8" s="254"/>
      <c r="E8" s="80">
        <v>45838</v>
      </c>
      <c r="F8" s="80"/>
      <c r="G8" s="80"/>
      <c r="H8" s="80"/>
      <c r="I8" s="200"/>
      <c r="J8" s="76"/>
      <c r="K8" s="17"/>
      <c r="L8" s="54"/>
      <c r="M8" s="54"/>
    </row>
    <row r="9" spans="1:199" ht="24.75" customHeight="1" x14ac:dyDescent="0.3">
      <c r="A9" s="53"/>
      <c r="B9" s="70"/>
      <c r="C9" s="246" t="s">
        <v>25</v>
      </c>
      <c r="D9" s="247"/>
      <c r="E9" s="81" t="s">
        <v>26</v>
      </c>
      <c r="F9" s="81"/>
      <c r="G9" s="81"/>
      <c r="H9" s="81"/>
      <c r="I9" s="201"/>
      <c r="J9" s="77"/>
      <c r="K9" s="17"/>
      <c r="L9" s="54"/>
      <c r="M9" s="54"/>
    </row>
    <row r="10" spans="1:199" ht="12" customHeight="1" thickBot="1" x14ac:dyDescent="0.35">
      <c r="A10" s="53"/>
      <c r="B10" s="70"/>
      <c r="C10" s="78"/>
      <c r="D10" s="170"/>
      <c r="E10" s="170"/>
      <c r="F10" s="170"/>
      <c r="G10" s="170"/>
      <c r="H10" s="170"/>
      <c r="I10" s="170"/>
      <c r="J10" s="77"/>
      <c r="K10" s="17"/>
      <c r="L10" s="54"/>
      <c r="M10" s="54"/>
    </row>
    <row r="11" spans="1:199" ht="12" customHeight="1" thickBot="1" x14ac:dyDescent="0.35">
      <c r="A11" s="53"/>
      <c r="B11" s="70"/>
      <c r="C11" s="238" t="s">
        <v>148</v>
      </c>
      <c r="D11" s="239"/>
      <c r="E11" s="82">
        <v>1</v>
      </c>
      <c r="F11" s="79" t="s">
        <v>126</v>
      </c>
      <c r="G11" s="170"/>
      <c r="H11" s="170"/>
      <c r="I11" s="170"/>
      <c r="J11" s="77"/>
      <c r="K11" s="17"/>
      <c r="L11" s="54"/>
      <c r="M11" s="54"/>
    </row>
    <row r="12" spans="1:199" ht="24.75" customHeight="1" thickBot="1" x14ac:dyDescent="0.35">
      <c r="A12" s="53"/>
      <c r="B12" s="70"/>
      <c r="C12" s="238" t="s">
        <v>28</v>
      </c>
      <c r="D12" s="239"/>
      <c r="E12" s="82">
        <v>4</v>
      </c>
      <c r="F12" s="79" t="s">
        <v>29</v>
      </c>
      <c r="G12" s="199"/>
      <c r="H12" s="2"/>
      <c r="I12" s="2"/>
      <c r="J12" s="77"/>
      <c r="K12" s="17"/>
      <c r="L12" s="54"/>
      <c r="M12" s="54"/>
    </row>
    <row r="13" spans="1:199" ht="24.75" customHeight="1" x14ac:dyDescent="0.3">
      <c r="A13" s="53"/>
      <c r="B13" s="70"/>
      <c r="C13" s="240" t="s">
        <v>27</v>
      </c>
      <c r="D13" s="241"/>
      <c r="E13" s="259" t="s">
        <v>128</v>
      </c>
      <c r="F13" s="260"/>
      <c r="G13" s="260"/>
      <c r="H13" s="260"/>
      <c r="I13" s="260"/>
      <c r="J13" s="261"/>
      <c r="L13" s="54"/>
      <c r="M13" s="54"/>
    </row>
    <row r="14" spans="1:199" ht="24.75" customHeight="1" x14ac:dyDescent="0.3">
      <c r="A14" s="53"/>
      <c r="B14" s="53"/>
      <c r="C14" s="242"/>
      <c r="D14" s="243"/>
      <c r="E14" s="262"/>
      <c r="F14" s="263"/>
      <c r="G14" s="263"/>
      <c r="H14" s="263"/>
      <c r="I14" s="263"/>
      <c r="J14" s="264"/>
      <c r="L14" s="54"/>
      <c r="M14" s="54"/>
    </row>
    <row r="15" spans="1:199" ht="47.45" customHeight="1" thickBot="1" x14ac:dyDescent="0.35">
      <c r="A15" s="53"/>
      <c r="B15" s="53"/>
      <c r="C15" s="244"/>
      <c r="D15" s="245"/>
      <c r="E15" s="265"/>
      <c r="F15" s="266"/>
      <c r="G15" s="266"/>
      <c r="H15" s="266"/>
      <c r="I15" s="266"/>
      <c r="J15" s="267"/>
      <c r="L15" s="54"/>
      <c r="M15" s="54"/>
    </row>
    <row r="16" spans="1:199" s="3" customFormat="1" ht="38.450000000000003" customHeight="1" x14ac:dyDescent="0.3">
      <c r="A16" s="55"/>
      <c r="B16" s="72"/>
      <c r="C16" s="73" t="s">
        <v>1</v>
      </c>
      <c r="D16" s="75" t="s">
        <v>2</v>
      </c>
      <c r="E16" s="75" t="s">
        <v>30</v>
      </c>
      <c r="F16" s="74" t="s">
        <v>147</v>
      </c>
      <c r="G16" s="74" t="s">
        <v>150</v>
      </c>
      <c r="H16" s="74" t="s">
        <v>31</v>
      </c>
      <c r="I16" s="63" t="s">
        <v>32</v>
      </c>
      <c r="J16" s="63" t="s">
        <v>32</v>
      </c>
      <c r="K16" s="1"/>
      <c r="L16" s="54"/>
      <c r="M16" s="5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</row>
    <row r="17" spans="1:199" s="3" customFormat="1" ht="28.5" customHeight="1" thickBot="1" x14ac:dyDescent="0.35">
      <c r="A17" s="55"/>
      <c r="B17" s="72"/>
      <c r="C17" s="35" t="s">
        <v>5</v>
      </c>
      <c r="D17" s="83"/>
      <c r="E17" s="36"/>
      <c r="F17" s="36" t="s">
        <v>6</v>
      </c>
      <c r="G17" s="36" t="s">
        <v>7</v>
      </c>
      <c r="H17" s="36" t="s">
        <v>149</v>
      </c>
      <c r="I17" s="64" t="s">
        <v>152</v>
      </c>
      <c r="J17" s="64" t="s">
        <v>153</v>
      </c>
      <c r="K17" s="1"/>
      <c r="L17" s="54"/>
      <c r="M17" s="5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</row>
    <row r="18" spans="1:199" s="3" customFormat="1" ht="27.75" customHeight="1" x14ac:dyDescent="0.3">
      <c r="A18" s="55"/>
      <c r="B18" s="55"/>
      <c r="C18" s="271" t="s">
        <v>8</v>
      </c>
      <c r="D18" s="272"/>
      <c r="E18" s="272"/>
      <c r="F18" s="272"/>
      <c r="G18" s="272"/>
      <c r="H18" s="272"/>
      <c r="I18" s="272"/>
      <c r="J18" s="273"/>
      <c r="K18" s="1"/>
      <c r="L18" s="54"/>
      <c r="M18" s="5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</row>
    <row r="19" spans="1:199" s="3" customFormat="1" ht="19.5" customHeight="1" x14ac:dyDescent="0.25">
      <c r="A19" s="55"/>
      <c r="B19" s="55"/>
      <c r="C19" s="268" t="s">
        <v>9</v>
      </c>
      <c r="D19" s="269"/>
      <c r="E19" s="269"/>
      <c r="F19" s="269"/>
      <c r="G19" s="269"/>
      <c r="H19" s="269"/>
      <c r="I19" s="269"/>
      <c r="J19" s="270"/>
      <c r="K19" s="1"/>
      <c r="L19" s="54"/>
      <c r="M19" s="54"/>
      <c r="N19" s="4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</row>
    <row r="20" spans="1:199" s="3" customFormat="1" x14ac:dyDescent="0.3">
      <c r="A20" s="55"/>
      <c r="B20" s="55"/>
      <c r="C20" s="182">
        <v>1</v>
      </c>
      <c r="D20" s="183" t="s">
        <v>139</v>
      </c>
      <c r="E20" s="168">
        <v>6</v>
      </c>
      <c r="F20" s="168">
        <v>0.2</v>
      </c>
      <c r="G20" s="168">
        <v>0.3</v>
      </c>
      <c r="H20" s="185">
        <v>7659000</v>
      </c>
      <c r="I20" s="203">
        <f>+C20*F20*H20</f>
        <v>1531800</v>
      </c>
      <c r="J20" s="186">
        <f>+C20*G20*H20</f>
        <v>2297700</v>
      </c>
      <c r="K20" s="1"/>
      <c r="L20" s="54"/>
      <c r="M20" s="5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</row>
    <row r="21" spans="1:199" s="3" customFormat="1" x14ac:dyDescent="0.3">
      <c r="A21" s="55"/>
      <c r="B21" s="55"/>
      <c r="C21" s="182">
        <v>1</v>
      </c>
      <c r="D21" s="183" t="s">
        <v>140</v>
      </c>
      <c r="E21" s="168">
        <v>7</v>
      </c>
      <c r="F21" s="168">
        <v>0.3</v>
      </c>
      <c r="G21" s="168">
        <v>1</v>
      </c>
      <c r="H21" s="185">
        <v>5791000</v>
      </c>
      <c r="I21" s="203">
        <f>+C21*F21*H21</f>
        <v>1737300</v>
      </c>
      <c r="J21" s="186">
        <f>+C21*G21*H21</f>
        <v>5791000</v>
      </c>
      <c r="K21" s="1"/>
      <c r="L21" s="54"/>
      <c r="M21" s="54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</row>
    <row r="22" spans="1:199" s="3" customFormat="1" x14ac:dyDescent="0.3">
      <c r="A22" s="55"/>
      <c r="B22" s="55"/>
      <c r="C22" s="268" t="s">
        <v>118</v>
      </c>
      <c r="D22" s="269"/>
      <c r="E22" s="269"/>
      <c r="F22" s="269"/>
      <c r="G22" s="269"/>
      <c r="H22" s="269"/>
      <c r="I22" s="269"/>
      <c r="J22" s="270"/>
      <c r="K22" s="1"/>
      <c r="L22" s="54"/>
      <c r="M22" s="5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</row>
    <row r="23" spans="1:199" s="3" customFormat="1" x14ac:dyDescent="0.3">
      <c r="A23" s="55"/>
      <c r="B23" s="55"/>
      <c r="C23" s="182">
        <v>1</v>
      </c>
      <c r="D23" s="183" t="s">
        <v>141</v>
      </c>
      <c r="E23" s="168">
        <v>7</v>
      </c>
      <c r="F23" s="168">
        <v>0.1</v>
      </c>
      <c r="G23" s="168"/>
      <c r="H23" s="185">
        <v>5791000</v>
      </c>
      <c r="I23" s="203">
        <f>+C23*F23*H23</f>
        <v>579100</v>
      </c>
      <c r="J23" s="186">
        <f>+C23*G23*H23</f>
        <v>0</v>
      </c>
      <c r="K23" s="1"/>
      <c r="L23" s="54"/>
      <c r="M23" s="54"/>
      <c r="N23" s="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</row>
    <row r="24" spans="1:199" s="3" customFormat="1" x14ac:dyDescent="0.3">
      <c r="A24" s="55"/>
      <c r="B24" s="55"/>
      <c r="C24" s="184">
        <v>1</v>
      </c>
      <c r="D24" s="183" t="s">
        <v>142</v>
      </c>
      <c r="E24" s="168">
        <v>7</v>
      </c>
      <c r="F24" s="168">
        <v>0.1</v>
      </c>
      <c r="G24" s="168"/>
      <c r="H24" s="185">
        <v>5791000</v>
      </c>
      <c r="I24" s="203">
        <f t="shared" ref="I24:I25" si="0">+C24*F24*H24</f>
        <v>579100</v>
      </c>
      <c r="J24" s="186">
        <f t="shared" ref="J24:J25" si="1">+C24*G24*H24</f>
        <v>0</v>
      </c>
      <c r="K24" s="1"/>
      <c r="L24" s="54"/>
      <c r="M24" s="5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</row>
    <row r="25" spans="1:199" s="3" customFormat="1" x14ac:dyDescent="0.3">
      <c r="A25" s="55"/>
      <c r="B25" s="55"/>
      <c r="C25" s="184">
        <v>1</v>
      </c>
      <c r="D25" s="183" t="s">
        <v>143</v>
      </c>
      <c r="E25" s="168">
        <v>7</v>
      </c>
      <c r="F25" s="168">
        <v>0.1</v>
      </c>
      <c r="G25" s="168"/>
      <c r="H25" s="185">
        <v>5791000</v>
      </c>
      <c r="I25" s="203">
        <f t="shared" si="0"/>
        <v>579100</v>
      </c>
      <c r="J25" s="186">
        <f t="shared" si="1"/>
        <v>0</v>
      </c>
      <c r="K25" s="1"/>
      <c r="L25" s="54"/>
      <c r="M25" s="5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</row>
    <row r="26" spans="1:199" s="3" customFormat="1" x14ac:dyDescent="0.3">
      <c r="A26" s="55"/>
      <c r="B26" s="55"/>
      <c r="C26" s="268" t="s">
        <v>119</v>
      </c>
      <c r="D26" s="269"/>
      <c r="E26" s="269"/>
      <c r="F26" s="269"/>
      <c r="G26" s="269"/>
      <c r="H26" s="269"/>
      <c r="I26" s="269"/>
      <c r="J26" s="270"/>
      <c r="K26" s="1"/>
      <c r="L26" s="54"/>
      <c r="M26" s="5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</row>
    <row r="27" spans="1:199" s="3" customFormat="1" ht="22.5" x14ac:dyDescent="0.3">
      <c r="A27" s="55"/>
      <c r="B27" s="55"/>
      <c r="C27" s="182">
        <v>1</v>
      </c>
      <c r="D27" s="183" t="s">
        <v>144</v>
      </c>
      <c r="E27" s="168">
        <v>7</v>
      </c>
      <c r="F27" s="168">
        <v>0.1</v>
      </c>
      <c r="G27" s="168">
        <v>0.1</v>
      </c>
      <c r="H27" s="185">
        <v>5791000</v>
      </c>
      <c r="I27" s="203">
        <f>+C27*F27*H27</f>
        <v>579100</v>
      </c>
      <c r="J27" s="186">
        <f>+C27*G27*H27</f>
        <v>579100</v>
      </c>
      <c r="K27" s="1"/>
      <c r="L27" s="54"/>
      <c r="M27" s="54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</row>
    <row r="28" spans="1:199" s="3" customFormat="1" x14ac:dyDescent="0.3">
      <c r="A28" s="55"/>
      <c r="B28" s="55"/>
      <c r="C28" s="268" t="s">
        <v>145</v>
      </c>
      <c r="D28" s="269"/>
      <c r="E28" s="269"/>
      <c r="F28" s="269"/>
      <c r="G28" s="269"/>
      <c r="H28" s="269"/>
      <c r="I28" s="269"/>
      <c r="J28" s="270"/>
      <c r="K28" s="1"/>
      <c r="L28" s="54"/>
      <c r="M28" s="5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</row>
    <row r="29" spans="1:199" s="3" customFormat="1" ht="17.25" thickBot="1" x14ac:dyDescent="0.35">
      <c r="A29" s="55"/>
      <c r="B29" s="55"/>
      <c r="C29" s="224">
        <v>1</v>
      </c>
      <c r="D29" s="225" t="s">
        <v>146</v>
      </c>
      <c r="E29" s="209">
        <v>7</v>
      </c>
      <c r="F29" s="209">
        <v>0.1</v>
      </c>
      <c r="G29" s="209">
        <v>0.1</v>
      </c>
      <c r="H29" s="226">
        <v>5791000</v>
      </c>
      <c r="I29" s="227">
        <f>+C29*F29*H29</f>
        <v>579100</v>
      </c>
      <c r="J29" s="228">
        <f>+C29*G29*H29</f>
        <v>579100</v>
      </c>
      <c r="K29" s="1"/>
      <c r="L29" s="54"/>
      <c r="M29" s="54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</row>
    <row r="30" spans="1:199" s="3" customFormat="1" ht="16.5" customHeight="1" x14ac:dyDescent="0.25">
      <c r="A30" s="55"/>
      <c r="B30" s="55"/>
      <c r="C30" s="251" t="s">
        <v>154</v>
      </c>
      <c r="D30" s="252"/>
      <c r="E30" s="252"/>
      <c r="F30" s="252"/>
      <c r="G30" s="252"/>
      <c r="H30" s="252"/>
      <c r="I30" s="229">
        <f>+I20+I21+I23+I24+I25+I27+I29</f>
        <v>6164600</v>
      </c>
      <c r="J30" s="230">
        <f>+J20+J21+J23+J24+J25+J27+J29</f>
        <v>9246900</v>
      </c>
      <c r="K30" s="6"/>
      <c r="L30" s="54"/>
      <c r="M30" s="5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</row>
    <row r="31" spans="1:199" s="3" customFormat="1" ht="16.5" customHeight="1" x14ac:dyDescent="0.3">
      <c r="A31" s="55"/>
      <c r="B31" s="55"/>
      <c r="C31" s="255" t="s">
        <v>155</v>
      </c>
      <c r="D31" s="256"/>
      <c r="E31" s="256"/>
      <c r="F31" s="256"/>
      <c r="G31" s="256"/>
      <c r="H31" s="256"/>
      <c r="I31" s="223">
        <f>+FM!D38</f>
        <v>1.99</v>
      </c>
      <c r="J31" s="189">
        <f>+FM!D38</f>
        <v>1.99</v>
      </c>
      <c r="K31" s="176" t="s">
        <v>10</v>
      </c>
      <c r="L31" s="171"/>
      <c r="M31" s="17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</row>
    <row r="32" spans="1:199" s="3" customFormat="1" ht="16.5" customHeight="1" x14ac:dyDescent="0.3">
      <c r="A32" s="55"/>
      <c r="B32" s="55"/>
      <c r="C32" s="255" t="s">
        <v>156</v>
      </c>
      <c r="D32" s="256"/>
      <c r="E32" s="256"/>
      <c r="F32" s="256"/>
      <c r="G32" s="256"/>
      <c r="H32" s="256"/>
      <c r="I32" s="218">
        <f>+I31*I30</f>
        <v>12267554</v>
      </c>
      <c r="J32" s="221">
        <f>+J30*J31</f>
        <v>18401331</v>
      </c>
      <c r="K32" s="176"/>
      <c r="L32" s="171"/>
      <c r="M32" s="17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</row>
    <row r="33" spans="1:199" s="3" customFormat="1" ht="17.25" customHeight="1" thickBot="1" x14ac:dyDescent="0.35">
      <c r="A33" s="55"/>
      <c r="B33" s="55"/>
      <c r="C33" s="276" t="s">
        <v>151</v>
      </c>
      <c r="D33" s="277"/>
      <c r="E33" s="277"/>
      <c r="F33" s="277"/>
      <c r="G33" s="277"/>
      <c r="H33" s="277"/>
      <c r="I33" s="231">
        <f>+I32*E11</f>
        <v>12267554</v>
      </c>
      <c r="J33" s="188">
        <f>+J32*E12</f>
        <v>73605324</v>
      </c>
      <c r="K33" s="1"/>
      <c r="L33" s="54"/>
      <c r="M33" s="5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</row>
    <row r="34" spans="1:199" s="3" customFormat="1" x14ac:dyDescent="0.3">
      <c r="A34" s="55"/>
      <c r="B34" s="72"/>
      <c r="C34" s="285" t="s">
        <v>1</v>
      </c>
      <c r="D34" s="289" t="s">
        <v>11</v>
      </c>
      <c r="E34" s="291" t="s">
        <v>12</v>
      </c>
      <c r="F34" s="75" t="s">
        <v>13</v>
      </c>
      <c r="G34" s="75"/>
      <c r="H34" s="257" t="s">
        <v>14</v>
      </c>
      <c r="I34" s="204"/>
      <c r="J34" s="65" t="s">
        <v>3</v>
      </c>
      <c r="K34" s="1"/>
      <c r="L34" s="54"/>
      <c r="M34" s="54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</row>
    <row r="35" spans="1:199" s="3" customFormat="1" x14ac:dyDescent="0.3">
      <c r="A35" s="55"/>
      <c r="B35" s="72"/>
      <c r="C35" s="286"/>
      <c r="D35" s="289"/>
      <c r="E35" s="291"/>
      <c r="F35" s="33" t="s">
        <v>15</v>
      </c>
      <c r="G35" s="33"/>
      <c r="H35" s="258"/>
      <c r="I35" s="205"/>
      <c r="J35" s="34" t="s">
        <v>4</v>
      </c>
      <c r="K35" s="1"/>
      <c r="L35" s="54"/>
      <c r="M35" s="5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</row>
    <row r="36" spans="1:199" s="3" customFormat="1" ht="17.25" thickBot="1" x14ac:dyDescent="0.35">
      <c r="A36" s="55"/>
      <c r="B36" s="72"/>
      <c r="C36" s="35" t="s">
        <v>121</v>
      </c>
      <c r="D36" s="290"/>
      <c r="E36" s="292"/>
      <c r="F36" s="36" t="s">
        <v>16</v>
      </c>
      <c r="G36" s="36"/>
      <c r="H36" s="36" t="s">
        <v>17</v>
      </c>
      <c r="I36" s="202"/>
      <c r="J36" s="64" t="s">
        <v>120</v>
      </c>
      <c r="K36" s="1"/>
      <c r="L36" s="54"/>
      <c r="M36" s="5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</row>
    <row r="37" spans="1:199" s="3" customFormat="1" ht="30" customHeight="1" x14ac:dyDescent="0.3">
      <c r="A37" s="55"/>
      <c r="B37" s="55"/>
      <c r="C37" s="271" t="s">
        <v>18</v>
      </c>
      <c r="D37" s="272"/>
      <c r="E37" s="272"/>
      <c r="F37" s="272"/>
      <c r="G37" s="272"/>
      <c r="H37" s="272"/>
      <c r="I37" s="272"/>
      <c r="J37" s="273"/>
      <c r="K37" s="1"/>
      <c r="L37" s="54"/>
      <c r="M37" s="5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</row>
    <row r="38" spans="1:199" s="3" customFormat="1" ht="26.45" customHeight="1" x14ac:dyDescent="0.3">
      <c r="A38" s="55"/>
      <c r="B38" s="55"/>
      <c r="C38" s="278" t="s">
        <v>19</v>
      </c>
      <c r="D38" s="279"/>
      <c r="E38" s="279"/>
      <c r="F38" s="279"/>
      <c r="G38" s="279"/>
      <c r="H38" s="279"/>
      <c r="I38" s="279"/>
      <c r="J38" s="280"/>
      <c r="K38" s="1"/>
      <c r="L38" s="54"/>
      <c r="M38" s="5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</row>
    <row r="39" spans="1:199" s="3" customFormat="1" ht="21.6" customHeight="1" x14ac:dyDescent="0.3">
      <c r="A39" s="55"/>
      <c r="B39" s="55"/>
      <c r="C39" s="287" t="s">
        <v>127</v>
      </c>
      <c r="D39" s="288"/>
      <c r="E39" s="166" t="s">
        <v>122</v>
      </c>
      <c r="F39" s="197">
        <v>264000</v>
      </c>
      <c r="G39" s="197"/>
      <c r="H39" s="196">
        <v>0.1</v>
      </c>
      <c r="I39" s="206">
        <v>0</v>
      </c>
      <c r="J39" s="190">
        <f>+F39*H39</f>
        <v>26400</v>
      </c>
      <c r="K39" s="1"/>
      <c r="L39" s="69"/>
      <c r="M39" s="54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</row>
    <row r="40" spans="1:199" s="3" customFormat="1" ht="22.15" customHeight="1" x14ac:dyDescent="0.3">
      <c r="A40" s="55"/>
      <c r="B40" s="55"/>
      <c r="C40" s="287" t="s">
        <v>123</v>
      </c>
      <c r="D40" s="288"/>
      <c r="E40" s="166" t="s">
        <v>124</v>
      </c>
      <c r="F40" s="197">
        <v>1260967</v>
      </c>
      <c r="G40" s="197"/>
      <c r="H40" s="196">
        <v>0.1</v>
      </c>
      <c r="I40" s="206">
        <v>0</v>
      </c>
      <c r="J40" s="190">
        <f t="shared" ref="J40:J41" si="2">+F40*H40</f>
        <v>126096.70000000001</v>
      </c>
      <c r="K40" s="1"/>
      <c r="L40" s="69"/>
      <c r="M40" s="54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</row>
    <row r="41" spans="1:199" s="3" customFormat="1" ht="57" thickBot="1" x14ac:dyDescent="0.35">
      <c r="A41" s="55"/>
      <c r="B41" s="55"/>
      <c r="C41" s="207">
        <v>1</v>
      </c>
      <c r="D41" s="208" t="s">
        <v>125</v>
      </c>
      <c r="E41" s="209" t="s">
        <v>126</v>
      </c>
      <c r="F41" s="210">
        <v>8778000</v>
      </c>
      <c r="G41" s="210"/>
      <c r="H41" s="211">
        <v>0.15</v>
      </c>
      <c r="I41" s="212">
        <v>0</v>
      </c>
      <c r="J41" s="213">
        <f t="shared" si="2"/>
        <v>1316700</v>
      </c>
      <c r="K41" s="1"/>
      <c r="L41" s="69"/>
      <c r="M41" s="54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</row>
    <row r="42" spans="1:199" s="3" customFormat="1" ht="16.5" customHeight="1" x14ac:dyDescent="0.3">
      <c r="A42" s="55"/>
      <c r="B42" s="55"/>
      <c r="C42" s="251" t="s">
        <v>157</v>
      </c>
      <c r="D42" s="252"/>
      <c r="E42" s="252"/>
      <c r="F42" s="252"/>
      <c r="G42" s="252"/>
      <c r="H42" s="252"/>
      <c r="I42" s="220"/>
      <c r="J42" s="191">
        <f>+J39+J40+J41</f>
        <v>1469196.7</v>
      </c>
      <c r="K42" s="7"/>
      <c r="L42" s="54"/>
      <c r="M42" s="54"/>
      <c r="N42" s="1"/>
      <c r="O42" s="19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</row>
    <row r="43" spans="1:199" s="3" customFormat="1" ht="16.5" customHeight="1" x14ac:dyDescent="0.25">
      <c r="A43" s="55"/>
      <c r="B43" s="55"/>
      <c r="C43" s="255" t="s">
        <v>161</v>
      </c>
      <c r="D43" s="256"/>
      <c r="E43" s="256"/>
      <c r="F43" s="256"/>
      <c r="G43" s="256"/>
      <c r="H43" s="256"/>
      <c r="I43" s="218"/>
      <c r="J43" s="221">
        <f>+J42*E12</f>
        <v>5876786.7999999998</v>
      </c>
      <c r="K43" s="8"/>
      <c r="L43" s="172"/>
      <c r="M43" s="54"/>
      <c r="N43" s="9"/>
      <c r="O43" s="195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</row>
    <row r="44" spans="1:199" s="3" customFormat="1" ht="16.5" customHeight="1" x14ac:dyDescent="0.25">
      <c r="A44" s="55"/>
      <c r="B44" s="55"/>
      <c r="C44" s="255" t="s">
        <v>158</v>
      </c>
      <c r="D44" s="256"/>
      <c r="E44" s="256"/>
      <c r="F44" s="256"/>
      <c r="G44" s="256"/>
      <c r="H44" s="256"/>
      <c r="I44" s="217"/>
      <c r="J44" s="192">
        <f>+J43+J33+I33</f>
        <v>91749664.799999997</v>
      </c>
      <c r="K44" s="8"/>
      <c r="L44" s="172"/>
      <c r="M44" s="54"/>
      <c r="N44" s="9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</row>
    <row r="45" spans="1:199" s="3" customFormat="1" x14ac:dyDescent="0.3">
      <c r="A45" s="55"/>
      <c r="B45" s="55"/>
      <c r="C45" s="255" t="s">
        <v>159</v>
      </c>
      <c r="D45" s="256"/>
      <c r="E45" s="256"/>
      <c r="F45" s="256"/>
      <c r="G45" s="256"/>
      <c r="H45" s="256"/>
      <c r="I45" s="219"/>
      <c r="J45" s="193">
        <f>+J44*0.19</f>
        <v>17432436.311999999</v>
      </c>
      <c r="K45" s="5"/>
      <c r="L45" s="54"/>
      <c r="M45" s="54"/>
      <c r="N45" s="9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</row>
    <row r="46" spans="1:199" s="3" customFormat="1" ht="17.25" thickBot="1" x14ac:dyDescent="0.35">
      <c r="A46" s="55"/>
      <c r="B46" s="55"/>
      <c r="C46" s="276" t="s">
        <v>160</v>
      </c>
      <c r="D46" s="277"/>
      <c r="E46" s="277"/>
      <c r="F46" s="277"/>
      <c r="G46" s="277"/>
      <c r="H46" s="277"/>
      <c r="I46" s="222"/>
      <c r="J46" s="194">
        <f>+ROUND((J44+J45),0)</f>
        <v>109182101</v>
      </c>
      <c r="K46" s="10"/>
      <c r="L46" s="69"/>
      <c r="M46" s="54"/>
      <c r="N46" s="9"/>
      <c r="O46" s="174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</row>
    <row r="47" spans="1:199" x14ac:dyDescent="0.3">
      <c r="A47" s="53"/>
      <c r="B47" s="72"/>
      <c r="C47" s="214"/>
      <c r="D47" s="215"/>
      <c r="E47" s="215"/>
      <c r="F47" s="215"/>
      <c r="G47" s="215"/>
      <c r="H47" s="215"/>
      <c r="I47" s="215"/>
      <c r="J47" s="216"/>
      <c r="K47" s="1"/>
      <c r="L47" s="54"/>
      <c r="M47" s="54"/>
      <c r="N47" s="9"/>
    </row>
    <row r="48" spans="1:199" x14ac:dyDescent="0.3">
      <c r="A48" s="53"/>
      <c r="B48" s="53"/>
      <c r="C48" s="40" t="s">
        <v>20</v>
      </c>
      <c r="D48" s="41"/>
      <c r="E48" s="41"/>
      <c r="F48" s="42"/>
      <c r="G48" s="42"/>
      <c r="H48" s="43"/>
      <c r="I48" s="43"/>
      <c r="J48" s="44"/>
      <c r="K48" s="1"/>
      <c r="L48" s="169"/>
      <c r="M48" s="169"/>
      <c r="N48" s="9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</row>
    <row r="49" spans="1:199" x14ac:dyDescent="0.3">
      <c r="A49" s="53"/>
      <c r="B49" s="53"/>
      <c r="C49" s="20"/>
      <c r="D49" s="21"/>
      <c r="E49" s="21"/>
      <c r="F49" s="22"/>
      <c r="G49" s="22"/>
      <c r="H49" s="23"/>
      <c r="I49" s="23"/>
      <c r="J49" s="24"/>
      <c r="K49" s="1"/>
      <c r="L49" s="169"/>
      <c r="M49" s="169"/>
      <c r="N49" s="9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</row>
    <row r="50" spans="1:199" x14ac:dyDescent="0.3">
      <c r="A50" s="53"/>
      <c r="B50" s="70"/>
      <c r="C50" s="20"/>
      <c r="D50" s="21"/>
      <c r="E50" s="21"/>
      <c r="F50" s="22"/>
      <c r="G50" s="22"/>
      <c r="H50" s="23"/>
      <c r="I50" s="23"/>
      <c r="J50" s="24"/>
      <c r="K50" s="1"/>
      <c r="L50" s="169"/>
      <c r="M50" s="169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</row>
    <row r="51" spans="1:199" x14ac:dyDescent="0.3">
      <c r="A51" s="53"/>
      <c r="B51" s="70"/>
      <c r="C51" s="20"/>
      <c r="D51" s="21"/>
      <c r="E51" s="21"/>
      <c r="F51" s="22"/>
      <c r="G51" s="22"/>
      <c r="H51" s="23"/>
      <c r="I51" s="23"/>
      <c r="J51" s="24"/>
      <c r="K51" s="1"/>
      <c r="L51" s="169"/>
      <c r="M51" s="169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</row>
    <row r="52" spans="1:199" x14ac:dyDescent="0.3">
      <c r="A52" s="53"/>
      <c r="B52" s="70"/>
      <c r="C52" s="25"/>
      <c r="D52" s="26"/>
      <c r="E52" s="21"/>
      <c r="F52" s="27"/>
      <c r="G52" s="27"/>
      <c r="H52" s="28"/>
      <c r="I52" s="28"/>
      <c r="J52" s="29"/>
      <c r="K52" s="1"/>
      <c r="L52" s="169"/>
      <c r="M52" s="169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</row>
    <row r="53" spans="1:199" ht="26.25" customHeight="1" x14ac:dyDescent="0.3">
      <c r="A53" s="53"/>
      <c r="B53" s="70"/>
      <c r="C53" s="281" t="s">
        <v>21</v>
      </c>
      <c r="D53" s="282"/>
      <c r="E53" s="282"/>
      <c r="F53" s="274" t="s">
        <v>22</v>
      </c>
      <c r="G53" s="274"/>
      <c r="H53" s="274"/>
      <c r="I53" s="274"/>
      <c r="J53" s="275"/>
      <c r="K53" s="1"/>
      <c r="L53" s="169"/>
      <c r="M53" s="169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</row>
    <row r="54" spans="1:199" ht="17.25" thickBot="1" x14ac:dyDescent="0.35">
      <c r="A54" s="53"/>
      <c r="B54" s="70"/>
      <c r="C54" s="283"/>
      <c r="D54" s="284"/>
      <c r="E54" s="284"/>
      <c r="F54" s="30"/>
      <c r="G54" s="30"/>
      <c r="H54" s="31"/>
      <c r="I54" s="31"/>
      <c r="J54" s="32"/>
      <c r="K54" s="1"/>
      <c r="L54" s="54"/>
      <c r="M54" s="54"/>
    </row>
    <row r="55" spans="1:199" ht="17.25" thickBot="1" x14ac:dyDescent="0.35">
      <c r="A55" s="53"/>
      <c r="B55" s="56"/>
      <c r="C55" s="57"/>
      <c r="D55" s="71"/>
      <c r="E55" s="71"/>
      <c r="F55" s="57"/>
      <c r="G55" s="57"/>
      <c r="H55" s="71"/>
      <c r="I55" s="71"/>
      <c r="J55" s="71"/>
      <c r="K55" s="61"/>
      <c r="L55" s="173"/>
      <c r="M55" s="18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</row>
    <row r="56" spans="1:199" ht="16.5" customHeight="1" x14ac:dyDescent="0.3">
      <c r="A56" s="53"/>
      <c r="B56" s="46"/>
      <c r="C56" s="46"/>
      <c r="D56" s="2"/>
      <c r="E56" s="2"/>
      <c r="F56" s="46"/>
      <c r="G56" s="2"/>
      <c r="H56" s="2"/>
      <c r="I56" s="2"/>
      <c r="J56" s="2"/>
      <c r="K56" s="1"/>
      <c r="L56" s="46"/>
      <c r="M56" s="18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</row>
    <row r="57" spans="1:199" ht="17.25" thickBot="1" x14ac:dyDescent="0.35">
      <c r="A57" s="56"/>
      <c r="B57" s="57"/>
      <c r="C57" s="58"/>
      <c r="D57" s="59"/>
      <c r="E57" s="59"/>
      <c r="F57" s="60"/>
      <c r="G57" s="60"/>
      <c r="H57" s="61"/>
      <c r="I57" s="61"/>
      <c r="J57" s="61"/>
      <c r="K57" s="61"/>
      <c r="L57" s="61"/>
      <c r="M57" s="62"/>
    </row>
    <row r="58" spans="1:199" x14ac:dyDescent="0.3">
      <c r="K58" s="1"/>
    </row>
    <row r="59" spans="1:199" x14ac:dyDescent="0.3">
      <c r="K59" s="1"/>
    </row>
    <row r="60" spans="1:199" x14ac:dyDescent="0.3">
      <c r="K60" s="1"/>
    </row>
    <row r="61" spans="1:199" x14ac:dyDescent="0.3">
      <c r="K61" s="1"/>
    </row>
    <row r="62" spans="1:199" x14ac:dyDescent="0.3">
      <c r="K62" s="1"/>
    </row>
    <row r="63" spans="1:199" x14ac:dyDescent="0.3">
      <c r="K63" s="1"/>
    </row>
    <row r="64" spans="1:199" x14ac:dyDescent="0.3">
      <c r="K64" s="1"/>
    </row>
    <row r="65" spans="2:11" x14ac:dyDescent="0.3">
      <c r="K65" s="1"/>
    </row>
    <row r="66" spans="2:11" x14ac:dyDescent="0.3">
      <c r="K66" s="1"/>
    </row>
    <row r="67" spans="2:11" s="1" customFormat="1" x14ac:dyDescent="0.3">
      <c r="B67" s="2"/>
      <c r="C67" s="11"/>
      <c r="D67" s="13"/>
      <c r="E67" s="13"/>
      <c r="F67" s="14"/>
      <c r="G67" s="14"/>
    </row>
    <row r="68" spans="2:11" s="1" customFormat="1" x14ac:dyDescent="0.3">
      <c r="C68" s="11"/>
      <c r="D68" s="13"/>
      <c r="E68" s="13"/>
      <c r="F68" s="14"/>
      <c r="G68" s="14"/>
    </row>
    <row r="69" spans="2:11" s="1" customFormat="1" x14ac:dyDescent="0.3">
      <c r="C69" s="11"/>
      <c r="D69" s="13"/>
      <c r="E69" s="13"/>
      <c r="F69" s="14"/>
      <c r="G69" s="14"/>
    </row>
    <row r="70" spans="2:11" s="1" customFormat="1" x14ac:dyDescent="0.3">
      <c r="C70" s="11"/>
      <c r="D70" s="13"/>
      <c r="E70" s="13"/>
      <c r="F70" s="14"/>
      <c r="G70" s="14"/>
    </row>
    <row r="71" spans="2:11" s="1" customFormat="1" x14ac:dyDescent="0.3">
      <c r="C71" s="11"/>
      <c r="D71" s="13"/>
      <c r="E71" s="13"/>
      <c r="F71" s="14"/>
      <c r="G71" s="14"/>
    </row>
    <row r="72" spans="2:11" s="1" customFormat="1" x14ac:dyDescent="0.3">
      <c r="C72" s="11"/>
      <c r="D72" s="13"/>
      <c r="E72" s="13"/>
      <c r="F72" s="14"/>
      <c r="G72" s="14"/>
    </row>
    <row r="73" spans="2:11" s="1" customFormat="1" x14ac:dyDescent="0.3">
      <c r="C73" s="11"/>
      <c r="D73" s="13"/>
      <c r="E73" s="13"/>
      <c r="F73" s="14"/>
      <c r="G73" s="14"/>
    </row>
    <row r="74" spans="2:11" s="1" customFormat="1" x14ac:dyDescent="0.3">
      <c r="C74" s="11"/>
      <c r="D74" s="13"/>
      <c r="E74" s="13"/>
      <c r="F74" s="14"/>
      <c r="G74" s="14"/>
    </row>
    <row r="75" spans="2:11" s="1" customFormat="1" x14ac:dyDescent="0.3">
      <c r="C75" s="11"/>
      <c r="D75" s="13"/>
      <c r="E75" s="13"/>
      <c r="F75" s="14"/>
      <c r="G75" s="14"/>
    </row>
    <row r="76" spans="2:11" s="1" customFormat="1" x14ac:dyDescent="0.3">
      <c r="C76" s="11"/>
      <c r="D76" s="13"/>
      <c r="E76" s="13"/>
      <c r="F76" s="14"/>
      <c r="G76" s="14"/>
    </row>
    <row r="77" spans="2:11" s="1" customFormat="1" x14ac:dyDescent="0.3">
      <c r="C77" s="11"/>
      <c r="D77" s="13"/>
      <c r="E77" s="13"/>
      <c r="F77" s="14"/>
      <c r="G77" s="14"/>
    </row>
    <row r="78" spans="2:11" s="1" customFormat="1" x14ac:dyDescent="0.3">
      <c r="C78" s="11"/>
      <c r="D78" s="13"/>
      <c r="E78" s="13"/>
      <c r="F78" s="14"/>
      <c r="G78" s="14"/>
    </row>
    <row r="79" spans="2:11" s="1" customFormat="1" x14ac:dyDescent="0.3">
      <c r="C79" s="11"/>
      <c r="D79" s="13"/>
      <c r="E79" s="13"/>
      <c r="F79" s="14"/>
      <c r="G79" s="14"/>
    </row>
    <row r="80" spans="2:11" s="1" customFormat="1" x14ac:dyDescent="0.3">
      <c r="C80" s="11"/>
      <c r="D80" s="13"/>
      <c r="E80" s="13"/>
      <c r="F80" s="14"/>
      <c r="G80" s="14"/>
    </row>
    <row r="81" spans="3:7" s="1" customFormat="1" x14ac:dyDescent="0.3">
      <c r="C81" s="11"/>
      <c r="D81" s="13"/>
      <c r="E81" s="13"/>
      <c r="F81" s="14"/>
      <c r="G81" s="14"/>
    </row>
    <row r="82" spans="3:7" s="1" customFormat="1" x14ac:dyDescent="0.3">
      <c r="C82" s="11"/>
      <c r="D82" s="13"/>
      <c r="E82" s="13"/>
      <c r="F82" s="14"/>
      <c r="G82" s="14"/>
    </row>
    <row r="83" spans="3:7" s="1" customFormat="1" x14ac:dyDescent="0.3">
      <c r="C83" s="11"/>
      <c r="D83" s="13"/>
      <c r="E83" s="13"/>
      <c r="F83" s="14"/>
      <c r="G83" s="14"/>
    </row>
    <row r="84" spans="3:7" s="1" customFormat="1" x14ac:dyDescent="0.3">
      <c r="C84" s="11"/>
      <c r="D84" s="13"/>
      <c r="E84" s="13"/>
      <c r="F84" s="14"/>
      <c r="G84" s="14"/>
    </row>
    <row r="85" spans="3:7" s="1" customFormat="1" x14ac:dyDescent="0.3">
      <c r="C85" s="11"/>
      <c r="D85" s="13"/>
      <c r="E85" s="13"/>
      <c r="F85" s="14"/>
      <c r="G85" s="14"/>
    </row>
    <row r="86" spans="3:7" s="1" customFormat="1" x14ac:dyDescent="0.3">
      <c r="C86" s="11"/>
      <c r="D86" s="13"/>
      <c r="E86" s="13"/>
      <c r="F86" s="14"/>
      <c r="G86" s="14"/>
    </row>
    <row r="87" spans="3:7" s="1" customFormat="1" x14ac:dyDescent="0.3">
      <c r="C87" s="11"/>
      <c r="D87" s="13"/>
      <c r="E87" s="13"/>
      <c r="F87" s="14"/>
      <c r="G87" s="14"/>
    </row>
    <row r="88" spans="3:7" s="1" customFormat="1" x14ac:dyDescent="0.3">
      <c r="C88" s="11"/>
      <c r="D88" s="13"/>
      <c r="E88" s="13"/>
      <c r="F88" s="14"/>
      <c r="G88" s="14"/>
    </row>
    <row r="89" spans="3:7" s="1" customFormat="1" x14ac:dyDescent="0.3">
      <c r="C89" s="11"/>
      <c r="D89" s="13"/>
      <c r="E89" s="13"/>
      <c r="F89" s="14"/>
      <c r="G89" s="14"/>
    </row>
    <row r="90" spans="3:7" s="1" customFormat="1" x14ac:dyDescent="0.3">
      <c r="C90" s="11"/>
      <c r="D90" s="13"/>
      <c r="E90" s="13"/>
      <c r="F90" s="14"/>
      <c r="G90" s="14"/>
    </row>
    <row r="91" spans="3:7" s="1" customFormat="1" x14ac:dyDescent="0.3">
      <c r="C91" s="11"/>
      <c r="D91" s="13"/>
      <c r="E91" s="13"/>
      <c r="F91" s="14"/>
      <c r="G91" s="14"/>
    </row>
    <row r="92" spans="3:7" s="1" customFormat="1" x14ac:dyDescent="0.3">
      <c r="C92" s="11"/>
      <c r="D92" s="13"/>
      <c r="E92" s="13"/>
      <c r="F92" s="14"/>
      <c r="G92" s="14"/>
    </row>
    <row r="93" spans="3:7" s="1" customFormat="1" x14ac:dyDescent="0.3">
      <c r="C93" s="11"/>
      <c r="D93" s="13"/>
      <c r="E93" s="13"/>
      <c r="F93" s="14"/>
      <c r="G93" s="14"/>
    </row>
    <row r="94" spans="3:7" s="1" customFormat="1" x14ac:dyDescent="0.3">
      <c r="C94" s="11"/>
      <c r="D94" s="13"/>
      <c r="E94" s="13"/>
      <c r="F94" s="14"/>
      <c r="G94" s="14"/>
    </row>
    <row r="95" spans="3:7" s="1" customFormat="1" x14ac:dyDescent="0.3">
      <c r="C95" s="11"/>
      <c r="D95" s="13"/>
      <c r="E95" s="13"/>
      <c r="F95" s="14"/>
      <c r="G95" s="14"/>
    </row>
    <row r="96" spans="3:7" s="1" customFormat="1" x14ac:dyDescent="0.3">
      <c r="C96" s="11"/>
      <c r="D96" s="13"/>
      <c r="E96" s="13"/>
      <c r="F96" s="14"/>
      <c r="G96" s="14"/>
    </row>
    <row r="97" spans="3:7" s="1" customFormat="1" x14ac:dyDescent="0.3">
      <c r="C97" s="11"/>
      <c r="D97" s="13"/>
      <c r="E97" s="13"/>
      <c r="F97" s="14"/>
      <c r="G97" s="14"/>
    </row>
    <row r="98" spans="3:7" s="1" customFormat="1" x14ac:dyDescent="0.3">
      <c r="C98" s="11"/>
      <c r="D98" s="13"/>
      <c r="E98" s="13"/>
      <c r="F98" s="14"/>
      <c r="G98" s="14"/>
    </row>
    <row r="99" spans="3:7" s="1" customFormat="1" x14ac:dyDescent="0.3">
      <c r="C99" s="11"/>
      <c r="D99" s="13"/>
      <c r="E99" s="13"/>
      <c r="F99" s="14"/>
      <c r="G99" s="14"/>
    </row>
    <row r="100" spans="3:7" s="1" customFormat="1" x14ac:dyDescent="0.3">
      <c r="C100" s="11"/>
      <c r="D100" s="13"/>
      <c r="E100" s="13"/>
      <c r="F100" s="14"/>
      <c r="G100" s="14"/>
    </row>
    <row r="101" spans="3:7" s="1" customFormat="1" x14ac:dyDescent="0.3">
      <c r="C101" s="11"/>
      <c r="D101" s="13"/>
      <c r="E101" s="13"/>
      <c r="F101" s="14"/>
      <c r="G101" s="14"/>
    </row>
    <row r="102" spans="3:7" s="1" customFormat="1" x14ac:dyDescent="0.3">
      <c r="C102" s="11"/>
      <c r="D102" s="13"/>
      <c r="E102" s="13"/>
      <c r="F102" s="14"/>
      <c r="G102" s="14"/>
    </row>
    <row r="103" spans="3:7" s="1" customFormat="1" x14ac:dyDescent="0.3">
      <c r="C103" s="11"/>
      <c r="D103" s="13"/>
      <c r="E103" s="13"/>
      <c r="F103" s="14"/>
      <c r="G103" s="14"/>
    </row>
    <row r="104" spans="3:7" s="1" customFormat="1" x14ac:dyDescent="0.3">
      <c r="C104" s="11"/>
      <c r="D104" s="13"/>
      <c r="E104" s="13"/>
      <c r="F104" s="14"/>
      <c r="G104" s="14"/>
    </row>
    <row r="105" spans="3:7" s="1" customFormat="1" x14ac:dyDescent="0.3">
      <c r="C105" s="11"/>
      <c r="D105" s="13"/>
      <c r="E105" s="13"/>
      <c r="F105" s="14"/>
      <c r="G105" s="14"/>
    </row>
    <row r="106" spans="3:7" s="1" customFormat="1" x14ac:dyDescent="0.3">
      <c r="C106" s="11"/>
      <c r="D106" s="13"/>
      <c r="E106" s="13"/>
      <c r="F106" s="14"/>
      <c r="G106" s="14"/>
    </row>
    <row r="107" spans="3:7" s="1" customFormat="1" x14ac:dyDescent="0.3">
      <c r="C107" s="11"/>
      <c r="D107" s="13"/>
      <c r="E107" s="13"/>
      <c r="F107" s="14"/>
      <c r="G107" s="14"/>
    </row>
    <row r="108" spans="3:7" s="1" customFormat="1" x14ac:dyDescent="0.3">
      <c r="C108" s="11"/>
      <c r="D108" s="13"/>
      <c r="E108" s="13"/>
      <c r="F108" s="14"/>
      <c r="G108" s="14"/>
    </row>
    <row r="109" spans="3:7" s="1" customFormat="1" x14ac:dyDescent="0.3">
      <c r="C109" s="11"/>
      <c r="D109" s="13"/>
      <c r="E109" s="13"/>
      <c r="F109" s="14"/>
      <c r="G109" s="14"/>
    </row>
    <row r="110" spans="3:7" s="1" customFormat="1" x14ac:dyDescent="0.3">
      <c r="C110" s="11"/>
      <c r="D110" s="13"/>
      <c r="E110" s="13"/>
      <c r="F110" s="14"/>
      <c r="G110" s="14"/>
    </row>
    <row r="111" spans="3:7" s="1" customFormat="1" x14ac:dyDescent="0.3">
      <c r="C111" s="11"/>
      <c r="D111" s="13"/>
      <c r="E111" s="13"/>
      <c r="F111" s="14"/>
      <c r="G111" s="14"/>
    </row>
    <row r="112" spans="3:7" s="1" customFormat="1" x14ac:dyDescent="0.3">
      <c r="C112" s="11"/>
      <c r="D112" s="13"/>
      <c r="E112" s="13"/>
      <c r="F112" s="14"/>
      <c r="G112" s="14"/>
    </row>
    <row r="113" spans="3:7" s="1" customFormat="1" x14ac:dyDescent="0.3">
      <c r="C113" s="11"/>
      <c r="D113" s="13"/>
      <c r="E113" s="13"/>
      <c r="F113" s="14"/>
      <c r="G113" s="14"/>
    </row>
    <row r="114" spans="3:7" s="1" customFormat="1" x14ac:dyDescent="0.3">
      <c r="C114" s="11"/>
      <c r="D114" s="13"/>
      <c r="E114" s="13"/>
      <c r="F114" s="14"/>
      <c r="G114" s="14"/>
    </row>
    <row r="115" spans="3:7" s="1" customFormat="1" x14ac:dyDescent="0.3">
      <c r="C115" s="11"/>
      <c r="D115" s="13"/>
      <c r="E115" s="13"/>
      <c r="F115" s="14"/>
      <c r="G115" s="14"/>
    </row>
    <row r="116" spans="3:7" s="1" customFormat="1" x14ac:dyDescent="0.3">
      <c r="C116" s="11"/>
      <c r="D116" s="13"/>
      <c r="E116" s="13"/>
      <c r="F116" s="14"/>
      <c r="G116" s="14"/>
    </row>
    <row r="117" spans="3:7" s="1" customFormat="1" x14ac:dyDescent="0.3">
      <c r="C117" s="11"/>
      <c r="D117" s="13"/>
      <c r="E117" s="13"/>
      <c r="F117" s="14"/>
      <c r="G117" s="14"/>
    </row>
    <row r="118" spans="3:7" s="1" customFormat="1" x14ac:dyDescent="0.3">
      <c r="C118" s="11"/>
      <c r="D118" s="13"/>
      <c r="E118" s="13"/>
      <c r="F118" s="14"/>
      <c r="G118" s="14"/>
    </row>
    <row r="119" spans="3:7" s="1" customFormat="1" x14ac:dyDescent="0.3">
      <c r="C119" s="11"/>
      <c r="D119" s="13"/>
      <c r="E119" s="13"/>
      <c r="F119" s="14"/>
      <c r="G119" s="14"/>
    </row>
    <row r="120" spans="3:7" s="1" customFormat="1" x14ac:dyDescent="0.3">
      <c r="C120" s="11"/>
      <c r="D120" s="13"/>
      <c r="E120" s="13"/>
      <c r="F120" s="14"/>
      <c r="G120" s="14"/>
    </row>
    <row r="121" spans="3:7" s="1" customFormat="1" x14ac:dyDescent="0.3">
      <c r="C121" s="11"/>
      <c r="D121" s="13"/>
      <c r="E121" s="13"/>
      <c r="F121" s="14"/>
      <c r="G121" s="14"/>
    </row>
    <row r="122" spans="3:7" s="1" customFormat="1" x14ac:dyDescent="0.3">
      <c r="C122" s="11"/>
      <c r="D122" s="13"/>
      <c r="E122" s="13"/>
      <c r="F122" s="14"/>
      <c r="G122" s="14"/>
    </row>
    <row r="123" spans="3:7" s="1" customFormat="1" x14ac:dyDescent="0.3">
      <c r="C123" s="11"/>
      <c r="D123" s="13"/>
      <c r="E123" s="13"/>
      <c r="F123" s="14"/>
      <c r="G123" s="14"/>
    </row>
    <row r="124" spans="3:7" s="1" customFormat="1" x14ac:dyDescent="0.3">
      <c r="C124" s="11"/>
      <c r="D124" s="13"/>
      <c r="E124" s="13"/>
      <c r="F124" s="14"/>
      <c r="G124" s="14"/>
    </row>
    <row r="125" spans="3:7" s="1" customFormat="1" x14ac:dyDescent="0.3">
      <c r="C125" s="11"/>
      <c r="D125" s="13"/>
      <c r="E125" s="13"/>
      <c r="F125" s="14"/>
      <c r="G125" s="14"/>
    </row>
    <row r="126" spans="3:7" s="1" customFormat="1" x14ac:dyDescent="0.3">
      <c r="C126" s="11"/>
      <c r="D126" s="13"/>
      <c r="E126" s="13"/>
      <c r="F126" s="14"/>
      <c r="G126" s="14"/>
    </row>
    <row r="127" spans="3:7" s="1" customFormat="1" x14ac:dyDescent="0.3">
      <c r="C127" s="11"/>
      <c r="D127" s="13"/>
      <c r="E127" s="13"/>
      <c r="F127" s="14"/>
      <c r="G127" s="14"/>
    </row>
    <row r="128" spans="3:7" s="1" customFormat="1" x14ac:dyDescent="0.3">
      <c r="C128" s="11"/>
      <c r="D128" s="13"/>
      <c r="E128" s="13"/>
      <c r="F128" s="14"/>
      <c r="G128" s="14"/>
    </row>
    <row r="129" spans="3:7" s="1" customFormat="1" x14ac:dyDescent="0.3">
      <c r="C129" s="11"/>
      <c r="D129" s="13"/>
      <c r="E129" s="13"/>
      <c r="F129" s="14"/>
      <c r="G129" s="14"/>
    </row>
    <row r="130" spans="3:7" s="1" customFormat="1" x14ac:dyDescent="0.3">
      <c r="C130" s="11"/>
      <c r="D130" s="13"/>
      <c r="E130" s="13"/>
      <c r="F130" s="14"/>
      <c r="G130" s="14"/>
    </row>
    <row r="131" spans="3:7" s="1" customFormat="1" x14ac:dyDescent="0.3">
      <c r="C131" s="11"/>
      <c r="D131" s="13"/>
      <c r="E131" s="13"/>
      <c r="F131" s="14"/>
      <c r="G131" s="14"/>
    </row>
    <row r="132" spans="3:7" s="1" customFormat="1" x14ac:dyDescent="0.3">
      <c r="C132" s="11"/>
      <c r="D132" s="13"/>
      <c r="E132" s="13"/>
      <c r="F132" s="14"/>
      <c r="G132" s="14"/>
    </row>
    <row r="133" spans="3:7" s="1" customFormat="1" x14ac:dyDescent="0.3">
      <c r="C133" s="11"/>
      <c r="D133" s="13"/>
      <c r="E133" s="13"/>
      <c r="F133" s="14"/>
      <c r="G133" s="14"/>
    </row>
    <row r="134" spans="3:7" s="1" customFormat="1" x14ac:dyDescent="0.3">
      <c r="C134" s="11"/>
      <c r="D134" s="13"/>
      <c r="E134" s="13"/>
      <c r="F134" s="14"/>
      <c r="G134" s="14"/>
    </row>
    <row r="135" spans="3:7" s="1" customFormat="1" x14ac:dyDescent="0.3">
      <c r="C135" s="11"/>
      <c r="D135" s="13"/>
      <c r="E135" s="13"/>
      <c r="F135" s="14"/>
      <c r="G135" s="14"/>
    </row>
    <row r="136" spans="3:7" s="1" customFormat="1" x14ac:dyDescent="0.3">
      <c r="C136" s="11"/>
      <c r="D136" s="13"/>
      <c r="E136" s="13"/>
      <c r="F136" s="14"/>
      <c r="G136" s="14"/>
    </row>
    <row r="137" spans="3:7" s="1" customFormat="1" x14ac:dyDescent="0.3">
      <c r="C137" s="11"/>
      <c r="D137" s="13"/>
      <c r="E137" s="13"/>
      <c r="F137" s="14"/>
      <c r="G137" s="14"/>
    </row>
    <row r="138" spans="3:7" s="1" customFormat="1" x14ac:dyDescent="0.3">
      <c r="C138" s="11"/>
      <c r="D138" s="13"/>
      <c r="E138" s="13"/>
      <c r="F138" s="14"/>
      <c r="G138" s="14"/>
    </row>
    <row r="139" spans="3:7" s="1" customFormat="1" x14ac:dyDescent="0.3">
      <c r="C139" s="11"/>
      <c r="D139" s="13"/>
      <c r="E139" s="13"/>
      <c r="F139" s="14"/>
      <c r="G139" s="14"/>
    </row>
    <row r="140" spans="3:7" s="1" customFormat="1" x14ac:dyDescent="0.3">
      <c r="C140" s="11"/>
      <c r="D140" s="13"/>
      <c r="E140" s="13"/>
      <c r="F140" s="14"/>
      <c r="G140" s="14"/>
    </row>
    <row r="141" spans="3:7" s="1" customFormat="1" x14ac:dyDescent="0.3">
      <c r="C141" s="11"/>
      <c r="D141" s="13"/>
      <c r="E141" s="13"/>
      <c r="F141" s="14"/>
      <c r="G141" s="14"/>
    </row>
    <row r="142" spans="3:7" s="1" customFormat="1" x14ac:dyDescent="0.3">
      <c r="C142" s="11"/>
      <c r="D142" s="13"/>
      <c r="E142" s="13"/>
      <c r="F142" s="14"/>
      <c r="G142" s="14"/>
    </row>
    <row r="143" spans="3:7" s="1" customFormat="1" x14ac:dyDescent="0.3">
      <c r="C143" s="11"/>
      <c r="D143" s="13"/>
      <c r="E143" s="13"/>
      <c r="F143" s="14"/>
      <c r="G143" s="14"/>
    </row>
    <row r="144" spans="3:7" s="1" customFormat="1" x14ac:dyDescent="0.3">
      <c r="C144" s="11"/>
      <c r="D144" s="13"/>
      <c r="E144" s="13"/>
      <c r="F144" s="14"/>
      <c r="G144" s="14"/>
    </row>
    <row r="145" spans="3:7" s="1" customFormat="1" x14ac:dyDescent="0.3">
      <c r="C145" s="11"/>
      <c r="D145" s="13"/>
      <c r="E145" s="13"/>
      <c r="F145" s="14"/>
      <c r="G145" s="14"/>
    </row>
    <row r="146" spans="3:7" s="1" customFormat="1" x14ac:dyDescent="0.3">
      <c r="C146" s="11"/>
      <c r="D146" s="13"/>
      <c r="E146" s="13"/>
      <c r="F146" s="14"/>
      <c r="G146" s="14"/>
    </row>
    <row r="147" spans="3:7" s="1" customFormat="1" x14ac:dyDescent="0.3">
      <c r="C147" s="11"/>
      <c r="D147" s="13"/>
      <c r="E147" s="13"/>
      <c r="F147" s="14"/>
      <c r="G147" s="14"/>
    </row>
    <row r="148" spans="3:7" s="1" customFormat="1" x14ac:dyDescent="0.3">
      <c r="C148" s="11"/>
      <c r="D148" s="13"/>
      <c r="E148" s="13"/>
      <c r="F148" s="14"/>
      <c r="G148" s="14"/>
    </row>
    <row r="149" spans="3:7" s="1" customFormat="1" x14ac:dyDescent="0.3">
      <c r="C149" s="11"/>
      <c r="D149" s="13"/>
      <c r="E149" s="13"/>
      <c r="F149" s="14"/>
      <c r="G149" s="14"/>
    </row>
    <row r="150" spans="3:7" s="1" customFormat="1" x14ac:dyDescent="0.3">
      <c r="C150" s="11"/>
      <c r="D150" s="13"/>
      <c r="E150" s="13"/>
      <c r="F150" s="14"/>
      <c r="G150" s="14"/>
    </row>
    <row r="151" spans="3:7" s="1" customFormat="1" x14ac:dyDescent="0.3">
      <c r="C151" s="11"/>
      <c r="D151" s="13"/>
      <c r="E151" s="13"/>
      <c r="F151" s="14"/>
      <c r="G151" s="14"/>
    </row>
    <row r="152" spans="3:7" s="1" customFormat="1" x14ac:dyDescent="0.3">
      <c r="C152" s="11"/>
      <c r="D152" s="13"/>
      <c r="E152" s="13"/>
      <c r="F152" s="14"/>
      <c r="G152" s="14"/>
    </row>
    <row r="153" spans="3:7" s="1" customFormat="1" x14ac:dyDescent="0.3">
      <c r="C153" s="11"/>
      <c r="D153" s="13"/>
      <c r="E153" s="13"/>
      <c r="F153" s="14"/>
      <c r="G153" s="14"/>
    </row>
    <row r="154" spans="3:7" s="1" customFormat="1" x14ac:dyDescent="0.3">
      <c r="C154" s="11"/>
      <c r="D154" s="13"/>
      <c r="E154" s="13"/>
      <c r="F154" s="14"/>
      <c r="G154" s="14"/>
    </row>
    <row r="155" spans="3:7" s="1" customFormat="1" x14ac:dyDescent="0.3">
      <c r="C155" s="11"/>
      <c r="D155" s="13"/>
      <c r="E155" s="13"/>
      <c r="F155" s="14"/>
      <c r="G155" s="14"/>
    </row>
    <row r="156" spans="3:7" s="1" customFormat="1" x14ac:dyDescent="0.3">
      <c r="C156" s="11"/>
      <c r="D156" s="13"/>
      <c r="E156" s="13"/>
      <c r="F156" s="14"/>
      <c r="G156" s="14"/>
    </row>
    <row r="157" spans="3:7" s="1" customFormat="1" x14ac:dyDescent="0.3">
      <c r="C157" s="11"/>
      <c r="D157" s="13"/>
      <c r="E157" s="13"/>
      <c r="F157" s="14"/>
      <c r="G157" s="14"/>
    </row>
    <row r="158" spans="3:7" s="1" customFormat="1" x14ac:dyDescent="0.3">
      <c r="C158" s="11"/>
      <c r="D158" s="13"/>
      <c r="E158" s="13"/>
      <c r="F158" s="14"/>
      <c r="G158" s="14"/>
    </row>
    <row r="159" spans="3:7" s="1" customFormat="1" x14ac:dyDescent="0.3">
      <c r="C159" s="11"/>
      <c r="D159" s="13"/>
      <c r="E159" s="13"/>
      <c r="F159" s="14"/>
      <c r="G159" s="14"/>
    </row>
    <row r="160" spans="3:7" s="1" customFormat="1" x14ac:dyDescent="0.3">
      <c r="C160" s="11"/>
      <c r="D160" s="13"/>
      <c r="E160" s="13"/>
      <c r="F160" s="14"/>
      <c r="G160" s="14"/>
    </row>
    <row r="161" spans="3:7" s="1" customFormat="1" x14ac:dyDescent="0.3">
      <c r="C161" s="11"/>
      <c r="D161" s="13"/>
      <c r="E161" s="13"/>
      <c r="F161" s="14"/>
      <c r="G161" s="14"/>
    </row>
    <row r="162" spans="3:7" s="1" customFormat="1" x14ac:dyDescent="0.3">
      <c r="C162" s="11"/>
      <c r="D162" s="13"/>
      <c r="E162" s="13"/>
      <c r="F162" s="14"/>
      <c r="G162" s="14"/>
    </row>
    <row r="163" spans="3:7" s="1" customFormat="1" x14ac:dyDescent="0.3">
      <c r="C163" s="11"/>
      <c r="D163" s="13"/>
      <c r="E163" s="13"/>
      <c r="F163" s="14"/>
      <c r="G163" s="14"/>
    </row>
    <row r="164" spans="3:7" s="1" customFormat="1" x14ac:dyDescent="0.3">
      <c r="C164" s="11"/>
      <c r="D164" s="13"/>
      <c r="E164" s="13"/>
      <c r="F164" s="14"/>
      <c r="G164" s="14"/>
    </row>
    <row r="165" spans="3:7" s="1" customFormat="1" x14ac:dyDescent="0.3">
      <c r="C165" s="11"/>
      <c r="D165" s="13"/>
      <c r="E165" s="13"/>
      <c r="F165" s="14"/>
      <c r="G165" s="14"/>
    </row>
    <row r="166" spans="3:7" s="1" customFormat="1" x14ac:dyDescent="0.3">
      <c r="C166" s="11"/>
      <c r="D166" s="13"/>
      <c r="E166" s="13"/>
      <c r="F166" s="14"/>
      <c r="G166" s="14"/>
    </row>
    <row r="167" spans="3:7" s="1" customFormat="1" x14ac:dyDescent="0.3">
      <c r="C167" s="11"/>
      <c r="D167" s="13"/>
      <c r="E167" s="13"/>
      <c r="F167" s="14"/>
      <c r="G167" s="14"/>
    </row>
    <row r="168" spans="3:7" s="1" customFormat="1" x14ac:dyDescent="0.3">
      <c r="C168" s="11"/>
      <c r="D168" s="13"/>
      <c r="E168" s="13"/>
      <c r="F168" s="14"/>
      <c r="G168" s="14"/>
    </row>
    <row r="169" spans="3:7" s="1" customFormat="1" x14ac:dyDescent="0.3">
      <c r="C169" s="11"/>
      <c r="D169" s="13"/>
      <c r="E169" s="13"/>
      <c r="F169" s="14"/>
      <c r="G169" s="14"/>
    </row>
    <row r="170" spans="3:7" s="1" customFormat="1" x14ac:dyDescent="0.3">
      <c r="C170" s="11"/>
      <c r="D170" s="13"/>
      <c r="E170" s="13"/>
      <c r="F170" s="14"/>
      <c r="G170" s="14"/>
    </row>
    <row r="171" spans="3:7" s="1" customFormat="1" x14ac:dyDescent="0.3">
      <c r="C171" s="11"/>
      <c r="D171" s="13"/>
      <c r="E171" s="13"/>
      <c r="F171" s="14"/>
      <c r="G171" s="14"/>
    </row>
    <row r="172" spans="3:7" s="1" customFormat="1" x14ac:dyDescent="0.3">
      <c r="C172" s="11"/>
      <c r="D172" s="13"/>
      <c r="E172" s="13"/>
      <c r="F172" s="14"/>
      <c r="G172" s="14"/>
    </row>
    <row r="173" spans="3:7" s="1" customFormat="1" x14ac:dyDescent="0.3">
      <c r="C173" s="11"/>
      <c r="D173" s="13"/>
      <c r="E173" s="13"/>
      <c r="F173" s="14"/>
      <c r="G173" s="14"/>
    </row>
    <row r="174" spans="3:7" s="1" customFormat="1" x14ac:dyDescent="0.3">
      <c r="C174" s="11"/>
      <c r="D174" s="13"/>
      <c r="E174" s="13"/>
      <c r="F174" s="14"/>
      <c r="G174" s="14"/>
    </row>
    <row r="175" spans="3:7" s="1" customFormat="1" x14ac:dyDescent="0.3">
      <c r="C175" s="11"/>
      <c r="D175" s="13"/>
      <c r="E175" s="13"/>
      <c r="F175" s="14"/>
      <c r="G175" s="14"/>
    </row>
    <row r="176" spans="3:7" s="1" customFormat="1" x14ac:dyDescent="0.3">
      <c r="C176" s="11"/>
      <c r="D176" s="13"/>
      <c r="E176" s="13"/>
      <c r="F176" s="14"/>
      <c r="G176" s="14"/>
    </row>
    <row r="177" spans="3:7" s="1" customFormat="1" x14ac:dyDescent="0.3">
      <c r="C177" s="11"/>
      <c r="D177" s="13"/>
      <c r="E177" s="13"/>
      <c r="F177" s="14"/>
      <c r="G177" s="14"/>
    </row>
    <row r="178" spans="3:7" s="1" customFormat="1" x14ac:dyDescent="0.3">
      <c r="C178" s="11"/>
      <c r="D178" s="13"/>
      <c r="E178" s="13"/>
      <c r="F178" s="14"/>
      <c r="G178" s="14"/>
    </row>
    <row r="179" spans="3:7" s="1" customFormat="1" x14ac:dyDescent="0.3">
      <c r="C179" s="11"/>
      <c r="D179" s="13"/>
      <c r="E179" s="13"/>
      <c r="F179" s="14"/>
      <c r="G179" s="14"/>
    </row>
    <row r="180" spans="3:7" s="1" customFormat="1" x14ac:dyDescent="0.3">
      <c r="C180" s="11"/>
      <c r="D180" s="13"/>
      <c r="E180" s="13"/>
      <c r="F180" s="14"/>
      <c r="G180" s="14"/>
    </row>
    <row r="181" spans="3:7" s="1" customFormat="1" x14ac:dyDescent="0.3">
      <c r="C181" s="11"/>
      <c r="D181" s="13"/>
      <c r="E181" s="13"/>
      <c r="F181" s="14"/>
      <c r="G181" s="14"/>
    </row>
    <row r="182" spans="3:7" s="1" customFormat="1" x14ac:dyDescent="0.3">
      <c r="C182" s="11"/>
      <c r="D182" s="13"/>
      <c r="E182" s="13"/>
      <c r="F182" s="14"/>
      <c r="G182" s="14"/>
    </row>
    <row r="183" spans="3:7" s="1" customFormat="1" x14ac:dyDescent="0.3">
      <c r="C183" s="11"/>
      <c r="D183" s="13"/>
      <c r="E183" s="13"/>
      <c r="F183" s="14"/>
      <c r="G183" s="14"/>
    </row>
    <row r="184" spans="3:7" s="1" customFormat="1" x14ac:dyDescent="0.3">
      <c r="C184" s="11"/>
      <c r="D184" s="13"/>
      <c r="E184" s="13"/>
      <c r="F184" s="14"/>
      <c r="G184" s="14"/>
    </row>
    <row r="185" spans="3:7" s="1" customFormat="1" x14ac:dyDescent="0.3">
      <c r="C185" s="11"/>
      <c r="D185" s="13"/>
      <c r="E185" s="13"/>
      <c r="F185" s="14"/>
      <c r="G185" s="14"/>
    </row>
    <row r="186" spans="3:7" s="1" customFormat="1" x14ac:dyDescent="0.3">
      <c r="C186" s="11"/>
      <c r="D186" s="13"/>
      <c r="E186" s="13"/>
      <c r="F186" s="14"/>
      <c r="G186" s="14"/>
    </row>
    <row r="187" spans="3:7" s="1" customFormat="1" x14ac:dyDescent="0.3">
      <c r="C187" s="11"/>
      <c r="D187" s="13"/>
      <c r="E187" s="13"/>
      <c r="F187" s="14"/>
      <c r="G187" s="14"/>
    </row>
    <row r="188" spans="3:7" s="1" customFormat="1" x14ac:dyDescent="0.3">
      <c r="C188" s="11"/>
      <c r="D188" s="13"/>
      <c r="E188" s="13"/>
      <c r="F188" s="14"/>
      <c r="G188" s="14"/>
    </row>
    <row r="189" spans="3:7" s="1" customFormat="1" x14ac:dyDescent="0.3">
      <c r="C189" s="11"/>
      <c r="D189" s="13"/>
      <c r="E189" s="13"/>
      <c r="F189" s="14"/>
      <c r="G189" s="14"/>
    </row>
    <row r="190" spans="3:7" s="1" customFormat="1" x14ac:dyDescent="0.3">
      <c r="C190" s="11"/>
      <c r="D190" s="13"/>
      <c r="E190" s="13"/>
      <c r="F190" s="14"/>
      <c r="G190" s="14"/>
    </row>
    <row r="191" spans="3:7" s="1" customFormat="1" x14ac:dyDescent="0.3">
      <c r="C191" s="11"/>
      <c r="D191" s="13"/>
      <c r="E191" s="13"/>
      <c r="F191" s="14"/>
      <c r="G191" s="14"/>
    </row>
    <row r="192" spans="3:7" s="1" customFormat="1" x14ac:dyDescent="0.3">
      <c r="C192" s="11"/>
      <c r="D192" s="13"/>
      <c r="E192" s="13"/>
      <c r="F192" s="14"/>
      <c r="G192" s="14"/>
    </row>
    <row r="193" spans="3:7" s="1" customFormat="1" x14ac:dyDescent="0.3">
      <c r="C193" s="11"/>
      <c r="D193" s="13"/>
      <c r="E193" s="13"/>
      <c r="F193" s="14"/>
      <c r="G193" s="14"/>
    </row>
    <row r="194" spans="3:7" s="1" customFormat="1" x14ac:dyDescent="0.3">
      <c r="C194" s="11"/>
      <c r="D194" s="13"/>
      <c r="E194" s="13"/>
      <c r="F194" s="14"/>
      <c r="G194" s="14"/>
    </row>
    <row r="195" spans="3:7" s="1" customFormat="1" x14ac:dyDescent="0.3">
      <c r="C195" s="11"/>
      <c r="D195" s="13"/>
      <c r="E195" s="13"/>
      <c r="F195" s="14"/>
      <c r="G195" s="14"/>
    </row>
    <row r="196" spans="3:7" s="1" customFormat="1" x14ac:dyDescent="0.3">
      <c r="C196" s="11"/>
      <c r="D196" s="13"/>
      <c r="E196" s="13"/>
      <c r="F196" s="14"/>
      <c r="G196" s="14"/>
    </row>
    <row r="197" spans="3:7" s="1" customFormat="1" x14ac:dyDescent="0.3">
      <c r="C197" s="11"/>
      <c r="D197" s="13"/>
      <c r="E197" s="13"/>
      <c r="F197" s="14"/>
      <c r="G197" s="14"/>
    </row>
    <row r="198" spans="3:7" s="1" customFormat="1" x14ac:dyDescent="0.3">
      <c r="C198" s="11"/>
      <c r="D198" s="13"/>
      <c r="E198" s="13"/>
      <c r="F198" s="14"/>
      <c r="G198" s="14"/>
    </row>
    <row r="199" spans="3:7" s="1" customFormat="1" x14ac:dyDescent="0.3">
      <c r="C199" s="11"/>
      <c r="D199" s="13"/>
      <c r="E199" s="13"/>
      <c r="F199" s="14"/>
      <c r="G199" s="14"/>
    </row>
    <row r="200" spans="3:7" s="1" customFormat="1" x14ac:dyDescent="0.3">
      <c r="C200" s="11"/>
      <c r="D200" s="13"/>
      <c r="E200" s="13"/>
      <c r="F200" s="14"/>
      <c r="G200" s="14"/>
    </row>
    <row r="201" spans="3:7" s="1" customFormat="1" x14ac:dyDescent="0.3">
      <c r="C201" s="11"/>
      <c r="D201" s="13"/>
      <c r="E201" s="13"/>
      <c r="F201" s="14"/>
      <c r="G201" s="14"/>
    </row>
    <row r="202" spans="3:7" s="1" customFormat="1" x14ac:dyDescent="0.3">
      <c r="C202" s="11"/>
      <c r="D202" s="13"/>
      <c r="E202" s="13"/>
      <c r="F202" s="14"/>
      <c r="G202" s="14"/>
    </row>
    <row r="203" spans="3:7" s="1" customFormat="1" x14ac:dyDescent="0.3">
      <c r="C203" s="11"/>
      <c r="D203" s="13"/>
      <c r="E203" s="13"/>
      <c r="F203" s="14"/>
      <c r="G203" s="14"/>
    </row>
    <row r="204" spans="3:7" s="1" customFormat="1" x14ac:dyDescent="0.3">
      <c r="C204" s="11"/>
      <c r="D204" s="13"/>
      <c r="E204" s="13"/>
      <c r="F204" s="14"/>
      <c r="G204" s="14"/>
    </row>
    <row r="205" spans="3:7" s="1" customFormat="1" x14ac:dyDescent="0.3">
      <c r="C205" s="11"/>
      <c r="D205" s="13"/>
      <c r="E205" s="13"/>
      <c r="F205" s="14"/>
      <c r="G205" s="14"/>
    </row>
    <row r="206" spans="3:7" s="1" customFormat="1" x14ac:dyDescent="0.3">
      <c r="C206" s="11"/>
      <c r="D206" s="13"/>
      <c r="E206" s="13"/>
      <c r="F206" s="14"/>
      <c r="G206" s="14"/>
    </row>
    <row r="207" spans="3:7" s="1" customFormat="1" x14ac:dyDescent="0.3">
      <c r="C207" s="11"/>
      <c r="D207" s="13"/>
      <c r="E207" s="13"/>
      <c r="F207" s="14"/>
      <c r="G207" s="14"/>
    </row>
    <row r="208" spans="3:7" s="1" customFormat="1" x14ac:dyDescent="0.3">
      <c r="C208" s="11"/>
      <c r="D208" s="13"/>
      <c r="E208" s="13"/>
      <c r="F208" s="14"/>
      <c r="G208" s="14"/>
    </row>
    <row r="209" spans="3:7" s="1" customFormat="1" x14ac:dyDescent="0.3">
      <c r="C209" s="11"/>
      <c r="D209" s="13"/>
      <c r="E209" s="13"/>
      <c r="F209" s="14"/>
      <c r="G209" s="14"/>
    </row>
    <row r="210" spans="3:7" s="1" customFormat="1" x14ac:dyDescent="0.3">
      <c r="C210" s="11"/>
      <c r="D210" s="13"/>
      <c r="E210" s="13"/>
      <c r="F210" s="14"/>
      <c r="G210" s="14"/>
    </row>
    <row r="211" spans="3:7" s="1" customFormat="1" x14ac:dyDescent="0.3">
      <c r="C211" s="11"/>
      <c r="D211" s="13"/>
      <c r="E211" s="13"/>
      <c r="F211" s="14"/>
      <c r="G211" s="14"/>
    </row>
    <row r="212" spans="3:7" s="1" customFormat="1" x14ac:dyDescent="0.3">
      <c r="C212" s="11"/>
      <c r="D212" s="13"/>
      <c r="E212" s="13"/>
      <c r="F212" s="14"/>
      <c r="G212" s="14"/>
    </row>
    <row r="213" spans="3:7" s="1" customFormat="1" x14ac:dyDescent="0.3">
      <c r="C213" s="11"/>
      <c r="D213" s="13"/>
      <c r="E213" s="13"/>
      <c r="F213" s="14"/>
      <c r="G213" s="14"/>
    </row>
    <row r="214" spans="3:7" s="1" customFormat="1" x14ac:dyDescent="0.3">
      <c r="C214" s="11"/>
      <c r="D214" s="13"/>
      <c r="E214" s="13"/>
      <c r="F214" s="14"/>
      <c r="G214" s="14"/>
    </row>
    <row r="215" spans="3:7" s="1" customFormat="1" x14ac:dyDescent="0.3">
      <c r="C215" s="11"/>
      <c r="D215" s="13"/>
      <c r="E215" s="13"/>
      <c r="F215" s="14"/>
      <c r="G215" s="14"/>
    </row>
    <row r="216" spans="3:7" s="1" customFormat="1" x14ac:dyDescent="0.3">
      <c r="C216" s="11"/>
      <c r="D216" s="13"/>
      <c r="E216" s="13"/>
      <c r="F216" s="14"/>
      <c r="G216" s="14"/>
    </row>
    <row r="217" spans="3:7" s="1" customFormat="1" x14ac:dyDescent="0.3">
      <c r="C217" s="11"/>
      <c r="D217" s="13"/>
      <c r="E217" s="13"/>
      <c r="F217" s="14"/>
      <c r="G217" s="14"/>
    </row>
    <row r="218" spans="3:7" s="1" customFormat="1" x14ac:dyDescent="0.3">
      <c r="C218" s="11"/>
      <c r="D218" s="13"/>
      <c r="E218" s="13"/>
      <c r="F218" s="14"/>
      <c r="G218" s="14"/>
    </row>
    <row r="219" spans="3:7" s="1" customFormat="1" x14ac:dyDescent="0.3">
      <c r="C219" s="11"/>
      <c r="D219" s="13"/>
      <c r="E219" s="13"/>
      <c r="F219" s="14"/>
      <c r="G219" s="14"/>
    </row>
    <row r="220" spans="3:7" s="1" customFormat="1" x14ac:dyDescent="0.3">
      <c r="C220" s="11"/>
      <c r="D220" s="13"/>
      <c r="E220" s="13"/>
      <c r="F220" s="14"/>
      <c r="G220" s="14"/>
    </row>
    <row r="221" spans="3:7" s="1" customFormat="1" x14ac:dyDescent="0.3">
      <c r="C221" s="11"/>
      <c r="D221" s="13"/>
      <c r="E221" s="13"/>
      <c r="F221" s="14"/>
      <c r="G221" s="14"/>
    </row>
    <row r="222" spans="3:7" s="1" customFormat="1" x14ac:dyDescent="0.3">
      <c r="C222" s="11"/>
      <c r="D222" s="13"/>
      <c r="E222" s="13"/>
      <c r="F222" s="14"/>
      <c r="G222" s="14"/>
    </row>
    <row r="223" spans="3:7" s="1" customFormat="1" x14ac:dyDescent="0.3">
      <c r="C223" s="11"/>
      <c r="D223" s="13"/>
      <c r="E223" s="13"/>
      <c r="F223" s="14"/>
      <c r="G223" s="14"/>
    </row>
    <row r="224" spans="3:7" s="1" customFormat="1" x14ac:dyDescent="0.3">
      <c r="C224" s="11"/>
      <c r="D224" s="13"/>
      <c r="E224" s="13"/>
      <c r="F224" s="14"/>
      <c r="G224" s="14"/>
    </row>
    <row r="225" spans="3:7" s="1" customFormat="1" x14ac:dyDescent="0.3">
      <c r="C225" s="11"/>
      <c r="D225" s="13"/>
      <c r="E225" s="13"/>
      <c r="F225" s="14"/>
      <c r="G225" s="14"/>
    </row>
    <row r="226" spans="3:7" s="1" customFormat="1" x14ac:dyDescent="0.3">
      <c r="C226" s="11"/>
      <c r="D226" s="13"/>
      <c r="E226" s="13"/>
      <c r="F226" s="14"/>
      <c r="G226" s="14"/>
    </row>
    <row r="227" spans="3:7" s="1" customFormat="1" x14ac:dyDescent="0.3">
      <c r="C227" s="11"/>
      <c r="D227" s="13"/>
      <c r="E227" s="13"/>
      <c r="F227" s="14"/>
      <c r="G227" s="14"/>
    </row>
    <row r="228" spans="3:7" s="1" customFormat="1" x14ac:dyDescent="0.3">
      <c r="C228" s="11"/>
      <c r="D228" s="13"/>
      <c r="E228" s="13"/>
      <c r="F228" s="14"/>
      <c r="G228" s="14"/>
    </row>
    <row r="229" spans="3:7" s="1" customFormat="1" x14ac:dyDescent="0.3">
      <c r="C229" s="11"/>
      <c r="D229" s="13"/>
      <c r="E229" s="13"/>
      <c r="F229" s="14"/>
      <c r="G229" s="14"/>
    </row>
    <row r="230" spans="3:7" s="1" customFormat="1" x14ac:dyDescent="0.3">
      <c r="C230" s="11"/>
      <c r="D230" s="13"/>
      <c r="E230" s="13"/>
      <c r="F230" s="14"/>
      <c r="G230" s="14"/>
    </row>
    <row r="231" spans="3:7" s="1" customFormat="1" x14ac:dyDescent="0.3">
      <c r="C231" s="11"/>
      <c r="D231" s="13"/>
      <c r="E231" s="13"/>
      <c r="F231" s="14"/>
      <c r="G231" s="14"/>
    </row>
    <row r="232" spans="3:7" s="1" customFormat="1" x14ac:dyDescent="0.3">
      <c r="C232" s="11"/>
      <c r="D232" s="13"/>
      <c r="E232" s="13"/>
      <c r="F232" s="14"/>
      <c r="G232" s="14"/>
    </row>
    <row r="233" spans="3:7" s="1" customFormat="1" x14ac:dyDescent="0.3">
      <c r="C233" s="11"/>
      <c r="D233" s="13"/>
      <c r="E233" s="13"/>
      <c r="F233" s="14"/>
      <c r="G233" s="14"/>
    </row>
    <row r="234" spans="3:7" s="1" customFormat="1" x14ac:dyDescent="0.3">
      <c r="C234" s="11"/>
      <c r="D234" s="13"/>
      <c r="E234" s="13"/>
      <c r="F234" s="14"/>
      <c r="G234" s="14"/>
    </row>
    <row r="235" spans="3:7" s="1" customFormat="1" x14ac:dyDescent="0.3">
      <c r="C235" s="11"/>
      <c r="D235" s="13"/>
      <c r="E235" s="13"/>
      <c r="F235" s="14"/>
      <c r="G235" s="14"/>
    </row>
    <row r="236" spans="3:7" s="1" customFormat="1" x14ac:dyDescent="0.3">
      <c r="C236" s="11"/>
      <c r="D236" s="13"/>
      <c r="E236" s="13"/>
      <c r="F236" s="14"/>
      <c r="G236" s="14"/>
    </row>
    <row r="237" spans="3:7" s="1" customFormat="1" x14ac:dyDescent="0.3">
      <c r="C237" s="11"/>
      <c r="D237" s="13"/>
      <c r="E237" s="13"/>
      <c r="F237" s="14"/>
      <c r="G237" s="14"/>
    </row>
    <row r="238" spans="3:7" s="1" customFormat="1" x14ac:dyDescent="0.3">
      <c r="C238" s="11"/>
      <c r="D238" s="13"/>
      <c r="E238" s="13"/>
      <c r="F238" s="14"/>
      <c r="G238" s="14"/>
    </row>
    <row r="239" spans="3:7" s="1" customFormat="1" x14ac:dyDescent="0.3">
      <c r="C239" s="11"/>
      <c r="D239" s="13"/>
      <c r="E239" s="13"/>
      <c r="F239" s="14"/>
      <c r="G239" s="14"/>
    </row>
    <row r="240" spans="3:7" s="1" customFormat="1" x14ac:dyDescent="0.3">
      <c r="C240" s="11"/>
      <c r="D240" s="13"/>
      <c r="E240" s="13"/>
      <c r="F240" s="14"/>
      <c r="G240" s="14"/>
    </row>
    <row r="241" spans="3:7" s="1" customFormat="1" x14ac:dyDescent="0.3">
      <c r="C241" s="11"/>
      <c r="D241" s="13"/>
      <c r="E241" s="13"/>
      <c r="F241" s="14"/>
      <c r="G241" s="14"/>
    </row>
    <row r="242" spans="3:7" s="1" customFormat="1" x14ac:dyDescent="0.3">
      <c r="C242" s="11"/>
      <c r="D242" s="13"/>
      <c r="E242" s="13"/>
      <c r="F242" s="14"/>
      <c r="G242" s="14"/>
    </row>
    <row r="243" spans="3:7" s="1" customFormat="1" x14ac:dyDescent="0.3">
      <c r="C243" s="11"/>
      <c r="D243" s="13"/>
      <c r="E243" s="13"/>
      <c r="F243" s="14"/>
      <c r="G243" s="14"/>
    </row>
    <row r="244" spans="3:7" s="1" customFormat="1" x14ac:dyDescent="0.3">
      <c r="C244" s="11"/>
      <c r="D244" s="13"/>
      <c r="E244" s="13"/>
      <c r="F244" s="14"/>
      <c r="G244" s="14"/>
    </row>
    <row r="245" spans="3:7" s="1" customFormat="1" x14ac:dyDescent="0.3">
      <c r="C245" s="11"/>
      <c r="D245" s="13"/>
      <c r="E245" s="13"/>
      <c r="F245" s="14"/>
      <c r="G245" s="14"/>
    </row>
    <row r="246" spans="3:7" s="1" customFormat="1" x14ac:dyDescent="0.3">
      <c r="C246" s="11"/>
      <c r="D246" s="13"/>
      <c r="E246" s="13"/>
      <c r="F246" s="14"/>
      <c r="G246" s="14"/>
    </row>
    <row r="247" spans="3:7" s="1" customFormat="1" x14ac:dyDescent="0.3">
      <c r="C247" s="11"/>
      <c r="D247" s="13"/>
      <c r="E247" s="13"/>
      <c r="F247" s="14"/>
      <c r="G247" s="14"/>
    </row>
    <row r="248" spans="3:7" s="1" customFormat="1" x14ac:dyDescent="0.3">
      <c r="C248" s="11"/>
      <c r="D248" s="13"/>
      <c r="E248" s="13"/>
      <c r="F248" s="14"/>
      <c r="G248" s="14"/>
    </row>
    <row r="249" spans="3:7" s="1" customFormat="1" x14ac:dyDescent="0.3">
      <c r="C249" s="11"/>
      <c r="D249" s="13"/>
      <c r="E249" s="13"/>
      <c r="F249" s="14"/>
      <c r="G249" s="14"/>
    </row>
    <row r="250" spans="3:7" s="1" customFormat="1" x14ac:dyDescent="0.3">
      <c r="C250" s="11"/>
      <c r="D250" s="13"/>
      <c r="E250" s="13"/>
      <c r="F250" s="14"/>
      <c r="G250" s="14"/>
    </row>
    <row r="251" spans="3:7" s="1" customFormat="1" x14ac:dyDescent="0.3">
      <c r="C251" s="11"/>
      <c r="D251" s="13"/>
      <c r="E251" s="13"/>
      <c r="F251" s="14"/>
      <c r="G251" s="14"/>
    </row>
    <row r="252" spans="3:7" s="1" customFormat="1" x14ac:dyDescent="0.3">
      <c r="C252" s="11"/>
      <c r="D252" s="13"/>
      <c r="E252" s="13"/>
      <c r="F252" s="14"/>
      <c r="G252" s="14"/>
    </row>
    <row r="253" spans="3:7" s="1" customFormat="1" x14ac:dyDescent="0.3">
      <c r="C253" s="11"/>
      <c r="D253" s="13"/>
      <c r="E253" s="13"/>
      <c r="F253" s="14"/>
      <c r="G253" s="14"/>
    </row>
    <row r="254" spans="3:7" s="1" customFormat="1" x14ac:dyDescent="0.3">
      <c r="C254" s="11"/>
      <c r="D254" s="13"/>
      <c r="E254" s="13"/>
      <c r="F254" s="14"/>
      <c r="G254" s="14"/>
    </row>
    <row r="255" spans="3:7" s="1" customFormat="1" x14ac:dyDescent="0.3">
      <c r="C255" s="11"/>
      <c r="D255" s="13"/>
      <c r="E255" s="13"/>
      <c r="F255" s="14"/>
      <c r="G255" s="14"/>
    </row>
    <row r="256" spans="3:7" s="1" customFormat="1" x14ac:dyDescent="0.3">
      <c r="C256" s="11"/>
      <c r="D256" s="13"/>
      <c r="E256" s="13"/>
      <c r="F256" s="14"/>
      <c r="G256" s="14"/>
    </row>
    <row r="257" spans="3:7" s="1" customFormat="1" x14ac:dyDescent="0.3">
      <c r="C257" s="11"/>
      <c r="D257" s="13"/>
      <c r="E257" s="13"/>
      <c r="F257" s="14"/>
      <c r="G257" s="14"/>
    </row>
    <row r="258" spans="3:7" s="1" customFormat="1" x14ac:dyDescent="0.3">
      <c r="C258" s="11"/>
      <c r="D258" s="13"/>
      <c r="E258" s="13"/>
      <c r="F258" s="14"/>
      <c r="G258" s="14"/>
    </row>
    <row r="259" spans="3:7" s="1" customFormat="1" x14ac:dyDescent="0.3">
      <c r="C259" s="11"/>
      <c r="D259" s="13"/>
      <c r="E259" s="13"/>
      <c r="F259" s="14"/>
      <c r="G259" s="14"/>
    </row>
    <row r="260" spans="3:7" s="1" customFormat="1" x14ac:dyDescent="0.3">
      <c r="C260" s="11"/>
      <c r="D260" s="13"/>
      <c r="E260" s="13"/>
      <c r="F260" s="14"/>
      <c r="G260" s="14"/>
    </row>
    <row r="261" spans="3:7" s="1" customFormat="1" x14ac:dyDescent="0.3">
      <c r="C261" s="11"/>
      <c r="D261" s="13"/>
      <c r="E261" s="13"/>
      <c r="F261" s="14"/>
      <c r="G261" s="14"/>
    </row>
    <row r="262" spans="3:7" s="1" customFormat="1" x14ac:dyDescent="0.3">
      <c r="C262" s="11"/>
      <c r="D262" s="13"/>
      <c r="E262" s="13"/>
      <c r="F262" s="14"/>
      <c r="G262" s="14"/>
    </row>
    <row r="263" spans="3:7" s="1" customFormat="1" x14ac:dyDescent="0.3">
      <c r="C263" s="11"/>
      <c r="D263" s="13"/>
      <c r="E263" s="13"/>
      <c r="F263" s="14"/>
      <c r="G263" s="14"/>
    </row>
    <row r="264" spans="3:7" s="1" customFormat="1" x14ac:dyDescent="0.3">
      <c r="C264" s="11"/>
      <c r="D264" s="13"/>
      <c r="E264" s="13"/>
      <c r="F264" s="14"/>
      <c r="G264" s="14"/>
    </row>
    <row r="265" spans="3:7" s="1" customFormat="1" x14ac:dyDescent="0.3">
      <c r="C265" s="11"/>
      <c r="D265" s="13"/>
      <c r="E265" s="13"/>
      <c r="F265" s="14"/>
      <c r="G265" s="14"/>
    </row>
    <row r="266" spans="3:7" s="1" customFormat="1" x14ac:dyDescent="0.3">
      <c r="C266" s="11"/>
      <c r="D266" s="13"/>
      <c r="E266" s="13"/>
      <c r="F266" s="14"/>
      <c r="G266" s="14"/>
    </row>
    <row r="267" spans="3:7" s="1" customFormat="1" x14ac:dyDescent="0.3">
      <c r="C267" s="11"/>
      <c r="D267" s="13"/>
      <c r="E267" s="13"/>
      <c r="F267" s="14"/>
      <c r="G267" s="14"/>
    </row>
    <row r="268" spans="3:7" s="1" customFormat="1" x14ac:dyDescent="0.3">
      <c r="C268" s="11"/>
      <c r="D268" s="13"/>
      <c r="E268" s="13"/>
      <c r="F268" s="14"/>
      <c r="G268" s="14"/>
    </row>
    <row r="269" spans="3:7" s="1" customFormat="1" x14ac:dyDescent="0.3">
      <c r="C269" s="11"/>
      <c r="D269" s="13"/>
      <c r="E269" s="13"/>
      <c r="F269" s="14"/>
      <c r="G269" s="14"/>
    </row>
    <row r="270" spans="3:7" s="1" customFormat="1" x14ac:dyDescent="0.3">
      <c r="C270" s="11"/>
      <c r="D270" s="13"/>
      <c r="E270" s="13"/>
      <c r="F270" s="14"/>
      <c r="G270" s="14"/>
    </row>
    <row r="271" spans="3:7" s="1" customFormat="1" x14ac:dyDescent="0.3">
      <c r="C271" s="11"/>
      <c r="D271" s="13"/>
      <c r="E271" s="13"/>
      <c r="F271" s="14"/>
      <c r="G271" s="14"/>
    </row>
    <row r="272" spans="3:7" s="1" customFormat="1" x14ac:dyDescent="0.3">
      <c r="C272" s="11"/>
      <c r="D272" s="13"/>
      <c r="E272" s="13"/>
      <c r="F272" s="14"/>
      <c r="G272" s="14"/>
    </row>
    <row r="273" spans="3:7" s="1" customFormat="1" x14ac:dyDescent="0.3">
      <c r="C273" s="11"/>
      <c r="D273" s="13"/>
      <c r="E273" s="13"/>
      <c r="F273" s="14"/>
      <c r="G273" s="14"/>
    </row>
    <row r="274" spans="3:7" s="1" customFormat="1" x14ac:dyDescent="0.3">
      <c r="C274" s="11"/>
      <c r="D274" s="13"/>
      <c r="E274" s="13"/>
      <c r="F274" s="14"/>
      <c r="G274" s="14"/>
    </row>
    <row r="275" spans="3:7" s="1" customFormat="1" x14ac:dyDescent="0.3">
      <c r="C275" s="11"/>
      <c r="D275" s="13"/>
      <c r="E275" s="13"/>
      <c r="F275" s="14"/>
      <c r="G275" s="14"/>
    </row>
    <row r="276" spans="3:7" s="1" customFormat="1" x14ac:dyDescent="0.3">
      <c r="C276" s="11"/>
      <c r="D276" s="13"/>
      <c r="E276" s="13"/>
      <c r="F276" s="14"/>
      <c r="G276" s="14"/>
    </row>
    <row r="277" spans="3:7" s="1" customFormat="1" x14ac:dyDescent="0.3">
      <c r="C277" s="11"/>
      <c r="D277" s="13"/>
      <c r="E277" s="13"/>
      <c r="F277" s="14"/>
      <c r="G277" s="14"/>
    </row>
    <row r="278" spans="3:7" s="1" customFormat="1" x14ac:dyDescent="0.3">
      <c r="C278" s="11"/>
      <c r="D278" s="13"/>
      <c r="E278" s="13"/>
      <c r="F278" s="14"/>
      <c r="G278" s="14"/>
    </row>
    <row r="279" spans="3:7" s="1" customFormat="1" x14ac:dyDescent="0.3">
      <c r="C279" s="11"/>
      <c r="D279" s="13"/>
      <c r="E279" s="13"/>
      <c r="F279" s="14"/>
      <c r="G279" s="14"/>
    </row>
    <row r="280" spans="3:7" s="1" customFormat="1" x14ac:dyDescent="0.3">
      <c r="C280" s="11"/>
      <c r="D280" s="13"/>
      <c r="E280" s="13"/>
      <c r="F280" s="14"/>
      <c r="G280" s="14"/>
    </row>
    <row r="281" spans="3:7" s="1" customFormat="1" x14ac:dyDescent="0.3">
      <c r="C281" s="11"/>
      <c r="D281" s="13"/>
      <c r="E281" s="13"/>
      <c r="F281" s="14"/>
      <c r="G281" s="14"/>
    </row>
    <row r="282" spans="3:7" s="1" customFormat="1" x14ac:dyDescent="0.3">
      <c r="C282" s="11"/>
      <c r="D282" s="13"/>
      <c r="E282" s="13"/>
      <c r="F282" s="14"/>
      <c r="G282" s="14"/>
    </row>
    <row r="283" spans="3:7" s="1" customFormat="1" x14ac:dyDescent="0.3">
      <c r="C283" s="11"/>
      <c r="D283" s="13"/>
      <c r="E283" s="13"/>
      <c r="F283" s="14"/>
      <c r="G283" s="14"/>
    </row>
    <row r="284" spans="3:7" s="1" customFormat="1" x14ac:dyDescent="0.3">
      <c r="C284" s="11"/>
      <c r="D284" s="13"/>
      <c r="E284" s="13"/>
      <c r="F284" s="14"/>
      <c r="G284" s="14"/>
    </row>
    <row r="285" spans="3:7" s="1" customFormat="1" x14ac:dyDescent="0.3">
      <c r="C285" s="11"/>
      <c r="D285" s="13"/>
      <c r="E285" s="13"/>
      <c r="F285" s="14"/>
      <c r="G285" s="14"/>
    </row>
    <row r="286" spans="3:7" s="1" customFormat="1" x14ac:dyDescent="0.3">
      <c r="C286" s="11"/>
      <c r="D286" s="13"/>
      <c r="E286" s="13"/>
      <c r="F286" s="14"/>
      <c r="G286" s="14"/>
    </row>
    <row r="287" spans="3:7" s="1" customFormat="1" x14ac:dyDescent="0.3">
      <c r="C287" s="11"/>
      <c r="D287" s="13"/>
      <c r="E287" s="13"/>
      <c r="F287" s="14"/>
      <c r="G287" s="14"/>
    </row>
    <row r="288" spans="3:7" s="1" customFormat="1" x14ac:dyDescent="0.3">
      <c r="C288" s="11"/>
      <c r="D288" s="13"/>
      <c r="E288" s="13"/>
      <c r="F288" s="14"/>
      <c r="G288" s="14"/>
    </row>
    <row r="289" spans="3:7" s="1" customFormat="1" x14ac:dyDescent="0.3">
      <c r="C289" s="11"/>
      <c r="D289" s="13"/>
      <c r="E289" s="13"/>
      <c r="F289" s="14"/>
      <c r="G289" s="14"/>
    </row>
    <row r="290" spans="3:7" s="1" customFormat="1" x14ac:dyDescent="0.3">
      <c r="C290" s="11"/>
      <c r="D290" s="13"/>
      <c r="E290" s="13"/>
      <c r="F290" s="14"/>
      <c r="G290" s="14"/>
    </row>
    <row r="291" spans="3:7" s="1" customFormat="1" x14ac:dyDescent="0.3">
      <c r="C291" s="11"/>
      <c r="D291" s="13"/>
      <c r="E291" s="13"/>
      <c r="F291" s="14"/>
      <c r="G291" s="14"/>
    </row>
    <row r="292" spans="3:7" s="1" customFormat="1" x14ac:dyDescent="0.3">
      <c r="C292" s="11"/>
      <c r="D292" s="13"/>
      <c r="E292" s="13"/>
      <c r="F292" s="14"/>
      <c r="G292" s="14"/>
    </row>
    <row r="293" spans="3:7" s="1" customFormat="1" x14ac:dyDescent="0.3">
      <c r="C293" s="11"/>
      <c r="D293" s="13"/>
      <c r="E293" s="13"/>
      <c r="F293" s="14"/>
      <c r="G293" s="14"/>
    </row>
    <row r="294" spans="3:7" s="1" customFormat="1" x14ac:dyDescent="0.3">
      <c r="C294" s="11"/>
      <c r="D294" s="13"/>
      <c r="E294" s="13"/>
      <c r="F294" s="14"/>
      <c r="G294" s="14"/>
    </row>
    <row r="295" spans="3:7" s="1" customFormat="1" x14ac:dyDescent="0.3">
      <c r="C295" s="11"/>
      <c r="D295" s="13"/>
      <c r="E295" s="13"/>
      <c r="F295" s="14"/>
      <c r="G295" s="14"/>
    </row>
    <row r="296" spans="3:7" s="1" customFormat="1" x14ac:dyDescent="0.3">
      <c r="C296" s="11"/>
      <c r="D296" s="13"/>
      <c r="E296" s="13"/>
      <c r="F296" s="14"/>
      <c r="G296" s="14"/>
    </row>
    <row r="297" spans="3:7" s="1" customFormat="1" x14ac:dyDescent="0.3">
      <c r="C297" s="11"/>
      <c r="D297" s="13"/>
      <c r="E297" s="13"/>
      <c r="F297" s="14"/>
      <c r="G297" s="14"/>
    </row>
    <row r="298" spans="3:7" s="1" customFormat="1" x14ac:dyDescent="0.3">
      <c r="C298" s="11"/>
      <c r="D298" s="13"/>
      <c r="E298" s="13"/>
      <c r="F298" s="14"/>
      <c r="G298" s="14"/>
    </row>
    <row r="299" spans="3:7" s="1" customFormat="1" x14ac:dyDescent="0.3">
      <c r="C299" s="11"/>
      <c r="D299" s="13"/>
      <c r="E299" s="13"/>
      <c r="F299" s="14"/>
      <c r="G299" s="14"/>
    </row>
    <row r="300" spans="3:7" s="1" customFormat="1" x14ac:dyDescent="0.3">
      <c r="C300" s="11"/>
      <c r="D300" s="13"/>
      <c r="E300" s="13"/>
      <c r="F300" s="14"/>
      <c r="G300" s="14"/>
    </row>
    <row r="301" spans="3:7" s="1" customFormat="1" x14ac:dyDescent="0.3">
      <c r="C301" s="11"/>
      <c r="D301" s="13"/>
      <c r="E301" s="13"/>
      <c r="F301" s="14"/>
      <c r="G301" s="14"/>
    </row>
    <row r="302" spans="3:7" s="1" customFormat="1" x14ac:dyDescent="0.3">
      <c r="C302" s="11"/>
      <c r="D302" s="13"/>
      <c r="E302" s="13"/>
      <c r="F302" s="14"/>
      <c r="G302" s="14"/>
    </row>
    <row r="303" spans="3:7" s="1" customFormat="1" x14ac:dyDescent="0.3">
      <c r="C303" s="11"/>
      <c r="D303" s="13"/>
      <c r="E303" s="13"/>
      <c r="F303" s="14"/>
      <c r="G303" s="14"/>
    </row>
    <row r="304" spans="3:7" s="1" customFormat="1" x14ac:dyDescent="0.3">
      <c r="C304" s="11"/>
      <c r="D304" s="13"/>
      <c r="E304" s="13"/>
      <c r="F304" s="14"/>
      <c r="G304" s="14"/>
    </row>
    <row r="305" spans="3:7" s="1" customFormat="1" x14ac:dyDescent="0.3">
      <c r="C305" s="11"/>
      <c r="D305" s="13"/>
      <c r="E305" s="13"/>
      <c r="F305" s="14"/>
      <c r="G305" s="14"/>
    </row>
    <row r="306" spans="3:7" s="1" customFormat="1" x14ac:dyDescent="0.3">
      <c r="C306" s="11"/>
      <c r="D306" s="13"/>
      <c r="E306" s="13"/>
      <c r="F306" s="14"/>
      <c r="G306" s="14"/>
    </row>
    <row r="307" spans="3:7" s="1" customFormat="1" x14ac:dyDescent="0.3">
      <c r="C307" s="11"/>
      <c r="D307" s="13"/>
      <c r="E307" s="13"/>
      <c r="F307" s="14"/>
      <c r="G307" s="14"/>
    </row>
    <row r="308" spans="3:7" s="1" customFormat="1" x14ac:dyDescent="0.3">
      <c r="C308" s="11"/>
      <c r="D308" s="13"/>
      <c r="E308" s="13"/>
      <c r="F308" s="14"/>
      <c r="G308" s="14"/>
    </row>
    <row r="309" spans="3:7" s="1" customFormat="1" x14ac:dyDescent="0.3">
      <c r="C309" s="11"/>
      <c r="D309" s="13"/>
      <c r="E309" s="13"/>
      <c r="F309" s="14"/>
      <c r="G309" s="14"/>
    </row>
    <row r="310" spans="3:7" s="1" customFormat="1" x14ac:dyDescent="0.3">
      <c r="C310" s="11"/>
      <c r="D310" s="13"/>
      <c r="E310" s="13"/>
      <c r="F310" s="14"/>
      <c r="G310" s="14"/>
    </row>
    <row r="311" spans="3:7" s="1" customFormat="1" x14ac:dyDescent="0.3">
      <c r="C311" s="11"/>
      <c r="D311" s="13"/>
      <c r="E311" s="13"/>
      <c r="F311" s="14"/>
      <c r="G311" s="14"/>
    </row>
    <row r="312" spans="3:7" s="1" customFormat="1" x14ac:dyDescent="0.3">
      <c r="C312" s="11"/>
      <c r="D312" s="13"/>
      <c r="E312" s="13"/>
      <c r="F312" s="14"/>
      <c r="G312" s="14"/>
    </row>
    <row r="313" spans="3:7" s="1" customFormat="1" x14ac:dyDescent="0.3">
      <c r="C313" s="11"/>
      <c r="D313" s="13"/>
      <c r="E313" s="13"/>
      <c r="F313" s="14"/>
      <c r="G313" s="14"/>
    </row>
    <row r="314" spans="3:7" s="1" customFormat="1" x14ac:dyDescent="0.3">
      <c r="C314" s="11"/>
      <c r="D314" s="13"/>
      <c r="E314" s="13"/>
      <c r="F314" s="14"/>
      <c r="G314" s="14"/>
    </row>
    <row r="315" spans="3:7" s="1" customFormat="1" x14ac:dyDescent="0.3">
      <c r="C315" s="11"/>
      <c r="D315" s="13"/>
      <c r="E315" s="13"/>
      <c r="F315" s="14"/>
      <c r="G315" s="14"/>
    </row>
    <row r="316" spans="3:7" s="1" customFormat="1" x14ac:dyDescent="0.3">
      <c r="C316" s="11"/>
      <c r="D316" s="13"/>
      <c r="E316" s="13"/>
      <c r="F316" s="14"/>
      <c r="G316" s="14"/>
    </row>
    <row r="317" spans="3:7" s="1" customFormat="1" x14ac:dyDescent="0.3">
      <c r="C317" s="11"/>
      <c r="D317" s="13"/>
      <c r="E317" s="13"/>
      <c r="F317" s="14"/>
      <c r="G317" s="14"/>
    </row>
    <row r="318" spans="3:7" s="1" customFormat="1" x14ac:dyDescent="0.3">
      <c r="C318" s="11"/>
      <c r="D318" s="13"/>
      <c r="E318" s="13"/>
      <c r="F318" s="14"/>
      <c r="G318" s="14"/>
    </row>
    <row r="319" spans="3:7" s="1" customFormat="1" x14ac:dyDescent="0.3">
      <c r="C319" s="11"/>
      <c r="D319" s="13"/>
      <c r="E319" s="13"/>
      <c r="F319" s="14"/>
      <c r="G319" s="14"/>
    </row>
    <row r="320" spans="3:7" s="1" customFormat="1" x14ac:dyDescent="0.3">
      <c r="C320" s="11"/>
      <c r="D320" s="13"/>
      <c r="E320" s="13"/>
      <c r="F320" s="14"/>
      <c r="G320" s="14"/>
    </row>
    <row r="321" spans="3:7" s="1" customFormat="1" x14ac:dyDescent="0.3">
      <c r="C321" s="11"/>
      <c r="D321" s="13"/>
      <c r="E321" s="13"/>
      <c r="F321" s="14"/>
      <c r="G321" s="14"/>
    </row>
    <row r="322" spans="3:7" s="1" customFormat="1" x14ac:dyDescent="0.3">
      <c r="C322" s="11"/>
      <c r="D322" s="13"/>
      <c r="E322" s="13"/>
      <c r="F322" s="14"/>
      <c r="G322" s="14"/>
    </row>
    <row r="323" spans="3:7" s="1" customFormat="1" x14ac:dyDescent="0.3">
      <c r="C323" s="11"/>
      <c r="D323" s="13"/>
      <c r="E323" s="13"/>
      <c r="F323" s="14"/>
      <c r="G323" s="14"/>
    </row>
    <row r="324" spans="3:7" s="1" customFormat="1" x14ac:dyDescent="0.3">
      <c r="C324" s="11"/>
      <c r="D324" s="13"/>
      <c r="E324" s="13"/>
      <c r="F324" s="14"/>
      <c r="G324" s="14"/>
    </row>
    <row r="325" spans="3:7" s="1" customFormat="1" x14ac:dyDescent="0.3">
      <c r="C325" s="11"/>
      <c r="D325" s="13"/>
      <c r="E325" s="13"/>
      <c r="F325" s="14"/>
      <c r="G325" s="14"/>
    </row>
    <row r="326" spans="3:7" s="1" customFormat="1" x14ac:dyDescent="0.3">
      <c r="C326" s="11"/>
      <c r="D326" s="13"/>
      <c r="E326" s="13"/>
      <c r="F326" s="14"/>
      <c r="G326" s="14"/>
    </row>
    <row r="327" spans="3:7" s="1" customFormat="1" x14ac:dyDescent="0.3">
      <c r="C327" s="11"/>
      <c r="D327" s="13"/>
      <c r="E327" s="13"/>
      <c r="F327" s="14"/>
      <c r="G327" s="14"/>
    </row>
    <row r="328" spans="3:7" s="1" customFormat="1" x14ac:dyDescent="0.3">
      <c r="C328" s="11"/>
      <c r="D328" s="13"/>
      <c r="E328" s="13"/>
      <c r="F328" s="14"/>
      <c r="G328" s="14"/>
    </row>
    <row r="329" spans="3:7" s="1" customFormat="1" x14ac:dyDescent="0.3">
      <c r="C329" s="11"/>
      <c r="D329" s="13"/>
      <c r="E329" s="13"/>
      <c r="F329" s="14"/>
      <c r="G329" s="14"/>
    </row>
    <row r="330" spans="3:7" s="1" customFormat="1" x14ac:dyDescent="0.3">
      <c r="C330" s="11"/>
      <c r="D330" s="13"/>
      <c r="E330" s="13"/>
      <c r="F330" s="14"/>
      <c r="G330" s="14"/>
    </row>
    <row r="331" spans="3:7" s="1" customFormat="1" x14ac:dyDescent="0.3">
      <c r="C331" s="11"/>
      <c r="D331" s="13"/>
      <c r="E331" s="13"/>
      <c r="F331" s="14"/>
      <c r="G331" s="14"/>
    </row>
    <row r="332" spans="3:7" s="1" customFormat="1" x14ac:dyDescent="0.3">
      <c r="C332" s="11"/>
      <c r="D332" s="13"/>
      <c r="E332" s="13"/>
      <c r="F332" s="14"/>
      <c r="G332" s="14"/>
    </row>
    <row r="333" spans="3:7" s="1" customFormat="1" x14ac:dyDescent="0.3">
      <c r="C333" s="11"/>
      <c r="D333" s="13"/>
      <c r="E333" s="13"/>
      <c r="F333" s="14"/>
      <c r="G333" s="14"/>
    </row>
    <row r="334" spans="3:7" s="1" customFormat="1" x14ac:dyDescent="0.3">
      <c r="C334" s="11"/>
      <c r="D334" s="13"/>
      <c r="E334" s="13"/>
      <c r="F334" s="14"/>
      <c r="G334" s="14"/>
    </row>
    <row r="335" spans="3:7" s="1" customFormat="1" x14ac:dyDescent="0.3">
      <c r="C335" s="11"/>
      <c r="D335" s="13"/>
      <c r="E335" s="13"/>
      <c r="F335" s="14"/>
      <c r="G335" s="14"/>
    </row>
    <row r="336" spans="3:7" s="1" customFormat="1" x14ac:dyDescent="0.3">
      <c r="C336" s="11"/>
      <c r="D336" s="13"/>
      <c r="E336" s="13"/>
      <c r="F336" s="14"/>
      <c r="G336" s="14"/>
    </row>
    <row r="337" spans="3:7" s="1" customFormat="1" x14ac:dyDescent="0.3">
      <c r="C337" s="11"/>
      <c r="D337" s="13"/>
      <c r="E337" s="13"/>
      <c r="F337" s="14"/>
      <c r="G337" s="14"/>
    </row>
    <row r="338" spans="3:7" s="1" customFormat="1" x14ac:dyDescent="0.3">
      <c r="C338" s="11"/>
      <c r="D338" s="13"/>
      <c r="E338" s="13"/>
      <c r="F338" s="14"/>
      <c r="G338" s="14"/>
    </row>
    <row r="339" spans="3:7" s="1" customFormat="1" x14ac:dyDescent="0.3">
      <c r="C339" s="11"/>
      <c r="D339" s="13"/>
      <c r="E339" s="13"/>
      <c r="F339" s="14"/>
      <c r="G339" s="14"/>
    </row>
    <row r="340" spans="3:7" s="1" customFormat="1" x14ac:dyDescent="0.3">
      <c r="C340" s="11"/>
      <c r="D340" s="13"/>
      <c r="E340" s="13"/>
      <c r="F340" s="14"/>
      <c r="G340" s="14"/>
    </row>
    <row r="341" spans="3:7" s="1" customFormat="1" x14ac:dyDescent="0.3">
      <c r="C341" s="11"/>
      <c r="D341" s="13"/>
      <c r="E341" s="13"/>
      <c r="F341" s="14"/>
      <c r="G341" s="14"/>
    </row>
    <row r="342" spans="3:7" s="1" customFormat="1" x14ac:dyDescent="0.3">
      <c r="C342" s="11"/>
      <c r="D342" s="13"/>
      <c r="E342" s="13"/>
      <c r="F342" s="14"/>
      <c r="G342" s="14"/>
    </row>
    <row r="343" spans="3:7" s="1" customFormat="1" x14ac:dyDescent="0.3">
      <c r="C343" s="11"/>
      <c r="D343" s="13"/>
      <c r="E343" s="13"/>
      <c r="F343" s="14"/>
      <c r="G343" s="14"/>
    </row>
    <row r="344" spans="3:7" s="1" customFormat="1" x14ac:dyDescent="0.3">
      <c r="C344" s="11"/>
      <c r="D344" s="13"/>
      <c r="E344" s="13"/>
      <c r="F344" s="14"/>
      <c r="G344" s="14"/>
    </row>
    <row r="345" spans="3:7" s="1" customFormat="1" x14ac:dyDescent="0.3">
      <c r="C345" s="11"/>
      <c r="D345" s="13"/>
      <c r="E345" s="13"/>
      <c r="F345" s="14"/>
      <c r="G345" s="14"/>
    </row>
    <row r="346" spans="3:7" s="1" customFormat="1" x14ac:dyDescent="0.3">
      <c r="C346" s="11"/>
      <c r="D346" s="13"/>
      <c r="E346" s="13"/>
      <c r="F346" s="14"/>
      <c r="G346" s="14"/>
    </row>
    <row r="347" spans="3:7" s="1" customFormat="1" x14ac:dyDescent="0.3">
      <c r="C347" s="11"/>
      <c r="D347" s="13"/>
      <c r="E347" s="13"/>
      <c r="F347" s="14"/>
      <c r="G347" s="14"/>
    </row>
    <row r="348" spans="3:7" s="1" customFormat="1" x14ac:dyDescent="0.3">
      <c r="C348" s="11"/>
      <c r="D348" s="13"/>
      <c r="E348" s="13"/>
      <c r="F348" s="14"/>
      <c r="G348" s="14"/>
    </row>
    <row r="349" spans="3:7" s="1" customFormat="1" x14ac:dyDescent="0.3">
      <c r="C349" s="11"/>
      <c r="D349" s="13"/>
      <c r="E349" s="13"/>
      <c r="F349" s="14"/>
      <c r="G349" s="14"/>
    </row>
    <row r="350" spans="3:7" s="1" customFormat="1" x14ac:dyDescent="0.3">
      <c r="C350" s="11"/>
      <c r="D350" s="13"/>
      <c r="E350" s="13"/>
      <c r="F350" s="14"/>
      <c r="G350" s="14"/>
    </row>
    <row r="351" spans="3:7" s="1" customFormat="1" x14ac:dyDescent="0.3">
      <c r="C351" s="11"/>
      <c r="D351" s="13"/>
      <c r="E351" s="13"/>
      <c r="F351" s="14"/>
      <c r="G351" s="14"/>
    </row>
    <row r="352" spans="3:7" s="1" customFormat="1" x14ac:dyDescent="0.3">
      <c r="C352" s="11"/>
      <c r="D352" s="13"/>
      <c r="E352" s="13"/>
      <c r="F352" s="14"/>
      <c r="G352" s="14"/>
    </row>
    <row r="353" spans="2:7" s="1" customFormat="1" x14ac:dyDescent="0.3">
      <c r="C353" s="11"/>
      <c r="D353" s="13"/>
      <c r="E353" s="13"/>
      <c r="F353" s="14"/>
      <c r="G353" s="14"/>
    </row>
    <row r="354" spans="2:7" s="1" customFormat="1" x14ac:dyDescent="0.3">
      <c r="C354" s="11"/>
      <c r="D354" s="13"/>
      <c r="E354" s="13"/>
      <c r="F354" s="14"/>
      <c r="G354" s="14"/>
    </row>
    <row r="355" spans="2:7" s="1" customFormat="1" x14ac:dyDescent="0.3">
      <c r="C355" s="11"/>
      <c r="D355" s="13"/>
      <c r="E355" s="13"/>
      <c r="F355" s="14"/>
      <c r="G355" s="14"/>
    </row>
    <row r="356" spans="2:7" s="1" customFormat="1" x14ac:dyDescent="0.3">
      <c r="C356" s="11"/>
      <c r="D356" s="13"/>
      <c r="E356" s="13"/>
      <c r="F356" s="14"/>
      <c r="G356" s="14"/>
    </row>
    <row r="357" spans="2:7" s="1" customFormat="1" x14ac:dyDescent="0.3">
      <c r="C357" s="11"/>
      <c r="D357" s="13"/>
      <c r="E357" s="13"/>
      <c r="F357" s="14"/>
      <c r="G357" s="14"/>
    </row>
    <row r="358" spans="2:7" s="1" customFormat="1" x14ac:dyDescent="0.3">
      <c r="C358" s="11"/>
      <c r="D358" s="13"/>
      <c r="E358" s="13"/>
      <c r="F358" s="14"/>
      <c r="G358" s="14"/>
    </row>
    <row r="359" spans="2:7" s="1" customFormat="1" x14ac:dyDescent="0.3">
      <c r="C359" s="11"/>
      <c r="D359" s="13"/>
      <c r="E359" s="13"/>
      <c r="F359" s="14"/>
      <c r="G359" s="14"/>
    </row>
    <row r="360" spans="2:7" s="1" customFormat="1" x14ac:dyDescent="0.3">
      <c r="C360" s="11"/>
      <c r="D360" s="13"/>
      <c r="E360" s="13"/>
      <c r="F360" s="14"/>
      <c r="G360" s="14"/>
    </row>
    <row r="361" spans="2:7" s="1" customFormat="1" x14ac:dyDescent="0.3">
      <c r="C361" s="11"/>
      <c r="D361" s="13"/>
      <c r="E361" s="13"/>
      <c r="F361" s="14"/>
      <c r="G361" s="14"/>
    </row>
    <row r="362" spans="2:7" s="1" customFormat="1" x14ac:dyDescent="0.3">
      <c r="C362" s="11"/>
      <c r="D362" s="13"/>
      <c r="E362" s="13"/>
      <c r="F362" s="14"/>
      <c r="G362" s="14"/>
    </row>
    <row r="363" spans="2:7" s="1" customFormat="1" x14ac:dyDescent="0.3">
      <c r="C363" s="11"/>
      <c r="D363" s="13"/>
      <c r="E363" s="13"/>
      <c r="F363" s="14"/>
      <c r="G363" s="14"/>
    </row>
    <row r="364" spans="2:7" s="1" customFormat="1" x14ac:dyDescent="0.3">
      <c r="C364" s="11"/>
      <c r="D364" s="13"/>
      <c r="E364" s="13"/>
      <c r="F364" s="14"/>
      <c r="G364" s="14"/>
    </row>
    <row r="365" spans="2:7" x14ac:dyDescent="0.3">
      <c r="B365" s="1"/>
    </row>
  </sheetData>
  <mergeCells count="33">
    <mergeCell ref="F53:J53"/>
    <mergeCell ref="C33:H33"/>
    <mergeCell ref="C37:J37"/>
    <mergeCell ref="C38:J38"/>
    <mergeCell ref="C45:H45"/>
    <mergeCell ref="C46:H46"/>
    <mergeCell ref="C42:H42"/>
    <mergeCell ref="C43:H43"/>
    <mergeCell ref="C44:H44"/>
    <mergeCell ref="C53:E54"/>
    <mergeCell ref="C34:C35"/>
    <mergeCell ref="C39:D39"/>
    <mergeCell ref="C40:D40"/>
    <mergeCell ref="D34:D36"/>
    <mergeCell ref="E34:E36"/>
    <mergeCell ref="C30:H30"/>
    <mergeCell ref="C8:D8"/>
    <mergeCell ref="C31:H31"/>
    <mergeCell ref="H34:H35"/>
    <mergeCell ref="E13:J15"/>
    <mergeCell ref="C11:D11"/>
    <mergeCell ref="C32:H32"/>
    <mergeCell ref="C26:J26"/>
    <mergeCell ref="C28:J28"/>
    <mergeCell ref="C18:J18"/>
    <mergeCell ref="C19:J19"/>
    <mergeCell ref="C22:J22"/>
    <mergeCell ref="B2:G2"/>
    <mergeCell ref="C3:F3"/>
    <mergeCell ref="C12:D12"/>
    <mergeCell ref="C13:D15"/>
    <mergeCell ref="C9:D9"/>
    <mergeCell ref="C7:J7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F545A-44FE-4D20-96E7-8ACA07566AE6}">
  <sheetPr>
    <tabColor rgb="FF00B050"/>
  </sheetPr>
  <dimension ref="A1:GQ366"/>
  <sheetViews>
    <sheetView showGridLines="0" topLeftCell="A37" zoomScaleNormal="100" zoomScaleSheetLayoutView="80" workbookViewId="0">
      <selection activeCell="C49" sqref="C49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1" customWidth="1"/>
    <col min="4" max="4" width="36.42578125" style="13" customWidth="1"/>
    <col min="5" max="5" width="15" style="13" customWidth="1"/>
    <col min="6" max="7" width="20.140625" style="14" customWidth="1"/>
    <col min="8" max="9" width="25.140625" style="1" customWidth="1"/>
    <col min="10" max="10" width="23.140625" style="1" customWidth="1"/>
    <col min="11" max="11" width="4" style="15" customWidth="1"/>
    <col min="12" max="12" width="5.5703125" style="1" customWidth="1"/>
    <col min="13" max="13" width="3.85546875" style="1" customWidth="1"/>
    <col min="14" max="14" width="18.140625" style="1" bestFit="1" customWidth="1"/>
    <col min="15" max="15" width="17.42578125" style="1" customWidth="1"/>
    <col min="16" max="17" width="5.28515625" style="1" customWidth="1"/>
    <col min="18" max="19" width="4.140625" style="1" customWidth="1"/>
    <col min="20" max="199" width="12.7109375" style="1" customWidth="1"/>
    <col min="200" max="239" width="13.85546875" style="2"/>
    <col min="240" max="240" width="2" style="2" customWidth="1"/>
    <col min="241" max="241" width="10.7109375" style="2" customWidth="1"/>
    <col min="242" max="242" width="53.42578125" style="2" customWidth="1"/>
    <col min="243" max="243" width="26.5703125" style="2" bestFit="1" customWidth="1"/>
    <col min="244" max="244" width="17.42578125" style="2" customWidth="1"/>
    <col min="245" max="245" width="25.140625" style="2" customWidth="1"/>
    <col min="246" max="246" width="23.140625" style="2" customWidth="1"/>
    <col min="247" max="247" width="26.140625" style="2" customWidth="1"/>
    <col min="248" max="253" width="5.28515625" style="2" customWidth="1"/>
    <col min="254" max="255" width="4.140625" style="2" customWidth="1"/>
    <col min="256" max="263" width="5.140625" style="2" customWidth="1"/>
    <col min="264" max="455" width="12.7109375" style="2" customWidth="1"/>
    <col min="456" max="495" width="13.85546875" style="2"/>
    <col min="496" max="496" width="2" style="2" customWidth="1"/>
    <col min="497" max="497" width="10.7109375" style="2" customWidth="1"/>
    <col min="498" max="498" width="53.42578125" style="2" customWidth="1"/>
    <col min="499" max="499" width="26.5703125" style="2" bestFit="1" customWidth="1"/>
    <col min="500" max="500" width="17.42578125" style="2" customWidth="1"/>
    <col min="501" max="501" width="25.140625" style="2" customWidth="1"/>
    <col min="502" max="502" width="23.140625" style="2" customWidth="1"/>
    <col min="503" max="503" width="26.140625" style="2" customWidth="1"/>
    <col min="504" max="509" width="5.28515625" style="2" customWidth="1"/>
    <col min="510" max="511" width="4.140625" style="2" customWidth="1"/>
    <col min="512" max="519" width="5.140625" style="2" customWidth="1"/>
    <col min="520" max="711" width="12.7109375" style="2" customWidth="1"/>
    <col min="712" max="751" width="13.85546875" style="2"/>
    <col min="752" max="752" width="2" style="2" customWidth="1"/>
    <col min="753" max="753" width="10.7109375" style="2" customWidth="1"/>
    <col min="754" max="754" width="53.42578125" style="2" customWidth="1"/>
    <col min="755" max="755" width="26.5703125" style="2" bestFit="1" customWidth="1"/>
    <col min="756" max="756" width="17.42578125" style="2" customWidth="1"/>
    <col min="757" max="757" width="25.140625" style="2" customWidth="1"/>
    <col min="758" max="758" width="23.140625" style="2" customWidth="1"/>
    <col min="759" max="759" width="26.140625" style="2" customWidth="1"/>
    <col min="760" max="765" width="5.28515625" style="2" customWidth="1"/>
    <col min="766" max="767" width="4.140625" style="2" customWidth="1"/>
    <col min="768" max="775" width="5.140625" style="2" customWidth="1"/>
    <col min="776" max="967" width="12.7109375" style="2" customWidth="1"/>
    <col min="968" max="1007" width="13.85546875" style="2"/>
    <col min="1008" max="1008" width="2" style="2" customWidth="1"/>
    <col min="1009" max="1009" width="10.7109375" style="2" customWidth="1"/>
    <col min="1010" max="1010" width="53.42578125" style="2" customWidth="1"/>
    <col min="1011" max="1011" width="26.5703125" style="2" bestFit="1" customWidth="1"/>
    <col min="1012" max="1012" width="17.42578125" style="2" customWidth="1"/>
    <col min="1013" max="1013" width="25.140625" style="2" customWidth="1"/>
    <col min="1014" max="1014" width="23.140625" style="2" customWidth="1"/>
    <col min="1015" max="1015" width="26.140625" style="2" customWidth="1"/>
    <col min="1016" max="1021" width="5.28515625" style="2" customWidth="1"/>
    <col min="1022" max="1023" width="4.140625" style="2" customWidth="1"/>
    <col min="1024" max="1031" width="5.140625" style="2" customWidth="1"/>
    <col min="1032" max="1223" width="12.7109375" style="2" customWidth="1"/>
    <col min="1224" max="1263" width="13.85546875" style="2"/>
    <col min="1264" max="1264" width="2" style="2" customWidth="1"/>
    <col min="1265" max="1265" width="10.7109375" style="2" customWidth="1"/>
    <col min="1266" max="1266" width="53.42578125" style="2" customWidth="1"/>
    <col min="1267" max="1267" width="26.5703125" style="2" bestFit="1" customWidth="1"/>
    <col min="1268" max="1268" width="17.42578125" style="2" customWidth="1"/>
    <col min="1269" max="1269" width="25.140625" style="2" customWidth="1"/>
    <col min="1270" max="1270" width="23.140625" style="2" customWidth="1"/>
    <col min="1271" max="1271" width="26.140625" style="2" customWidth="1"/>
    <col min="1272" max="1277" width="5.28515625" style="2" customWidth="1"/>
    <col min="1278" max="1279" width="4.140625" style="2" customWidth="1"/>
    <col min="1280" max="1287" width="5.140625" style="2" customWidth="1"/>
    <col min="1288" max="1479" width="12.7109375" style="2" customWidth="1"/>
    <col min="1480" max="1519" width="13.85546875" style="2"/>
    <col min="1520" max="1520" width="2" style="2" customWidth="1"/>
    <col min="1521" max="1521" width="10.7109375" style="2" customWidth="1"/>
    <col min="1522" max="1522" width="53.42578125" style="2" customWidth="1"/>
    <col min="1523" max="1523" width="26.5703125" style="2" bestFit="1" customWidth="1"/>
    <col min="1524" max="1524" width="17.42578125" style="2" customWidth="1"/>
    <col min="1525" max="1525" width="25.140625" style="2" customWidth="1"/>
    <col min="1526" max="1526" width="23.140625" style="2" customWidth="1"/>
    <col min="1527" max="1527" width="26.140625" style="2" customWidth="1"/>
    <col min="1528" max="1533" width="5.28515625" style="2" customWidth="1"/>
    <col min="1534" max="1535" width="4.140625" style="2" customWidth="1"/>
    <col min="1536" max="1543" width="5.140625" style="2" customWidth="1"/>
    <col min="1544" max="1735" width="12.7109375" style="2" customWidth="1"/>
    <col min="1736" max="1775" width="13.85546875" style="2"/>
    <col min="1776" max="1776" width="2" style="2" customWidth="1"/>
    <col min="1777" max="1777" width="10.7109375" style="2" customWidth="1"/>
    <col min="1778" max="1778" width="53.42578125" style="2" customWidth="1"/>
    <col min="1779" max="1779" width="26.5703125" style="2" bestFit="1" customWidth="1"/>
    <col min="1780" max="1780" width="17.42578125" style="2" customWidth="1"/>
    <col min="1781" max="1781" width="25.140625" style="2" customWidth="1"/>
    <col min="1782" max="1782" width="23.140625" style="2" customWidth="1"/>
    <col min="1783" max="1783" width="26.140625" style="2" customWidth="1"/>
    <col min="1784" max="1789" width="5.28515625" style="2" customWidth="1"/>
    <col min="1790" max="1791" width="4.140625" style="2" customWidth="1"/>
    <col min="1792" max="1799" width="5.140625" style="2" customWidth="1"/>
    <col min="1800" max="1991" width="12.7109375" style="2" customWidth="1"/>
    <col min="1992" max="2031" width="13.85546875" style="2"/>
    <col min="2032" max="2032" width="2" style="2" customWidth="1"/>
    <col min="2033" max="2033" width="10.7109375" style="2" customWidth="1"/>
    <col min="2034" max="2034" width="53.42578125" style="2" customWidth="1"/>
    <col min="2035" max="2035" width="26.5703125" style="2" bestFit="1" customWidth="1"/>
    <col min="2036" max="2036" width="17.42578125" style="2" customWidth="1"/>
    <col min="2037" max="2037" width="25.140625" style="2" customWidth="1"/>
    <col min="2038" max="2038" width="23.140625" style="2" customWidth="1"/>
    <col min="2039" max="2039" width="26.140625" style="2" customWidth="1"/>
    <col min="2040" max="2045" width="5.28515625" style="2" customWidth="1"/>
    <col min="2046" max="2047" width="4.140625" style="2" customWidth="1"/>
    <col min="2048" max="2055" width="5.140625" style="2" customWidth="1"/>
    <col min="2056" max="2247" width="12.7109375" style="2" customWidth="1"/>
    <col min="2248" max="2287" width="13.85546875" style="2"/>
    <col min="2288" max="2288" width="2" style="2" customWidth="1"/>
    <col min="2289" max="2289" width="10.7109375" style="2" customWidth="1"/>
    <col min="2290" max="2290" width="53.42578125" style="2" customWidth="1"/>
    <col min="2291" max="2291" width="26.5703125" style="2" bestFit="1" customWidth="1"/>
    <col min="2292" max="2292" width="17.42578125" style="2" customWidth="1"/>
    <col min="2293" max="2293" width="25.140625" style="2" customWidth="1"/>
    <col min="2294" max="2294" width="23.140625" style="2" customWidth="1"/>
    <col min="2295" max="2295" width="26.140625" style="2" customWidth="1"/>
    <col min="2296" max="2301" width="5.28515625" style="2" customWidth="1"/>
    <col min="2302" max="2303" width="4.140625" style="2" customWidth="1"/>
    <col min="2304" max="2311" width="5.140625" style="2" customWidth="1"/>
    <col min="2312" max="2503" width="12.7109375" style="2" customWidth="1"/>
    <col min="2504" max="2543" width="13.85546875" style="2"/>
    <col min="2544" max="2544" width="2" style="2" customWidth="1"/>
    <col min="2545" max="2545" width="10.7109375" style="2" customWidth="1"/>
    <col min="2546" max="2546" width="53.42578125" style="2" customWidth="1"/>
    <col min="2547" max="2547" width="26.5703125" style="2" bestFit="1" customWidth="1"/>
    <col min="2548" max="2548" width="17.42578125" style="2" customWidth="1"/>
    <col min="2549" max="2549" width="25.140625" style="2" customWidth="1"/>
    <col min="2550" max="2550" width="23.140625" style="2" customWidth="1"/>
    <col min="2551" max="2551" width="26.140625" style="2" customWidth="1"/>
    <col min="2552" max="2557" width="5.28515625" style="2" customWidth="1"/>
    <col min="2558" max="2559" width="4.140625" style="2" customWidth="1"/>
    <col min="2560" max="2567" width="5.140625" style="2" customWidth="1"/>
    <col min="2568" max="2759" width="12.7109375" style="2" customWidth="1"/>
    <col min="2760" max="2799" width="13.85546875" style="2"/>
    <col min="2800" max="2800" width="2" style="2" customWidth="1"/>
    <col min="2801" max="2801" width="10.7109375" style="2" customWidth="1"/>
    <col min="2802" max="2802" width="53.42578125" style="2" customWidth="1"/>
    <col min="2803" max="2803" width="26.5703125" style="2" bestFit="1" customWidth="1"/>
    <col min="2804" max="2804" width="17.42578125" style="2" customWidth="1"/>
    <col min="2805" max="2805" width="25.140625" style="2" customWidth="1"/>
    <col min="2806" max="2806" width="23.140625" style="2" customWidth="1"/>
    <col min="2807" max="2807" width="26.140625" style="2" customWidth="1"/>
    <col min="2808" max="2813" width="5.28515625" style="2" customWidth="1"/>
    <col min="2814" max="2815" width="4.140625" style="2" customWidth="1"/>
    <col min="2816" max="2823" width="5.140625" style="2" customWidth="1"/>
    <col min="2824" max="3015" width="12.7109375" style="2" customWidth="1"/>
    <col min="3016" max="3055" width="13.85546875" style="2"/>
    <col min="3056" max="3056" width="2" style="2" customWidth="1"/>
    <col min="3057" max="3057" width="10.7109375" style="2" customWidth="1"/>
    <col min="3058" max="3058" width="53.42578125" style="2" customWidth="1"/>
    <col min="3059" max="3059" width="26.5703125" style="2" bestFit="1" customWidth="1"/>
    <col min="3060" max="3060" width="17.42578125" style="2" customWidth="1"/>
    <col min="3061" max="3061" width="25.140625" style="2" customWidth="1"/>
    <col min="3062" max="3062" width="23.140625" style="2" customWidth="1"/>
    <col min="3063" max="3063" width="26.140625" style="2" customWidth="1"/>
    <col min="3064" max="3069" width="5.28515625" style="2" customWidth="1"/>
    <col min="3070" max="3071" width="4.140625" style="2" customWidth="1"/>
    <col min="3072" max="3079" width="5.140625" style="2" customWidth="1"/>
    <col min="3080" max="3271" width="12.7109375" style="2" customWidth="1"/>
    <col min="3272" max="3311" width="13.85546875" style="2"/>
    <col min="3312" max="3312" width="2" style="2" customWidth="1"/>
    <col min="3313" max="3313" width="10.7109375" style="2" customWidth="1"/>
    <col min="3314" max="3314" width="53.42578125" style="2" customWidth="1"/>
    <col min="3315" max="3315" width="26.5703125" style="2" bestFit="1" customWidth="1"/>
    <col min="3316" max="3316" width="17.42578125" style="2" customWidth="1"/>
    <col min="3317" max="3317" width="25.140625" style="2" customWidth="1"/>
    <col min="3318" max="3318" width="23.140625" style="2" customWidth="1"/>
    <col min="3319" max="3319" width="26.140625" style="2" customWidth="1"/>
    <col min="3320" max="3325" width="5.28515625" style="2" customWidth="1"/>
    <col min="3326" max="3327" width="4.140625" style="2" customWidth="1"/>
    <col min="3328" max="3335" width="5.140625" style="2" customWidth="1"/>
    <col min="3336" max="3527" width="12.7109375" style="2" customWidth="1"/>
    <col min="3528" max="3567" width="13.85546875" style="2"/>
    <col min="3568" max="3568" width="2" style="2" customWidth="1"/>
    <col min="3569" max="3569" width="10.7109375" style="2" customWidth="1"/>
    <col min="3570" max="3570" width="53.42578125" style="2" customWidth="1"/>
    <col min="3571" max="3571" width="26.5703125" style="2" bestFit="1" customWidth="1"/>
    <col min="3572" max="3572" width="17.42578125" style="2" customWidth="1"/>
    <col min="3573" max="3573" width="25.140625" style="2" customWidth="1"/>
    <col min="3574" max="3574" width="23.140625" style="2" customWidth="1"/>
    <col min="3575" max="3575" width="26.140625" style="2" customWidth="1"/>
    <col min="3576" max="3581" width="5.28515625" style="2" customWidth="1"/>
    <col min="3582" max="3583" width="4.140625" style="2" customWidth="1"/>
    <col min="3584" max="3591" width="5.140625" style="2" customWidth="1"/>
    <col min="3592" max="3783" width="12.7109375" style="2" customWidth="1"/>
    <col min="3784" max="3823" width="13.85546875" style="2"/>
    <col min="3824" max="3824" width="2" style="2" customWidth="1"/>
    <col min="3825" max="3825" width="10.7109375" style="2" customWidth="1"/>
    <col min="3826" max="3826" width="53.42578125" style="2" customWidth="1"/>
    <col min="3827" max="3827" width="26.5703125" style="2" bestFit="1" customWidth="1"/>
    <col min="3828" max="3828" width="17.42578125" style="2" customWidth="1"/>
    <col min="3829" max="3829" width="25.140625" style="2" customWidth="1"/>
    <col min="3830" max="3830" width="23.140625" style="2" customWidth="1"/>
    <col min="3831" max="3831" width="26.140625" style="2" customWidth="1"/>
    <col min="3832" max="3837" width="5.28515625" style="2" customWidth="1"/>
    <col min="3838" max="3839" width="4.140625" style="2" customWidth="1"/>
    <col min="3840" max="3847" width="5.140625" style="2" customWidth="1"/>
    <col min="3848" max="4039" width="12.7109375" style="2" customWidth="1"/>
    <col min="4040" max="4079" width="13.85546875" style="2"/>
    <col min="4080" max="4080" width="2" style="2" customWidth="1"/>
    <col min="4081" max="4081" width="10.7109375" style="2" customWidth="1"/>
    <col min="4082" max="4082" width="53.42578125" style="2" customWidth="1"/>
    <col min="4083" max="4083" width="26.5703125" style="2" bestFit="1" customWidth="1"/>
    <col min="4084" max="4084" width="17.42578125" style="2" customWidth="1"/>
    <col min="4085" max="4085" width="25.140625" style="2" customWidth="1"/>
    <col min="4086" max="4086" width="23.140625" style="2" customWidth="1"/>
    <col min="4087" max="4087" width="26.140625" style="2" customWidth="1"/>
    <col min="4088" max="4093" width="5.28515625" style="2" customWidth="1"/>
    <col min="4094" max="4095" width="4.140625" style="2" customWidth="1"/>
    <col min="4096" max="4103" width="5.140625" style="2" customWidth="1"/>
    <col min="4104" max="4295" width="12.7109375" style="2" customWidth="1"/>
    <col min="4296" max="4335" width="13.85546875" style="2"/>
    <col min="4336" max="4336" width="2" style="2" customWidth="1"/>
    <col min="4337" max="4337" width="10.7109375" style="2" customWidth="1"/>
    <col min="4338" max="4338" width="53.42578125" style="2" customWidth="1"/>
    <col min="4339" max="4339" width="26.5703125" style="2" bestFit="1" customWidth="1"/>
    <col min="4340" max="4340" width="17.42578125" style="2" customWidth="1"/>
    <col min="4341" max="4341" width="25.140625" style="2" customWidth="1"/>
    <col min="4342" max="4342" width="23.140625" style="2" customWidth="1"/>
    <col min="4343" max="4343" width="26.140625" style="2" customWidth="1"/>
    <col min="4344" max="4349" width="5.28515625" style="2" customWidth="1"/>
    <col min="4350" max="4351" width="4.140625" style="2" customWidth="1"/>
    <col min="4352" max="4359" width="5.140625" style="2" customWidth="1"/>
    <col min="4360" max="4551" width="12.7109375" style="2" customWidth="1"/>
    <col min="4552" max="4591" width="13.85546875" style="2"/>
    <col min="4592" max="4592" width="2" style="2" customWidth="1"/>
    <col min="4593" max="4593" width="10.7109375" style="2" customWidth="1"/>
    <col min="4594" max="4594" width="53.42578125" style="2" customWidth="1"/>
    <col min="4595" max="4595" width="26.5703125" style="2" bestFit="1" customWidth="1"/>
    <col min="4596" max="4596" width="17.42578125" style="2" customWidth="1"/>
    <col min="4597" max="4597" width="25.140625" style="2" customWidth="1"/>
    <col min="4598" max="4598" width="23.140625" style="2" customWidth="1"/>
    <col min="4599" max="4599" width="26.140625" style="2" customWidth="1"/>
    <col min="4600" max="4605" width="5.28515625" style="2" customWidth="1"/>
    <col min="4606" max="4607" width="4.140625" style="2" customWidth="1"/>
    <col min="4608" max="4615" width="5.140625" style="2" customWidth="1"/>
    <col min="4616" max="4807" width="12.7109375" style="2" customWidth="1"/>
    <col min="4808" max="4847" width="13.85546875" style="2"/>
    <col min="4848" max="4848" width="2" style="2" customWidth="1"/>
    <col min="4849" max="4849" width="10.7109375" style="2" customWidth="1"/>
    <col min="4850" max="4850" width="53.42578125" style="2" customWidth="1"/>
    <col min="4851" max="4851" width="26.5703125" style="2" bestFit="1" customWidth="1"/>
    <col min="4852" max="4852" width="17.42578125" style="2" customWidth="1"/>
    <col min="4853" max="4853" width="25.140625" style="2" customWidth="1"/>
    <col min="4854" max="4854" width="23.140625" style="2" customWidth="1"/>
    <col min="4855" max="4855" width="26.140625" style="2" customWidth="1"/>
    <col min="4856" max="4861" width="5.28515625" style="2" customWidth="1"/>
    <col min="4862" max="4863" width="4.140625" style="2" customWidth="1"/>
    <col min="4864" max="4871" width="5.140625" style="2" customWidth="1"/>
    <col min="4872" max="5063" width="12.7109375" style="2" customWidth="1"/>
    <col min="5064" max="5103" width="13.85546875" style="2"/>
    <col min="5104" max="5104" width="2" style="2" customWidth="1"/>
    <col min="5105" max="5105" width="10.7109375" style="2" customWidth="1"/>
    <col min="5106" max="5106" width="53.42578125" style="2" customWidth="1"/>
    <col min="5107" max="5107" width="26.5703125" style="2" bestFit="1" customWidth="1"/>
    <col min="5108" max="5108" width="17.42578125" style="2" customWidth="1"/>
    <col min="5109" max="5109" width="25.140625" style="2" customWidth="1"/>
    <col min="5110" max="5110" width="23.140625" style="2" customWidth="1"/>
    <col min="5111" max="5111" width="26.140625" style="2" customWidth="1"/>
    <col min="5112" max="5117" width="5.28515625" style="2" customWidth="1"/>
    <col min="5118" max="5119" width="4.140625" style="2" customWidth="1"/>
    <col min="5120" max="5127" width="5.140625" style="2" customWidth="1"/>
    <col min="5128" max="5319" width="12.7109375" style="2" customWidth="1"/>
    <col min="5320" max="5359" width="13.85546875" style="2"/>
    <col min="5360" max="5360" width="2" style="2" customWidth="1"/>
    <col min="5361" max="5361" width="10.7109375" style="2" customWidth="1"/>
    <col min="5362" max="5362" width="53.42578125" style="2" customWidth="1"/>
    <col min="5363" max="5363" width="26.5703125" style="2" bestFit="1" customWidth="1"/>
    <col min="5364" max="5364" width="17.42578125" style="2" customWidth="1"/>
    <col min="5365" max="5365" width="25.140625" style="2" customWidth="1"/>
    <col min="5366" max="5366" width="23.140625" style="2" customWidth="1"/>
    <col min="5367" max="5367" width="26.140625" style="2" customWidth="1"/>
    <col min="5368" max="5373" width="5.28515625" style="2" customWidth="1"/>
    <col min="5374" max="5375" width="4.140625" style="2" customWidth="1"/>
    <col min="5376" max="5383" width="5.140625" style="2" customWidth="1"/>
    <col min="5384" max="5575" width="12.7109375" style="2" customWidth="1"/>
    <col min="5576" max="5615" width="13.85546875" style="2"/>
    <col min="5616" max="5616" width="2" style="2" customWidth="1"/>
    <col min="5617" max="5617" width="10.7109375" style="2" customWidth="1"/>
    <col min="5618" max="5618" width="53.42578125" style="2" customWidth="1"/>
    <col min="5619" max="5619" width="26.5703125" style="2" bestFit="1" customWidth="1"/>
    <col min="5620" max="5620" width="17.42578125" style="2" customWidth="1"/>
    <col min="5621" max="5621" width="25.140625" style="2" customWidth="1"/>
    <col min="5622" max="5622" width="23.140625" style="2" customWidth="1"/>
    <col min="5623" max="5623" width="26.140625" style="2" customWidth="1"/>
    <col min="5624" max="5629" width="5.28515625" style="2" customWidth="1"/>
    <col min="5630" max="5631" width="4.140625" style="2" customWidth="1"/>
    <col min="5632" max="5639" width="5.140625" style="2" customWidth="1"/>
    <col min="5640" max="5831" width="12.7109375" style="2" customWidth="1"/>
    <col min="5832" max="5871" width="13.85546875" style="2"/>
    <col min="5872" max="5872" width="2" style="2" customWidth="1"/>
    <col min="5873" max="5873" width="10.7109375" style="2" customWidth="1"/>
    <col min="5874" max="5874" width="53.42578125" style="2" customWidth="1"/>
    <col min="5875" max="5875" width="26.5703125" style="2" bestFit="1" customWidth="1"/>
    <col min="5876" max="5876" width="17.42578125" style="2" customWidth="1"/>
    <col min="5877" max="5877" width="25.140625" style="2" customWidth="1"/>
    <col min="5878" max="5878" width="23.140625" style="2" customWidth="1"/>
    <col min="5879" max="5879" width="26.140625" style="2" customWidth="1"/>
    <col min="5880" max="5885" width="5.28515625" style="2" customWidth="1"/>
    <col min="5886" max="5887" width="4.140625" style="2" customWidth="1"/>
    <col min="5888" max="5895" width="5.140625" style="2" customWidth="1"/>
    <col min="5896" max="6087" width="12.7109375" style="2" customWidth="1"/>
    <col min="6088" max="6127" width="13.85546875" style="2"/>
    <col min="6128" max="6128" width="2" style="2" customWidth="1"/>
    <col min="6129" max="6129" width="10.7109375" style="2" customWidth="1"/>
    <col min="6130" max="6130" width="53.42578125" style="2" customWidth="1"/>
    <col min="6131" max="6131" width="26.5703125" style="2" bestFit="1" customWidth="1"/>
    <col min="6132" max="6132" width="17.42578125" style="2" customWidth="1"/>
    <col min="6133" max="6133" width="25.140625" style="2" customWidth="1"/>
    <col min="6134" max="6134" width="23.140625" style="2" customWidth="1"/>
    <col min="6135" max="6135" width="26.140625" style="2" customWidth="1"/>
    <col min="6136" max="6141" width="5.28515625" style="2" customWidth="1"/>
    <col min="6142" max="6143" width="4.140625" style="2" customWidth="1"/>
    <col min="6144" max="6151" width="5.140625" style="2" customWidth="1"/>
    <col min="6152" max="6343" width="12.7109375" style="2" customWidth="1"/>
    <col min="6344" max="6383" width="13.85546875" style="2"/>
    <col min="6384" max="6384" width="2" style="2" customWidth="1"/>
    <col min="6385" max="6385" width="10.7109375" style="2" customWidth="1"/>
    <col min="6386" max="6386" width="53.42578125" style="2" customWidth="1"/>
    <col min="6387" max="6387" width="26.5703125" style="2" bestFit="1" customWidth="1"/>
    <col min="6388" max="6388" width="17.42578125" style="2" customWidth="1"/>
    <col min="6389" max="6389" width="25.140625" style="2" customWidth="1"/>
    <col min="6390" max="6390" width="23.140625" style="2" customWidth="1"/>
    <col min="6391" max="6391" width="26.140625" style="2" customWidth="1"/>
    <col min="6392" max="6397" width="5.28515625" style="2" customWidth="1"/>
    <col min="6398" max="6399" width="4.140625" style="2" customWidth="1"/>
    <col min="6400" max="6407" width="5.140625" style="2" customWidth="1"/>
    <col min="6408" max="6599" width="12.7109375" style="2" customWidth="1"/>
    <col min="6600" max="6639" width="13.85546875" style="2"/>
    <col min="6640" max="6640" width="2" style="2" customWidth="1"/>
    <col min="6641" max="6641" width="10.7109375" style="2" customWidth="1"/>
    <col min="6642" max="6642" width="53.42578125" style="2" customWidth="1"/>
    <col min="6643" max="6643" width="26.5703125" style="2" bestFit="1" customWidth="1"/>
    <col min="6644" max="6644" width="17.42578125" style="2" customWidth="1"/>
    <col min="6645" max="6645" width="25.140625" style="2" customWidth="1"/>
    <col min="6646" max="6646" width="23.140625" style="2" customWidth="1"/>
    <col min="6647" max="6647" width="26.140625" style="2" customWidth="1"/>
    <col min="6648" max="6653" width="5.28515625" style="2" customWidth="1"/>
    <col min="6654" max="6655" width="4.140625" style="2" customWidth="1"/>
    <col min="6656" max="6663" width="5.140625" style="2" customWidth="1"/>
    <col min="6664" max="6855" width="12.7109375" style="2" customWidth="1"/>
    <col min="6856" max="6895" width="13.85546875" style="2"/>
    <col min="6896" max="6896" width="2" style="2" customWidth="1"/>
    <col min="6897" max="6897" width="10.7109375" style="2" customWidth="1"/>
    <col min="6898" max="6898" width="53.42578125" style="2" customWidth="1"/>
    <col min="6899" max="6899" width="26.5703125" style="2" bestFit="1" customWidth="1"/>
    <col min="6900" max="6900" width="17.42578125" style="2" customWidth="1"/>
    <col min="6901" max="6901" width="25.140625" style="2" customWidth="1"/>
    <col min="6902" max="6902" width="23.140625" style="2" customWidth="1"/>
    <col min="6903" max="6903" width="26.140625" style="2" customWidth="1"/>
    <col min="6904" max="6909" width="5.28515625" style="2" customWidth="1"/>
    <col min="6910" max="6911" width="4.140625" style="2" customWidth="1"/>
    <col min="6912" max="6919" width="5.140625" style="2" customWidth="1"/>
    <col min="6920" max="7111" width="12.7109375" style="2" customWidth="1"/>
    <col min="7112" max="7151" width="13.85546875" style="2"/>
    <col min="7152" max="7152" width="2" style="2" customWidth="1"/>
    <col min="7153" max="7153" width="10.7109375" style="2" customWidth="1"/>
    <col min="7154" max="7154" width="53.42578125" style="2" customWidth="1"/>
    <col min="7155" max="7155" width="26.5703125" style="2" bestFit="1" customWidth="1"/>
    <col min="7156" max="7156" width="17.42578125" style="2" customWidth="1"/>
    <col min="7157" max="7157" width="25.140625" style="2" customWidth="1"/>
    <col min="7158" max="7158" width="23.140625" style="2" customWidth="1"/>
    <col min="7159" max="7159" width="26.140625" style="2" customWidth="1"/>
    <col min="7160" max="7165" width="5.28515625" style="2" customWidth="1"/>
    <col min="7166" max="7167" width="4.140625" style="2" customWidth="1"/>
    <col min="7168" max="7175" width="5.140625" style="2" customWidth="1"/>
    <col min="7176" max="7367" width="12.7109375" style="2" customWidth="1"/>
    <col min="7368" max="7407" width="13.85546875" style="2"/>
    <col min="7408" max="7408" width="2" style="2" customWidth="1"/>
    <col min="7409" max="7409" width="10.7109375" style="2" customWidth="1"/>
    <col min="7410" max="7410" width="53.42578125" style="2" customWidth="1"/>
    <col min="7411" max="7411" width="26.5703125" style="2" bestFit="1" customWidth="1"/>
    <col min="7412" max="7412" width="17.42578125" style="2" customWidth="1"/>
    <col min="7413" max="7413" width="25.140625" style="2" customWidth="1"/>
    <col min="7414" max="7414" width="23.140625" style="2" customWidth="1"/>
    <col min="7415" max="7415" width="26.140625" style="2" customWidth="1"/>
    <col min="7416" max="7421" width="5.28515625" style="2" customWidth="1"/>
    <col min="7422" max="7423" width="4.140625" style="2" customWidth="1"/>
    <col min="7424" max="7431" width="5.140625" style="2" customWidth="1"/>
    <col min="7432" max="7623" width="12.7109375" style="2" customWidth="1"/>
    <col min="7624" max="7663" width="13.85546875" style="2"/>
    <col min="7664" max="7664" width="2" style="2" customWidth="1"/>
    <col min="7665" max="7665" width="10.7109375" style="2" customWidth="1"/>
    <col min="7666" max="7666" width="53.42578125" style="2" customWidth="1"/>
    <col min="7667" max="7667" width="26.5703125" style="2" bestFit="1" customWidth="1"/>
    <col min="7668" max="7668" width="17.42578125" style="2" customWidth="1"/>
    <col min="7669" max="7669" width="25.140625" style="2" customWidth="1"/>
    <col min="7670" max="7670" width="23.140625" style="2" customWidth="1"/>
    <col min="7671" max="7671" width="26.140625" style="2" customWidth="1"/>
    <col min="7672" max="7677" width="5.28515625" style="2" customWidth="1"/>
    <col min="7678" max="7679" width="4.140625" style="2" customWidth="1"/>
    <col min="7680" max="7687" width="5.140625" style="2" customWidth="1"/>
    <col min="7688" max="7879" width="12.7109375" style="2" customWidth="1"/>
    <col min="7880" max="7919" width="13.85546875" style="2"/>
    <col min="7920" max="7920" width="2" style="2" customWidth="1"/>
    <col min="7921" max="7921" width="10.7109375" style="2" customWidth="1"/>
    <col min="7922" max="7922" width="53.42578125" style="2" customWidth="1"/>
    <col min="7923" max="7923" width="26.5703125" style="2" bestFit="1" customWidth="1"/>
    <col min="7924" max="7924" width="17.42578125" style="2" customWidth="1"/>
    <col min="7925" max="7925" width="25.140625" style="2" customWidth="1"/>
    <col min="7926" max="7926" width="23.140625" style="2" customWidth="1"/>
    <col min="7927" max="7927" width="26.140625" style="2" customWidth="1"/>
    <col min="7928" max="7933" width="5.28515625" style="2" customWidth="1"/>
    <col min="7934" max="7935" width="4.140625" style="2" customWidth="1"/>
    <col min="7936" max="7943" width="5.140625" style="2" customWidth="1"/>
    <col min="7944" max="8135" width="12.7109375" style="2" customWidth="1"/>
    <col min="8136" max="8175" width="13.85546875" style="2"/>
    <col min="8176" max="8176" width="2" style="2" customWidth="1"/>
    <col min="8177" max="8177" width="10.7109375" style="2" customWidth="1"/>
    <col min="8178" max="8178" width="53.42578125" style="2" customWidth="1"/>
    <col min="8179" max="8179" width="26.5703125" style="2" bestFit="1" customWidth="1"/>
    <col min="8180" max="8180" width="17.42578125" style="2" customWidth="1"/>
    <col min="8181" max="8181" width="25.140625" style="2" customWidth="1"/>
    <col min="8182" max="8182" width="23.140625" style="2" customWidth="1"/>
    <col min="8183" max="8183" width="26.140625" style="2" customWidth="1"/>
    <col min="8184" max="8189" width="5.28515625" style="2" customWidth="1"/>
    <col min="8190" max="8191" width="4.140625" style="2" customWidth="1"/>
    <col min="8192" max="8199" width="5.140625" style="2" customWidth="1"/>
    <col min="8200" max="8391" width="12.7109375" style="2" customWidth="1"/>
    <col min="8392" max="8431" width="13.85546875" style="2"/>
    <col min="8432" max="8432" width="2" style="2" customWidth="1"/>
    <col min="8433" max="8433" width="10.7109375" style="2" customWidth="1"/>
    <col min="8434" max="8434" width="53.42578125" style="2" customWidth="1"/>
    <col min="8435" max="8435" width="26.5703125" style="2" bestFit="1" customWidth="1"/>
    <col min="8436" max="8436" width="17.42578125" style="2" customWidth="1"/>
    <col min="8437" max="8437" width="25.140625" style="2" customWidth="1"/>
    <col min="8438" max="8438" width="23.140625" style="2" customWidth="1"/>
    <col min="8439" max="8439" width="26.140625" style="2" customWidth="1"/>
    <col min="8440" max="8445" width="5.28515625" style="2" customWidth="1"/>
    <col min="8446" max="8447" width="4.140625" style="2" customWidth="1"/>
    <col min="8448" max="8455" width="5.140625" style="2" customWidth="1"/>
    <col min="8456" max="8647" width="12.7109375" style="2" customWidth="1"/>
    <col min="8648" max="8687" width="13.85546875" style="2"/>
    <col min="8688" max="8688" width="2" style="2" customWidth="1"/>
    <col min="8689" max="8689" width="10.7109375" style="2" customWidth="1"/>
    <col min="8690" max="8690" width="53.42578125" style="2" customWidth="1"/>
    <col min="8691" max="8691" width="26.5703125" style="2" bestFit="1" customWidth="1"/>
    <col min="8692" max="8692" width="17.42578125" style="2" customWidth="1"/>
    <col min="8693" max="8693" width="25.140625" style="2" customWidth="1"/>
    <col min="8694" max="8694" width="23.140625" style="2" customWidth="1"/>
    <col min="8695" max="8695" width="26.140625" style="2" customWidth="1"/>
    <col min="8696" max="8701" width="5.28515625" style="2" customWidth="1"/>
    <col min="8702" max="8703" width="4.140625" style="2" customWidth="1"/>
    <col min="8704" max="8711" width="5.140625" style="2" customWidth="1"/>
    <col min="8712" max="8903" width="12.7109375" style="2" customWidth="1"/>
    <col min="8904" max="8943" width="13.85546875" style="2"/>
    <col min="8944" max="8944" width="2" style="2" customWidth="1"/>
    <col min="8945" max="8945" width="10.7109375" style="2" customWidth="1"/>
    <col min="8946" max="8946" width="53.42578125" style="2" customWidth="1"/>
    <col min="8947" max="8947" width="26.5703125" style="2" bestFit="1" customWidth="1"/>
    <col min="8948" max="8948" width="17.42578125" style="2" customWidth="1"/>
    <col min="8949" max="8949" width="25.140625" style="2" customWidth="1"/>
    <col min="8950" max="8950" width="23.140625" style="2" customWidth="1"/>
    <col min="8951" max="8951" width="26.140625" style="2" customWidth="1"/>
    <col min="8952" max="8957" width="5.28515625" style="2" customWidth="1"/>
    <col min="8958" max="8959" width="4.140625" style="2" customWidth="1"/>
    <col min="8960" max="8967" width="5.140625" style="2" customWidth="1"/>
    <col min="8968" max="9159" width="12.7109375" style="2" customWidth="1"/>
    <col min="9160" max="9199" width="13.85546875" style="2"/>
    <col min="9200" max="9200" width="2" style="2" customWidth="1"/>
    <col min="9201" max="9201" width="10.7109375" style="2" customWidth="1"/>
    <col min="9202" max="9202" width="53.42578125" style="2" customWidth="1"/>
    <col min="9203" max="9203" width="26.5703125" style="2" bestFit="1" customWidth="1"/>
    <col min="9204" max="9204" width="17.42578125" style="2" customWidth="1"/>
    <col min="9205" max="9205" width="25.140625" style="2" customWidth="1"/>
    <col min="9206" max="9206" width="23.140625" style="2" customWidth="1"/>
    <col min="9207" max="9207" width="26.140625" style="2" customWidth="1"/>
    <col min="9208" max="9213" width="5.28515625" style="2" customWidth="1"/>
    <col min="9214" max="9215" width="4.140625" style="2" customWidth="1"/>
    <col min="9216" max="9223" width="5.140625" style="2" customWidth="1"/>
    <col min="9224" max="9415" width="12.7109375" style="2" customWidth="1"/>
    <col min="9416" max="9455" width="13.85546875" style="2"/>
    <col min="9456" max="9456" width="2" style="2" customWidth="1"/>
    <col min="9457" max="9457" width="10.7109375" style="2" customWidth="1"/>
    <col min="9458" max="9458" width="53.42578125" style="2" customWidth="1"/>
    <col min="9459" max="9459" width="26.5703125" style="2" bestFit="1" customWidth="1"/>
    <col min="9460" max="9460" width="17.42578125" style="2" customWidth="1"/>
    <col min="9461" max="9461" width="25.140625" style="2" customWidth="1"/>
    <col min="9462" max="9462" width="23.140625" style="2" customWidth="1"/>
    <col min="9463" max="9463" width="26.140625" style="2" customWidth="1"/>
    <col min="9464" max="9469" width="5.28515625" style="2" customWidth="1"/>
    <col min="9470" max="9471" width="4.140625" style="2" customWidth="1"/>
    <col min="9472" max="9479" width="5.140625" style="2" customWidth="1"/>
    <col min="9480" max="9671" width="12.7109375" style="2" customWidth="1"/>
    <col min="9672" max="9711" width="13.85546875" style="2"/>
    <col min="9712" max="9712" width="2" style="2" customWidth="1"/>
    <col min="9713" max="9713" width="10.7109375" style="2" customWidth="1"/>
    <col min="9714" max="9714" width="53.42578125" style="2" customWidth="1"/>
    <col min="9715" max="9715" width="26.5703125" style="2" bestFit="1" customWidth="1"/>
    <col min="9716" max="9716" width="17.42578125" style="2" customWidth="1"/>
    <col min="9717" max="9717" width="25.140625" style="2" customWidth="1"/>
    <col min="9718" max="9718" width="23.140625" style="2" customWidth="1"/>
    <col min="9719" max="9719" width="26.140625" style="2" customWidth="1"/>
    <col min="9720" max="9725" width="5.28515625" style="2" customWidth="1"/>
    <col min="9726" max="9727" width="4.140625" style="2" customWidth="1"/>
    <col min="9728" max="9735" width="5.140625" style="2" customWidth="1"/>
    <col min="9736" max="9927" width="12.7109375" style="2" customWidth="1"/>
    <col min="9928" max="9967" width="13.85546875" style="2"/>
    <col min="9968" max="9968" width="2" style="2" customWidth="1"/>
    <col min="9969" max="9969" width="10.7109375" style="2" customWidth="1"/>
    <col min="9970" max="9970" width="53.42578125" style="2" customWidth="1"/>
    <col min="9971" max="9971" width="26.5703125" style="2" bestFit="1" customWidth="1"/>
    <col min="9972" max="9972" width="17.42578125" style="2" customWidth="1"/>
    <col min="9973" max="9973" width="25.140625" style="2" customWidth="1"/>
    <col min="9974" max="9974" width="23.140625" style="2" customWidth="1"/>
    <col min="9975" max="9975" width="26.140625" style="2" customWidth="1"/>
    <col min="9976" max="9981" width="5.28515625" style="2" customWidth="1"/>
    <col min="9982" max="9983" width="4.140625" style="2" customWidth="1"/>
    <col min="9984" max="9991" width="5.140625" style="2" customWidth="1"/>
    <col min="9992" max="10183" width="12.7109375" style="2" customWidth="1"/>
    <col min="10184" max="10223" width="13.85546875" style="2"/>
    <col min="10224" max="10224" width="2" style="2" customWidth="1"/>
    <col min="10225" max="10225" width="10.7109375" style="2" customWidth="1"/>
    <col min="10226" max="10226" width="53.42578125" style="2" customWidth="1"/>
    <col min="10227" max="10227" width="26.5703125" style="2" bestFit="1" customWidth="1"/>
    <col min="10228" max="10228" width="17.42578125" style="2" customWidth="1"/>
    <col min="10229" max="10229" width="25.140625" style="2" customWidth="1"/>
    <col min="10230" max="10230" width="23.140625" style="2" customWidth="1"/>
    <col min="10231" max="10231" width="26.140625" style="2" customWidth="1"/>
    <col min="10232" max="10237" width="5.28515625" style="2" customWidth="1"/>
    <col min="10238" max="10239" width="4.140625" style="2" customWidth="1"/>
    <col min="10240" max="10247" width="5.140625" style="2" customWidth="1"/>
    <col min="10248" max="10439" width="12.7109375" style="2" customWidth="1"/>
    <col min="10440" max="10479" width="13.85546875" style="2"/>
    <col min="10480" max="10480" width="2" style="2" customWidth="1"/>
    <col min="10481" max="10481" width="10.7109375" style="2" customWidth="1"/>
    <col min="10482" max="10482" width="53.42578125" style="2" customWidth="1"/>
    <col min="10483" max="10483" width="26.5703125" style="2" bestFit="1" customWidth="1"/>
    <col min="10484" max="10484" width="17.42578125" style="2" customWidth="1"/>
    <col min="10485" max="10485" width="25.140625" style="2" customWidth="1"/>
    <col min="10486" max="10486" width="23.140625" style="2" customWidth="1"/>
    <col min="10487" max="10487" width="26.140625" style="2" customWidth="1"/>
    <col min="10488" max="10493" width="5.28515625" style="2" customWidth="1"/>
    <col min="10494" max="10495" width="4.140625" style="2" customWidth="1"/>
    <col min="10496" max="10503" width="5.140625" style="2" customWidth="1"/>
    <col min="10504" max="10695" width="12.7109375" style="2" customWidth="1"/>
    <col min="10696" max="10735" width="13.85546875" style="2"/>
    <col min="10736" max="10736" width="2" style="2" customWidth="1"/>
    <col min="10737" max="10737" width="10.7109375" style="2" customWidth="1"/>
    <col min="10738" max="10738" width="53.42578125" style="2" customWidth="1"/>
    <col min="10739" max="10739" width="26.5703125" style="2" bestFit="1" customWidth="1"/>
    <col min="10740" max="10740" width="17.42578125" style="2" customWidth="1"/>
    <col min="10741" max="10741" width="25.140625" style="2" customWidth="1"/>
    <col min="10742" max="10742" width="23.140625" style="2" customWidth="1"/>
    <col min="10743" max="10743" width="26.140625" style="2" customWidth="1"/>
    <col min="10744" max="10749" width="5.28515625" style="2" customWidth="1"/>
    <col min="10750" max="10751" width="4.140625" style="2" customWidth="1"/>
    <col min="10752" max="10759" width="5.140625" style="2" customWidth="1"/>
    <col min="10760" max="10951" width="12.7109375" style="2" customWidth="1"/>
    <col min="10952" max="10991" width="13.85546875" style="2"/>
    <col min="10992" max="10992" width="2" style="2" customWidth="1"/>
    <col min="10993" max="10993" width="10.7109375" style="2" customWidth="1"/>
    <col min="10994" max="10994" width="53.42578125" style="2" customWidth="1"/>
    <col min="10995" max="10995" width="26.5703125" style="2" bestFit="1" customWidth="1"/>
    <col min="10996" max="10996" width="17.42578125" style="2" customWidth="1"/>
    <col min="10997" max="10997" width="25.140625" style="2" customWidth="1"/>
    <col min="10998" max="10998" width="23.140625" style="2" customWidth="1"/>
    <col min="10999" max="10999" width="26.140625" style="2" customWidth="1"/>
    <col min="11000" max="11005" width="5.28515625" style="2" customWidth="1"/>
    <col min="11006" max="11007" width="4.140625" style="2" customWidth="1"/>
    <col min="11008" max="11015" width="5.140625" style="2" customWidth="1"/>
    <col min="11016" max="11207" width="12.7109375" style="2" customWidth="1"/>
    <col min="11208" max="11247" width="13.85546875" style="2"/>
    <col min="11248" max="11248" width="2" style="2" customWidth="1"/>
    <col min="11249" max="11249" width="10.7109375" style="2" customWidth="1"/>
    <col min="11250" max="11250" width="53.42578125" style="2" customWidth="1"/>
    <col min="11251" max="11251" width="26.5703125" style="2" bestFit="1" customWidth="1"/>
    <col min="11252" max="11252" width="17.42578125" style="2" customWidth="1"/>
    <col min="11253" max="11253" width="25.140625" style="2" customWidth="1"/>
    <col min="11254" max="11254" width="23.140625" style="2" customWidth="1"/>
    <col min="11255" max="11255" width="26.140625" style="2" customWidth="1"/>
    <col min="11256" max="11261" width="5.28515625" style="2" customWidth="1"/>
    <col min="11262" max="11263" width="4.140625" style="2" customWidth="1"/>
    <col min="11264" max="11271" width="5.140625" style="2" customWidth="1"/>
    <col min="11272" max="11463" width="12.7109375" style="2" customWidth="1"/>
    <col min="11464" max="11503" width="13.85546875" style="2"/>
    <col min="11504" max="11504" width="2" style="2" customWidth="1"/>
    <col min="11505" max="11505" width="10.7109375" style="2" customWidth="1"/>
    <col min="11506" max="11506" width="53.42578125" style="2" customWidth="1"/>
    <col min="11507" max="11507" width="26.5703125" style="2" bestFit="1" customWidth="1"/>
    <col min="11508" max="11508" width="17.42578125" style="2" customWidth="1"/>
    <col min="11509" max="11509" width="25.140625" style="2" customWidth="1"/>
    <col min="11510" max="11510" width="23.140625" style="2" customWidth="1"/>
    <col min="11511" max="11511" width="26.140625" style="2" customWidth="1"/>
    <col min="11512" max="11517" width="5.28515625" style="2" customWidth="1"/>
    <col min="11518" max="11519" width="4.140625" style="2" customWidth="1"/>
    <col min="11520" max="11527" width="5.140625" style="2" customWidth="1"/>
    <col min="11528" max="11719" width="12.7109375" style="2" customWidth="1"/>
    <col min="11720" max="11759" width="13.85546875" style="2"/>
    <col min="11760" max="11760" width="2" style="2" customWidth="1"/>
    <col min="11761" max="11761" width="10.7109375" style="2" customWidth="1"/>
    <col min="11762" max="11762" width="53.42578125" style="2" customWidth="1"/>
    <col min="11763" max="11763" width="26.5703125" style="2" bestFit="1" customWidth="1"/>
    <col min="11764" max="11764" width="17.42578125" style="2" customWidth="1"/>
    <col min="11765" max="11765" width="25.140625" style="2" customWidth="1"/>
    <col min="11766" max="11766" width="23.140625" style="2" customWidth="1"/>
    <col min="11767" max="11767" width="26.140625" style="2" customWidth="1"/>
    <col min="11768" max="11773" width="5.28515625" style="2" customWidth="1"/>
    <col min="11774" max="11775" width="4.140625" style="2" customWidth="1"/>
    <col min="11776" max="11783" width="5.140625" style="2" customWidth="1"/>
    <col min="11784" max="11975" width="12.7109375" style="2" customWidth="1"/>
    <col min="11976" max="12015" width="13.85546875" style="2"/>
    <col min="12016" max="12016" width="2" style="2" customWidth="1"/>
    <col min="12017" max="12017" width="10.7109375" style="2" customWidth="1"/>
    <col min="12018" max="12018" width="53.42578125" style="2" customWidth="1"/>
    <col min="12019" max="12019" width="26.5703125" style="2" bestFit="1" customWidth="1"/>
    <col min="12020" max="12020" width="17.42578125" style="2" customWidth="1"/>
    <col min="12021" max="12021" width="25.140625" style="2" customWidth="1"/>
    <col min="12022" max="12022" width="23.140625" style="2" customWidth="1"/>
    <col min="12023" max="12023" width="26.140625" style="2" customWidth="1"/>
    <col min="12024" max="12029" width="5.28515625" style="2" customWidth="1"/>
    <col min="12030" max="12031" width="4.140625" style="2" customWidth="1"/>
    <col min="12032" max="12039" width="5.140625" style="2" customWidth="1"/>
    <col min="12040" max="12231" width="12.7109375" style="2" customWidth="1"/>
    <col min="12232" max="12271" width="13.85546875" style="2"/>
    <col min="12272" max="12272" width="2" style="2" customWidth="1"/>
    <col min="12273" max="12273" width="10.7109375" style="2" customWidth="1"/>
    <col min="12274" max="12274" width="53.42578125" style="2" customWidth="1"/>
    <col min="12275" max="12275" width="26.5703125" style="2" bestFit="1" customWidth="1"/>
    <col min="12276" max="12276" width="17.42578125" style="2" customWidth="1"/>
    <col min="12277" max="12277" width="25.140625" style="2" customWidth="1"/>
    <col min="12278" max="12278" width="23.140625" style="2" customWidth="1"/>
    <col min="12279" max="12279" width="26.140625" style="2" customWidth="1"/>
    <col min="12280" max="12285" width="5.28515625" style="2" customWidth="1"/>
    <col min="12286" max="12287" width="4.140625" style="2" customWidth="1"/>
    <col min="12288" max="12295" width="5.140625" style="2" customWidth="1"/>
    <col min="12296" max="12487" width="12.7109375" style="2" customWidth="1"/>
    <col min="12488" max="12527" width="13.85546875" style="2"/>
    <col min="12528" max="12528" width="2" style="2" customWidth="1"/>
    <col min="12529" max="12529" width="10.7109375" style="2" customWidth="1"/>
    <col min="12530" max="12530" width="53.42578125" style="2" customWidth="1"/>
    <col min="12531" max="12531" width="26.5703125" style="2" bestFit="1" customWidth="1"/>
    <col min="12532" max="12532" width="17.42578125" style="2" customWidth="1"/>
    <col min="12533" max="12533" width="25.140625" style="2" customWidth="1"/>
    <col min="12534" max="12534" width="23.140625" style="2" customWidth="1"/>
    <col min="12535" max="12535" width="26.140625" style="2" customWidth="1"/>
    <col min="12536" max="12541" width="5.28515625" style="2" customWidth="1"/>
    <col min="12542" max="12543" width="4.140625" style="2" customWidth="1"/>
    <col min="12544" max="12551" width="5.140625" style="2" customWidth="1"/>
    <col min="12552" max="12743" width="12.7109375" style="2" customWidth="1"/>
    <col min="12744" max="12783" width="13.85546875" style="2"/>
    <col min="12784" max="12784" width="2" style="2" customWidth="1"/>
    <col min="12785" max="12785" width="10.7109375" style="2" customWidth="1"/>
    <col min="12786" max="12786" width="53.42578125" style="2" customWidth="1"/>
    <col min="12787" max="12787" width="26.5703125" style="2" bestFit="1" customWidth="1"/>
    <col min="12788" max="12788" width="17.42578125" style="2" customWidth="1"/>
    <col min="12789" max="12789" width="25.140625" style="2" customWidth="1"/>
    <col min="12790" max="12790" width="23.140625" style="2" customWidth="1"/>
    <col min="12791" max="12791" width="26.140625" style="2" customWidth="1"/>
    <col min="12792" max="12797" width="5.28515625" style="2" customWidth="1"/>
    <col min="12798" max="12799" width="4.140625" style="2" customWidth="1"/>
    <col min="12800" max="12807" width="5.140625" style="2" customWidth="1"/>
    <col min="12808" max="12999" width="12.7109375" style="2" customWidth="1"/>
    <col min="13000" max="13039" width="13.85546875" style="2"/>
    <col min="13040" max="13040" width="2" style="2" customWidth="1"/>
    <col min="13041" max="13041" width="10.7109375" style="2" customWidth="1"/>
    <col min="13042" max="13042" width="53.42578125" style="2" customWidth="1"/>
    <col min="13043" max="13043" width="26.5703125" style="2" bestFit="1" customWidth="1"/>
    <col min="13044" max="13044" width="17.42578125" style="2" customWidth="1"/>
    <col min="13045" max="13045" width="25.140625" style="2" customWidth="1"/>
    <col min="13046" max="13046" width="23.140625" style="2" customWidth="1"/>
    <col min="13047" max="13047" width="26.140625" style="2" customWidth="1"/>
    <col min="13048" max="13053" width="5.28515625" style="2" customWidth="1"/>
    <col min="13054" max="13055" width="4.140625" style="2" customWidth="1"/>
    <col min="13056" max="13063" width="5.140625" style="2" customWidth="1"/>
    <col min="13064" max="13255" width="12.7109375" style="2" customWidth="1"/>
    <col min="13256" max="13295" width="13.85546875" style="2"/>
    <col min="13296" max="13296" width="2" style="2" customWidth="1"/>
    <col min="13297" max="13297" width="10.7109375" style="2" customWidth="1"/>
    <col min="13298" max="13298" width="53.42578125" style="2" customWidth="1"/>
    <col min="13299" max="13299" width="26.5703125" style="2" bestFit="1" customWidth="1"/>
    <col min="13300" max="13300" width="17.42578125" style="2" customWidth="1"/>
    <col min="13301" max="13301" width="25.140625" style="2" customWidth="1"/>
    <col min="13302" max="13302" width="23.140625" style="2" customWidth="1"/>
    <col min="13303" max="13303" width="26.140625" style="2" customWidth="1"/>
    <col min="13304" max="13309" width="5.28515625" style="2" customWidth="1"/>
    <col min="13310" max="13311" width="4.140625" style="2" customWidth="1"/>
    <col min="13312" max="13319" width="5.140625" style="2" customWidth="1"/>
    <col min="13320" max="13511" width="12.7109375" style="2" customWidth="1"/>
    <col min="13512" max="13551" width="13.85546875" style="2"/>
    <col min="13552" max="13552" width="2" style="2" customWidth="1"/>
    <col min="13553" max="13553" width="10.7109375" style="2" customWidth="1"/>
    <col min="13554" max="13554" width="53.42578125" style="2" customWidth="1"/>
    <col min="13555" max="13555" width="26.5703125" style="2" bestFit="1" customWidth="1"/>
    <col min="13556" max="13556" width="17.42578125" style="2" customWidth="1"/>
    <col min="13557" max="13557" width="25.140625" style="2" customWidth="1"/>
    <col min="13558" max="13558" width="23.140625" style="2" customWidth="1"/>
    <col min="13559" max="13559" width="26.140625" style="2" customWidth="1"/>
    <col min="13560" max="13565" width="5.28515625" style="2" customWidth="1"/>
    <col min="13566" max="13567" width="4.140625" style="2" customWidth="1"/>
    <col min="13568" max="13575" width="5.140625" style="2" customWidth="1"/>
    <col min="13576" max="13767" width="12.7109375" style="2" customWidth="1"/>
    <col min="13768" max="13807" width="13.85546875" style="2"/>
    <col min="13808" max="13808" width="2" style="2" customWidth="1"/>
    <col min="13809" max="13809" width="10.7109375" style="2" customWidth="1"/>
    <col min="13810" max="13810" width="53.42578125" style="2" customWidth="1"/>
    <col min="13811" max="13811" width="26.5703125" style="2" bestFit="1" customWidth="1"/>
    <col min="13812" max="13812" width="17.42578125" style="2" customWidth="1"/>
    <col min="13813" max="13813" width="25.140625" style="2" customWidth="1"/>
    <col min="13814" max="13814" width="23.140625" style="2" customWidth="1"/>
    <col min="13815" max="13815" width="26.140625" style="2" customWidth="1"/>
    <col min="13816" max="13821" width="5.28515625" style="2" customWidth="1"/>
    <col min="13822" max="13823" width="4.140625" style="2" customWidth="1"/>
    <col min="13824" max="13831" width="5.140625" style="2" customWidth="1"/>
    <col min="13832" max="14023" width="12.7109375" style="2" customWidth="1"/>
    <col min="14024" max="14063" width="13.85546875" style="2"/>
    <col min="14064" max="14064" width="2" style="2" customWidth="1"/>
    <col min="14065" max="14065" width="10.7109375" style="2" customWidth="1"/>
    <col min="14066" max="14066" width="53.42578125" style="2" customWidth="1"/>
    <col min="14067" max="14067" width="26.5703125" style="2" bestFit="1" customWidth="1"/>
    <col min="14068" max="14068" width="17.42578125" style="2" customWidth="1"/>
    <col min="14069" max="14069" width="25.140625" style="2" customWidth="1"/>
    <col min="14070" max="14070" width="23.140625" style="2" customWidth="1"/>
    <col min="14071" max="14071" width="26.140625" style="2" customWidth="1"/>
    <col min="14072" max="14077" width="5.28515625" style="2" customWidth="1"/>
    <col min="14078" max="14079" width="4.140625" style="2" customWidth="1"/>
    <col min="14080" max="14087" width="5.140625" style="2" customWidth="1"/>
    <col min="14088" max="14279" width="12.7109375" style="2" customWidth="1"/>
    <col min="14280" max="14319" width="13.85546875" style="2"/>
    <col min="14320" max="14320" width="2" style="2" customWidth="1"/>
    <col min="14321" max="14321" width="10.7109375" style="2" customWidth="1"/>
    <col min="14322" max="14322" width="53.42578125" style="2" customWidth="1"/>
    <col min="14323" max="14323" width="26.5703125" style="2" bestFit="1" customWidth="1"/>
    <col min="14324" max="14324" width="17.42578125" style="2" customWidth="1"/>
    <col min="14325" max="14325" width="25.140625" style="2" customWidth="1"/>
    <col min="14326" max="14326" width="23.140625" style="2" customWidth="1"/>
    <col min="14327" max="14327" width="26.140625" style="2" customWidth="1"/>
    <col min="14328" max="14333" width="5.28515625" style="2" customWidth="1"/>
    <col min="14334" max="14335" width="4.140625" style="2" customWidth="1"/>
    <col min="14336" max="14343" width="5.140625" style="2" customWidth="1"/>
    <col min="14344" max="14535" width="12.7109375" style="2" customWidth="1"/>
    <col min="14536" max="14575" width="13.85546875" style="2"/>
    <col min="14576" max="14576" width="2" style="2" customWidth="1"/>
    <col min="14577" max="14577" width="10.7109375" style="2" customWidth="1"/>
    <col min="14578" max="14578" width="53.42578125" style="2" customWidth="1"/>
    <col min="14579" max="14579" width="26.5703125" style="2" bestFit="1" customWidth="1"/>
    <col min="14580" max="14580" width="17.42578125" style="2" customWidth="1"/>
    <col min="14581" max="14581" width="25.140625" style="2" customWidth="1"/>
    <col min="14582" max="14582" width="23.140625" style="2" customWidth="1"/>
    <col min="14583" max="14583" width="26.140625" style="2" customWidth="1"/>
    <col min="14584" max="14589" width="5.28515625" style="2" customWidth="1"/>
    <col min="14590" max="14591" width="4.140625" style="2" customWidth="1"/>
    <col min="14592" max="14599" width="5.140625" style="2" customWidth="1"/>
    <col min="14600" max="14791" width="12.7109375" style="2" customWidth="1"/>
    <col min="14792" max="14831" width="13.85546875" style="2"/>
    <col min="14832" max="14832" width="2" style="2" customWidth="1"/>
    <col min="14833" max="14833" width="10.7109375" style="2" customWidth="1"/>
    <col min="14834" max="14834" width="53.42578125" style="2" customWidth="1"/>
    <col min="14835" max="14835" width="26.5703125" style="2" bestFit="1" customWidth="1"/>
    <col min="14836" max="14836" width="17.42578125" style="2" customWidth="1"/>
    <col min="14837" max="14837" width="25.140625" style="2" customWidth="1"/>
    <col min="14838" max="14838" width="23.140625" style="2" customWidth="1"/>
    <col min="14839" max="14839" width="26.140625" style="2" customWidth="1"/>
    <col min="14840" max="14845" width="5.28515625" style="2" customWidth="1"/>
    <col min="14846" max="14847" width="4.140625" style="2" customWidth="1"/>
    <col min="14848" max="14855" width="5.140625" style="2" customWidth="1"/>
    <col min="14856" max="15047" width="12.7109375" style="2" customWidth="1"/>
    <col min="15048" max="15087" width="13.85546875" style="2"/>
    <col min="15088" max="15088" width="2" style="2" customWidth="1"/>
    <col min="15089" max="15089" width="10.7109375" style="2" customWidth="1"/>
    <col min="15090" max="15090" width="53.42578125" style="2" customWidth="1"/>
    <col min="15091" max="15091" width="26.5703125" style="2" bestFit="1" customWidth="1"/>
    <col min="15092" max="15092" width="17.42578125" style="2" customWidth="1"/>
    <col min="15093" max="15093" width="25.140625" style="2" customWidth="1"/>
    <col min="15094" max="15094" width="23.140625" style="2" customWidth="1"/>
    <col min="15095" max="15095" width="26.140625" style="2" customWidth="1"/>
    <col min="15096" max="15101" width="5.28515625" style="2" customWidth="1"/>
    <col min="15102" max="15103" width="4.140625" style="2" customWidth="1"/>
    <col min="15104" max="15111" width="5.140625" style="2" customWidth="1"/>
    <col min="15112" max="15303" width="12.7109375" style="2" customWidth="1"/>
    <col min="15304" max="15343" width="13.85546875" style="2"/>
    <col min="15344" max="15344" width="2" style="2" customWidth="1"/>
    <col min="15345" max="15345" width="10.7109375" style="2" customWidth="1"/>
    <col min="15346" max="15346" width="53.42578125" style="2" customWidth="1"/>
    <col min="15347" max="15347" width="26.5703125" style="2" bestFit="1" customWidth="1"/>
    <col min="15348" max="15348" width="17.42578125" style="2" customWidth="1"/>
    <col min="15349" max="15349" width="25.140625" style="2" customWidth="1"/>
    <col min="15350" max="15350" width="23.140625" style="2" customWidth="1"/>
    <col min="15351" max="15351" width="26.140625" style="2" customWidth="1"/>
    <col min="15352" max="15357" width="5.28515625" style="2" customWidth="1"/>
    <col min="15358" max="15359" width="4.140625" style="2" customWidth="1"/>
    <col min="15360" max="15367" width="5.140625" style="2" customWidth="1"/>
    <col min="15368" max="15559" width="12.7109375" style="2" customWidth="1"/>
    <col min="15560" max="15599" width="13.85546875" style="2"/>
    <col min="15600" max="15600" width="2" style="2" customWidth="1"/>
    <col min="15601" max="15601" width="10.7109375" style="2" customWidth="1"/>
    <col min="15602" max="15602" width="53.42578125" style="2" customWidth="1"/>
    <col min="15603" max="15603" width="26.5703125" style="2" bestFit="1" customWidth="1"/>
    <col min="15604" max="15604" width="17.42578125" style="2" customWidth="1"/>
    <col min="15605" max="15605" width="25.140625" style="2" customWidth="1"/>
    <col min="15606" max="15606" width="23.140625" style="2" customWidth="1"/>
    <col min="15607" max="15607" width="26.140625" style="2" customWidth="1"/>
    <col min="15608" max="15613" width="5.28515625" style="2" customWidth="1"/>
    <col min="15614" max="15615" width="4.140625" style="2" customWidth="1"/>
    <col min="15616" max="15623" width="5.140625" style="2" customWidth="1"/>
    <col min="15624" max="15815" width="12.7109375" style="2" customWidth="1"/>
    <col min="15816" max="15855" width="13.85546875" style="2"/>
    <col min="15856" max="15856" width="2" style="2" customWidth="1"/>
    <col min="15857" max="15857" width="10.7109375" style="2" customWidth="1"/>
    <col min="15858" max="15858" width="53.42578125" style="2" customWidth="1"/>
    <col min="15859" max="15859" width="26.5703125" style="2" bestFit="1" customWidth="1"/>
    <col min="15860" max="15860" width="17.42578125" style="2" customWidth="1"/>
    <col min="15861" max="15861" width="25.140625" style="2" customWidth="1"/>
    <col min="15862" max="15862" width="23.140625" style="2" customWidth="1"/>
    <col min="15863" max="15863" width="26.140625" style="2" customWidth="1"/>
    <col min="15864" max="15869" width="5.28515625" style="2" customWidth="1"/>
    <col min="15870" max="15871" width="4.140625" style="2" customWidth="1"/>
    <col min="15872" max="15879" width="5.140625" style="2" customWidth="1"/>
    <col min="15880" max="16071" width="12.7109375" style="2" customWidth="1"/>
    <col min="16072" max="16111" width="13.85546875" style="2"/>
    <col min="16112" max="16112" width="2" style="2" customWidth="1"/>
    <col min="16113" max="16113" width="10.7109375" style="2" customWidth="1"/>
    <col min="16114" max="16114" width="53.42578125" style="2" customWidth="1"/>
    <col min="16115" max="16115" width="26.5703125" style="2" bestFit="1" customWidth="1"/>
    <col min="16116" max="16116" width="17.42578125" style="2" customWidth="1"/>
    <col min="16117" max="16117" width="25.140625" style="2" customWidth="1"/>
    <col min="16118" max="16118" width="23.140625" style="2" customWidth="1"/>
    <col min="16119" max="16119" width="26.140625" style="2" customWidth="1"/>
    <col min="16120" max="16125" width="5.28515625" style="2" customWidth="1"/>
    <col min="16126" max="16127" width="4.140625" style="2" customWidth="1"/>
    <col min="16128" max="16135" width="5.140625" style="2" customWidth="1"/>
    <col min="16136" max="16327" width="12.7109375" style="2" customWidth="1"/>
    <col min="16328" max="16384" width="13.85546875" style="2"/>
  </cols>
  <sheetData>
    <row r="1" spans="1:199" x14ac:dyDescent="0.3">
      <c r="A1" s="45"/>
      <c r="B1" s="46"/>
      <c r="C1" s="47"/>
      <c r="D1" s="48"/>
      <c r="E1" s="48"/>
      <c r="F1" s="49"/>
      <c r="G1" s="49"/>
      <c r="H1" s="50"/>
      <c r="I1" s="50"/>
      <c r="J1" s="50"/>
      <c r="K1" s="51"/>
      <c r="L1" s="50"/>
      <c r="M1" s="52"/>
    </row>
    <row r="2" spans="1:199" ht="23.25" customHeight="1" x14ac:dyDescent="0.3">
      <c r="A2" s="53"/>
      <c r="B2" s="232" t="s">
        <v>162</v>
      </c>
      <c r="C2" s="233"/>
      <c r="D2" s="233"/>
      <c r="E2" s="233"/>
      <c r="F2" s="233"/>
      <c r="G2" s="234"/>
      <c r="M2" s="54"/>
    </row>
    <row r="3" spans="1:199" ht="18" customHeight="1" x14ac:dyDescent="0.3">
      <c r="A3" s="53"/>
      <c r="B3" s="19"/>
      <c r="C3" s="235" t="s">
        <v>163</v>
      </c>
      <c r="D3" s="236"/>
      <c r="E3" s="236"/>
      <c r="F3" s="237"/>
      <c r="G3" s="175"/>
      <c r="M3" s="54"/>
    </row>
    <row r="4" spans="1:199" ht="17.25" thickBot="1" x14ac:dyDescent="0.35">
      <c r="A4" s="53"/>
      <c r="B4" s="66"/>
      <c r="C4" s="66"/>
      <c r="D4" s="67"/>
      <c r="H4" s="61"/>
      <c r="I4" s="61"/>
      <c r="J4" s="61"/>
      <c r="K4" s="68"/>
      <c r="L4" s="61"/>
      <c r="M4" s="54"/>
    </row>
    <row r="5" spans="1:199" x14ac:dyDescent="0.3">
      <c r="A5" s="53"/>
      <c r="B5" s="45"/>
      <c r="C5" s="46"/>
      <c r="D5" s="48"/>
      <c r="E5" s="48"/>
      <c r="F5" s="49"/>
      <c r="G5" s="49"/>
      <c r="H5" s="50"/>
      <c r="I5" s="50"/>
      <c r="J5" s="50"/>
      <c r="K5" s="51"/>
      <c r="L5" s="52"/>
      <c r="M5" s="54"/>
    </row>
    <row r="6" spans="1:199" ht="17.25" thickBot="1" x14ac:dyDescent="0.35">
      <c r="A6" s="53"/>
      <c r="B6" s="53"/>
      <c r="L6" s="54"/>
      <c r="M6" s="54"/>
    </row>
    <row r="7" spans="1:199" ht="16.5" customHeight="1" thickBot="1" x14ac:dyDescent="0.35">
      <c r="A7" s="53"/>
      <c r="B7" s="70"/>
      <c r="C7" s="248" t="s">
        <v>0</v>
      </c>
      <c r="D7" s="249"/>
      <c r="E7" s="249"/>
      <c r="F7" s="249"/>
      <c r="G7" s="249"/>
      <c r="H7" s="249"/>
      <c r="I7" s="249"/>
      <c r="J7" s="250"/>
      <c r="K7" s="16"/>
      <c r="L7" s="54"/>
      <c r="M7" s="54"/>
    </row>
    <row r="8" spans="1:199" ht="24.75" customHeight="1" x14ac:dyDescent="0.3">
      <c r="A8" s="53"/>
      <c r="B8" s="70"/>
      <c r="C8" s="253" t="s">
        <v>24</v>
      </c>
      <c r="D8" s="254"/>
      <c r="E8" s="80">
        <v>45838</v>
      </c>
      <c r="F8" s="80"/>
      <c r="G8" s="80"/>
      <c r="H8" s="80"/>
      <c r="I8" s="200"/>
      <c r="J8" s="76"/>
      <c r="K8" s="17"/>
      <c r="L8" s="54"/>
      <c r="M8" s="54"/>
    </row>
    <row r="9" spans="1:199" ht="24.75" customHeight="1" x14ac:dyDescent="0.3">
      <c r="A9" s="53"/>
      <c r="B9" s="70"/>
      <c r="C9" s="246" t="s">
        <v>25</v>
      </c>
      <c r="D9" s="247"/>
      <c r="E9" s="81" t="s">
        <v>26</v>
      </c>
      <c r="F9" s="81"/>
      <c r="G9" s="81"/>
      <c r="H9" s="81"/>
      <c r="I9" s="201"/>
      <c r="J9" s="77"/>
      <c r="K9" s="17"/>
      <c r="L9" s="54"/>
      <c r="M9" s="54"/>
    </row>
    <row r="10" spans="1:199" ht="12" customHeight="1" thickBot="1" x14ac:dyDescent="0.35">
      <c r="A10" s="53"/>
      <c r="B10" s="70"/>
      <c r="C10" s="78"/>
      <c r="D10" s="170"/>
      <c r="E10" s="170"/>
      <c r="F10" s="170"/>
      <c r="G10" s="170"/>
      <c r="H10" s="170"/>
      <c r="I10" s="170"/>
      <c r="J10" s="77"/>
      <c r="K10" s="17"/>
      <c r="L10" s="54"/>
      <c r="M10" s="54"/>
    </row>
    <row r="11" spans="1:199" ht="12" customHeight="1" thickBot="1" x14ac:dyDescent="0.35">
      <c r="A11" s="53"/>
      <c r="B11" s="70"/>
      <c r="C11" s="238" t="s">
        <v>148</v>
      </c>
      <c r="D11" s="239"/>
      <c r="E11" s="82">
        <v>1</v>
      </c>
      <c r="F11" s="79" t="s">
        <v>126</v>
      </c>
      <c r="G11" s="170"/>
      <c r="H11" s="170"/>
      <c r="I11" s="170"/>
      <c r="J11" s="77"/>
      <c r="K11" s="17"/>
      <c r="L11" s="54"/>
      <c r="M11" s="54"/>
    </row>
    <row r="12" spans="1:199" ht="24.75" customHeight="1" thickBot="1" x14ac:dyDescent="0.35">
      <c r="A12" s="53"/>
      <c r="B12" s="70"/>
      <c r="C12" s="238" t="s">
        <v>28</v>
      </c>
      <c r="D12" s="239"/>
      <c r="E12" s="82">
        <v>4</v>
      </c>
      <c r="F12" s="79" t="s">
        <v>29</v>
      </c>
      <c r="G12" s="199"/>
      <c r="H12" s="2"/>
      <c r="I12" s="2"/>
      <c r="J12" s="77"/>
      <c r="K12" s="17"/>
      <c r="L12" s="54"/>
      <c r="M12" s="54"/>
    </row>
    <row r="13" spans="1:199" ht="24.75" customHeight="1" x14ac:dyDescent="0.3">
      <c r="A13" s="53"/>
      <c r="B13" s="70"/>
      <c r="C13" s="240" t="s">
        <v>27</v>
      </c>
      <c r="D13" s="241"/>
      <c r="E13" s="259" t="s">
        <v>128</v>
      </c>
      <c r="F13" s="260"/>
      <c r="G13" s="260"/>
      <c r="H13" s="260"/>
      <c r="I13" s="260"/>
      <c r="J13" s="261"/>
      <c r="L13" s="54"/>
      <c r="M13" s="54"/>
    </row>
    <row r="14" spans="1:199" ht="24.75" customHeight="1" x14ac:dyDescent="0.3">
      <c r="A14" s="53"/>
      <c r="B14" s="53"/>
      <c r="C14" s="242"/>
      <c r="D14" s="243"/>
      <c r="E14" s="262"/>
      <c r="F14" s="263"/>
      <c r="G14" s="263"/>
      <c r="H14" s="263"/>
      <c r="I14" s="263"/>
      <c r="J14" s="264"/>
      <c r="L14" s="54"/>
      <c r="M14" s="54"/>
    </row>
    <row r="15" spans="1:199" ht="47.45" customHeight="1" thickBot="1" x14ac:dyDescent="0.35">
      <c r="A15" s="53"/>
      <c r="B15" s="53"/>
      <c r="C15" s="244"/>
      <c r="D15" s="245"/>
      <c r="E15" s="265"/>
      <c r="F15" s="266"/>
      <c r="G15" s="266"/>
      <c r="H15" s="266"/>
      <c r="I15" s="266"/>
      <c r="J15" s="267"/>
      <c r="L15" s="54"/>
      <c r="M15" s="54"/>
    </row>
    <row r="16" spans="1:199" s="3" customFormat="1" ht="38.450000000000003" customHeight="1" x14ac:dyDescent="0.3">
      <c r="A16" s="55"/>
      <c r="B16" s="72"/>
      <c r="C16" s="73" t="s">
        <v>1</v>
      </c>
      <c r="D16" s="75" t="s">
        <v>2</v>
      </c>
      <c r="E16" s="75" t="s">
        <v>30</v>
      </c>
      <c r="F16" s="74" t="s">
        <v>147</v>
      </c>
      <c r="G16" s="74" t="s">
        <v>150</v>
      </c>
      <c r="H16" s="74" t="s">
        <v>31</v>
      </c>
      <c r="I16" s="63" t="s">
        <v>32</v>
      </c>
      <c r="J16" s="63" t="s">
        <v>32</v>
      </c>
      <c r="K16" s="1"/>
      <c r="L16" s="54"/>
      <c r="M16" s="5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</row>
    <row r="17" spans="1:199" s="3" customFormat="1" ht="28.5" customHeight="1" thickBot="1" x14ac:dyDescent="0.35">
      <c r="A17" s="55"/>
      <c r="B17" s="72"/>
      <c r="C17" s="35" t="s">
        <v>5</v>
      </c>
      <c r="D17" s="83"/>
      <c r="E17" s="36"/>
      <c r="F17" s="36" t="s">
        <v>6</v>
      </c>
      <c r="G17" s="36" t="s">
        <v>7</v>
      </c>
      <c r="H17" s="36" t="s">
        <v>149</v>
      </c>
      <c r="I17" s="64" t="s">
        <v>152</v>
      </c>
      <c r="J17" s="64" t="s">
        <v>153</v>
      </c>
      <c r="K17" s="1"/>
      <c r="L17" s="54"/>
      <c r="M17" s="5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</row>
    <row r="18" spans="1:199" s="3" customFormat="1" ht="27.75" customHeight="1" x14ac:dyDescent="0.3">
      <c r="A18" s="55"/>
      <c r="B18" s="55"/>
      <c r="C18" s="271" t="s">
        <v>8</v>
      </c>
      <c r="D18" s="272"/>
      <c r="E18" s="272"/>
      <c r="F18" s="272"/>
      <c r="G18" s="272"/>
      <c r="H18" s="272"/>
      <c r="I18" s="272"/>
      <c r="J18" s="273"/>
      <c r="K18" s="1"/>
      <c r="L18" s="54"/>
      <c r="M18" s="5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</row>
    <row r="19" spans="1:199" s="3" customFormat="1" ht="19.5" customHeight="1" x14ac:dyDescent="0.25">
      <c r="A19" s="55"/>
      <c r="B19" s="55"/>
      <c r="C19" s="268" t="s">
        <v>9</v>
      </c>
      <c r="D19" s="269"/>
      <c r="E19" s="269"/>
      <c r="F19" s="269"/>
      <c r="G19" s="269"/>
      <c r="H19" s="269"/>
      <c r="I19" s="269"/>
      <c r="J19" s="270"/>
      <c r="K19" s="1"/>
      <c r="L19" s="54"/>
      <c r="M19" s="54"/>
      <c r="N19" s="4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</row>
    <row r="20" spans="1:199" s="3" customFormat="1" x14ac:dyDescent="0.3">
      <c r="A20" s="55"/>
      <c r="B20" s="55"/>
      <c r="C20" s="182"/>
      <c r="D20" s="183"/>
      <c r="E20" s="168"/>
      <c r="F20" s="168"/>
      <c r="G20" s="168"/>
      <c r="H20" s="185"/>
      <c r="I20" s="203"/>
      <c r="J20" s="186"/>
      <c r="K20" s="1"/>
      <c r="L20" s="54"/>
      <c r="M20" s="5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</row>
    <row r="21" spans="1:199" s="3" customFormat="1" x14ac:dyDescent="0.3">
      <c r="A21" s="55"/>
      <c r="B21" s="55"/>
      <c r="C21" s="182"/>
      <c r="D21" s="183"/>
      <c r="E21" s="168"/>
      <c r="F21" s="168"/>
      <c r="G21" s="168"/>
      <c r="H21" s="185"/>
      <c r="I21" s="203"/>
      <c r="J21" s="186"/>
      <c r="K21" s="1"/>
      <c r="L21" s="54"/>
      <c r="M21" s="54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</row>
    <row r="22" spans="1:199" s="3" customFormat="1" x14ac:dyDescent="0.3">
      <c r="A22" s="55"/>
      <c r="B22" s="55"/>
      <c r="C22" s="268" t="s">
        <v>118</v>
      </c>
      <c r="D22" s="269"/>
      <c r="E22" s="269"/>
      <c r="F22" s="269"/>
      <c r="G22" s="269"/>
      <c r="H22" s="269"/>
      <c r="I22" s="269"/>
      <c r="J22" s="270"/>
      <c r="K22" s="1"/>
      <c r="L22" s="54"/>
      <c r="M22" s="5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</row>
    <row r="23" spans="1:199" s="3" customFormat="1" x14ac:dyDescent="0.3">
      <c r="A23" s="55"/>
      <c r="B23" s="55"/>
      <c r="C23" s="182"/>
      <c r="D23" s="183"/>
      <c r="E23" s="168"/>
      <c r="F23" s="168"/>
      <c r="G23" s="168"/>
      <c r="H23" s="185"/>
      <c r="I23" s="203"/>
      <c r="J23" s="186"/>
      <c r="K23" s="1"/>
      <c r="L23" s="54"/>
      <c r="M23" s="54"/>
      <c r="N23" s="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</row>
    <row r="24" spans="1:199" s="3" customFormat="1" x14ac:dyDescent="0.3">
      <c r="A24" s="55"/>
      <c r="B24" s="55"/>
      <c r="C24" s="184"/>
      <c r="D24" s="183"/>
      <c r="E24" s="168"/>
      <c r="F24" s="168"/>
      <c r="G24" s="168"/>
      <c r="H24" s="185"/>
      <c r="I24" s="203"/>
      <c r="J24" s="186"/>
      <c r="K24" s="1"/>
      <c r="L24" s="54"/>
      <c r="M24" s="54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</row>
    <row r="25" spans="1:199" s="3" customFormat="1" x14ac:dyDescent="0.3">
      <c r="A25" s="55"/>
      <c r="B25" s="55"/>
      <c r="C25" s="184"/>
      <c r="D25" s="183"/>
      <c r="E25" s="168"/>
      <c r="F25" s="168"/>
      <c r="G25" s="168"/>
      <c r="H25" s="185"/>
      <c r="I25" s="203"/>
      <c r="J25" s="186"/>
      <c r="K25" s="1"/>
      <c r="L25" s="54"/>
      <c r="M25" s="5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</row>
    <row r="26" spans="1:199" s="3" customFormat="1" x14ac:dyDescent="0.3">
      <c r="A26" s="55"/>
      <c r="B26" s="55"/>
      <c r="C26" s="268" t="s">
        <v>119</v>
      </c>
      <c r="D26" s="269"/>
      <c r="E26" s="269"/>
      <c r="F26" s="269"/>
      <c r="G26" s="269"/>
      <c r="H26" s="269"/>
      <c r="I26" s="269"/>
      <c r="J26" s="270"/>
      <c r="K26" s="1"/>
      <c r="L26" s="54"/>
      <c r="M26" s="5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</row>
    <row r="27" spans="1:199" s="3" customFormat="1" x14ac:dyDescent="0.3">
      <c r="A27" s="55"/>
      <c r="B27" s="55"/>
      <c r="C27" s="182"/>
      <c r="D27" s="183"/>
      <c r="E27" s="168"/>
      <c r="F27" s="168"/>
      <c r="G27" s="168"/>
      <c r="H27" s="185"/>
      <c r="I27" s="203"/>
      <c r="J27" s="186"/>
      <c r="K27" s="1"/>
      <c r="L27" s="54"/>
      <c r="M27" s="54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</row>
    <row r="28" spans="1:199" s="3" customFormat="1" x14ac:dyDescent="0.3">
      <c r="A28" s="55"/>
      <c r="B28" s="55"/>
      <c r="C28" s="268" t="s">
        <v>145</v>
      </c>
      <c r="D28" s="269"/>
      <c r="E28" s="269"/>
      <c r="F28" s="269"/>
      <c r="G28" s="269"/>
      <c r="H28" s="269"/>
      <c r="I28" s="269"/>
      <c r="J28" s="270"/>
      <c r="K28" s="1"/>
      <c r="L28" s="54"/>
      <c r="M28" s="5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</row>
    <row r="29" spans="1:199" s="3" customFormat="1" x14ac:dyDescent="0.3">
      <c r="A29" s="55"/>
      <c r="B29" s="55"/>
      <c r="C29" s="182"/>
      <c r="D29" s="183"/>
      <c r="E29" s="168"/>
      <c r="F29" s="168"/>
      <c r="G29" s="168"/>
      <c r="H29" s="185"/>
      <c r="I29" s="203"/>
      <c r="J29" s="186"/>
      <c r="K29" s="1"/>
      <c r="L29" s="54"/>
      <c r="M29" s="54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</row>
    <row r="30" spans="1:199" s="3" customFormat="1" ht="16.5" customHeight="1" x14ac:dyDescent="0.25">
      <c r="A30" s="55"/>
      <c r="B30" s="55"/>
      <c r="C30" s="293" t="s">
        <v>154</v>
      </c>
      <c r="D30" s="294"/>
      <c r="E30" s="294"/>
      <c r="F30" s="294"/>
      <c r="G30" s="294"/>
      <c r="H30" s="295"/>
      <c r="I30" s="187">
        <f>+I20+I21+I23+I24+I25+I27+I29</f>
        <v>0</v>
      </c>
      <c r="J30" s="187">
        <f>+J20+J21+J23+J24+J25+J27+J29</f>
        <v>0</v>
      </c>
      <c r="K30" s="6"/>
      <c r="L30" s="54"/>
      <c r="M30" s="5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</row>
    <row r="31" spans="1:199" s="3" customFormat="1" ht="16.5" customHeight="1" x14ac:dyDescent="0.3">
      <c r="A31" s="55"/>
      <c r="B31" s="55"/>
      <c r="C31" s="293" t="s">
        <v>155</v>
      </c>
      <c r="D31" s="294"/>
      <c r="E31" s="294"/>
      <c r="F31" s="294"/>
      <c r="G31" s="294"/>
      <c r="H31" s="295"/>
      <c r="I31" s="189">
        <f>+FM!D38</f>
        <v>1.99</v>
      </c>
      <c r="J31" s="189">
        <f>+FM!D38</f>
        <v>1.99</v>
      </c>
      <c r="K31" s="176" t="s">
        <v>10</v>
      </c>
      <c r="L31" s="171"/>
      <c r="M31" s="17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</row>
    <row r="32" spans="1:199" s="3" customFormat="1" ht="16.5" customHeight="1" thickBot="1" x14ac:dyDescent="0.35">
      <c r="A32" s="55"/>
      <c r="B32" s="55"/>
      <c r="C32" s="296" t="s">
        <v>156</v>
      </c>
      <c r="D32" s="297"/>
      <c r="E32" s="297"/>
      <c r="F32" s="297"/>
      <c r="G32" s="297"/>
      <c r="H32" s="298"/>
      <c r="I32" s="188">
        <f>+I31*I30</f>
        <v>0</v>
      </c>
      <c r="J32" s="188">
        <f>+J30*J31</f>
        <v>0</v>
      </c>
      <c r="K32" s="176"/>
      <c r="L32" s="171"/>
      <c r="M32" s="17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</row>
    <row r="33" spans="1:199" s="3" customFormat="1" ht="17.25" customHeight="1" thickBot="1" x14ac:dyDescent="0.35">
      <c r="A33" s="55"/>
      <c r="B33" s="55"/>
      <c r="C33" s="296" t="s">
        <v>151</v>
      </c>
      <c r="D33" s="297"/>
      <c r="E33" s="297"/>
      <c r="F33" s="297"/>
      <c r="G33" s="297"/>
      <c r="H33" s="298"/>
      <c r="I33" s="188">
        <f>+I32*E11</f>
        <v>0</v>
      </c>
      <c r="J33" s="188">
        <f>+J32*E12</f>
        <v>0</v>
      </c>
      <c r="K33" s="1"/>
      <c r="L33" s="54"/>
      <c r="M33" s="5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</row>
    <row r="34" spans="1:199" s="3" customFormat="1" x14ac:dyDescent="0.3">
      <c r="A34" s="55"/>
      <c r="B34" s="72"/>
      <c r="C34" s="285" t="s">
        <v>1</v>
      </c>
      <c r="D34" s="289" t="s">
        <v>11</v>
      </c>
      <c r="E34" s="302" t="s">
        <v>12</v>
      </c>
      <c r="F34" s="75" t="s">
        <v>13</v>
      </c>
      <c r="G34" s="75"/>
      <c r="H34" s="257" t="s">
        <v>14</v>
      </c>
      <c r="I34" s="204"/>
      <c r="J34" s="65" t="s">
        <v>3</v>
      </c>
      <c r="K34" s="1"/>
      <c r="L34" s="54"/>
      <c r="M34" s="54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</row>
    <row r="35" spans="1:199" s="3" customFormat="1" x14ac:dyDescent="0.3">
      <c r="A35" s="55"/>
      <c r="B35" s="72"/>
      <c r="C35" s="286"/>
      <c r="D35" s="289"/>
      <c r="E35" s="291"/>
      <c r="F35" s="33" t="s">
        <v>15</v>
      </c>
      <c r="G35" s="33"/>
      <c r="H35" s="258"/>
      <c r="I35" s="205"/>
      <c r="J35" s="34" t="s">
        <v>4</v>
      </c>
      <c r="K35" s="1"/>
      <c r="L35" s="54"/>
      <c r="M35" s="5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</row>
    <row r="36" spans="1:199" s="3" customFormat="1" ht="17.25" thickBot="1" x14ac:dyDescent="0.35">
      <c r="A36" s="55"/>
      <c r="B36" s="72"/>
      <c r="C36" s="35" t="s">
        <v>121</v>
      </c>
      <c r="D36" s="290"/>
      <c r="E36" s="292"/>
      <c r="F36" s="36" t="s">
        <v>16</v>
      </c>
      <c r="G36" s="36"/>
      <c r="H36" s="36" t="s">
        <v>17</v>
      </c>
      <c r="I36" s="202"/>
      <c r="J36" s="64" t="s">
        <v>120</v>
      </c>
      <c r="K36" s="1"/>
      <c r="L36" s="54"/>
      <c r="M36" s="5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</row>
    <row r="37" spans="1:199" s="3" customFormat="1" ht="30" customHeight="1" x14ac:dyDescent="0.3">
      <c r="A37" s="55"/>
      <c r="B37" s="55"/>
      <c r="C37" s="271" t="s">
        <v>18</v>
      </c>
      <c r="D37" s="272"/>
      <c r="E37" s="272"/>
      <c r="F37" s="272"/>
      <c r="G37" s="272"/>
      <c r="H37" s="272"/>
      <c r="I37" s="272"/>
      <c r="J37" s="273"/>
      <c r="K37" s="1"/>
      <c r="L37" s="54"/>
      <c r="M37" s="5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</row>
    <row r="38" spans="1:199" s="3" customFormat="1" ht="26.45" customHeight="1" x14ac:dyDescent="0.3">
      <c r="A38" s="55"/>
      <c r="B38" s="55"/>
      <c r="C38" s="278" t="s">
        <v>19</v>
      </c>
      <c r="D38" s="279"/>
      <c r="E38" s="279"/>
      <c r="F38" s="279"/>
      <c r="G38" s="279"/>
      <c r="H38" s="279"/>
      <c r="I38" s="279"/>
      <c r="J38" s="280"/>
      <c r="K38" s="1"/>
      <c r="L38" s="54"/>
      <c r="M38" s="5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</row>
    <row r="39" spans="1:199" s="3" customFormat="1" ht="21.6" customHeight="1" x14ac:dyDescent="0.3">
      <c r="A39" s="55"/>
      <c r="B39" s="55"/>
      <c r="C39" s="287"/>
      <c r="D39" s="288"/>
      <c r="E39" s="166"/>
      <c r="F39" s="197"/>
      <c r="G39" s="197"/>
      <c r="H39" s="196"/>
      <c r="I39" s="206"/>
      <c r="J39" s="190"/>
      <c r="K39" s="1"/>
      <c r="L39" s="69"/>
      <c r="M39" s="54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</row>
    <row r="40" spans="1:199" s="3" customFormat="1" ht="22.15" customHeight="1" x14ac:dyDescent="0.3">
      <c r="A40" s="55"/>
      <c r="B40" s="55"/>
      <c r="C40" s="287"/>
      <c r="D40" s="288"/>
      <c r="E40" s="166"/>
      <c r="F40" s="197"/>
      <c r="G40" s="197"/>
      <c r="H40" s="196"/>
      <c r="I40" s="206"/>
      <c r="J40" s="190"/>
      <c r="K40" s="1"/>
      <c r="L40" s="69"/>
      <c r="M40" s="54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</row>
    <row r="41" spans="1:199" s="3" customFormat="1" x14ac:dyDescent="0.3">
      <c r="A41" s="55"/>
      <c r="B41" s="55"/>
      <c r="C41" s="287"/>
      <c r="D41" s="288"/>
      <c r="E41" s="166"/>
      <c r="F41" s="197"/>
      <c r="G41" s="197"/>
      <c r="H41" s="196"/>
      <c r="I41" s="206"/>
      <c r="J41" s="190"/>
      <c r="K41" s="1"/>
      <c r="L41" s="69"/>
      <c r="M41" s="54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</row>
    <row r="42" spans="1:199" s="3" customFormat="1" ht="17.25" thickBot="1" x14ac:dyDescent="0.35">
      <c r="A42" s="55"/>
      <c r="B42" s="55"/>
      <c r="C42" s="177"/>
      <c r="D42" s="167"/>
      <c r="E42" s="168"/>
      <c r="F42" s="198"/>
      <c r="G42" s="198"/>
      <c r="H42" s="196"/>
      <c r="I42" s="206"/>
      <c r="J42" s="190"/>
      <c r="K42" s="1"/>
      <c r="L42" s="69"/>
      <c r="M42" s="54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</row>
    <row r="43" spans="1:199" s="3" customFormat="1" ht="16.5" customHeight="1" x14ac:dyDescent="0.3">
      <c r="A43" s="55"/>
      <c r="B43" s="55"/>
      <c r="C43" s="299" t="s">
        <v>157</v>
      </c>
      <c r="D43" s="300"/>
      <c r="E43" s="300"/>
      <c r="F43" s="300"/>
      <c r="G43" s="300"/>
      <c r="H43" s="301"/>
      <c r="I43" s="191">
        <f>+I39+I40+I41+I42</f>
        <v>0</v>
      </c>
      <c r="J43" s="191">
        <f>+J39+J40+J41+J42</f>
        <v>0</v>
      </c>
      <c r="K43" s="7"/>
      <c r="L43" s="54"/>
      <c r="M43" s="54"/>
      <c r="N43" s="1"/>
      <c r="O43" s="195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</row>
    <row r="44" spans="1:199" s="3" customFormat="1" ht="16.5" customHeight="1" thickBot="1" x14ac:dyDescent="0.3">
      <c r="A44" s="55"/>
      <c r="B44" s="55"/>
      <c r="C44" s="293" t="s">
        <v>161</v>
      </c>
      <c r="D44" s="294"/>
      <c r="E44" s="294"/>
      <c r="F44" s="294"/>
      <c r="G44" s="294"/>
      <c r="H44" s="295"/>
      <c r="I44" s="188">
        <f>+I43*E11</f>
        <v>0</v>
      </c>
      <c r="J44" s="188">
        <f>+J43*E12</f>
        <v>0</v>
      </c>
      <c r="K44" s="8"/>
      <c r="L44" s="172"/>
      <c r="M44" s="54"/>
      <c r="N44" s="9"/>
      <c r="O44" s="195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</row>
    <row r="45" spans="1:199" s="3" customFormat="1" ht="16.5" customHeight="1" x14ac:dyDescent="0.25">
      <c r="A45" s="55"/>
      <c r="B45" s="55"/>
      <c r="C45" s="293" t="s">
        <v>158</v>
      </c>
      <c r="D45" s="294"/>
      <c r="E45" s="294"/>
      <c r="F45" s="294"/>
      <c r="G45" s="294"/>
      <c r="H45" s="295"/>
      <c r="I45" s="192"/>
      <c r="J45" s="192">
        <f>+J44+J33+I33</f>
        <v>0</v>
      </c>
      <c r="K45" s="8"/>
      <c r="L45" s="172"/>
      <c r="M45" s="54"/>
      <c r="N45" s="9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</row>
    <row r="46" spans="1:199" s="3" customFormat="1" x14ac:dyDescent="0.3">
      <c r="A46" s="55"/>
      <c r="B46" s="55"/>
      <c r="C46" s="293" t="s">
        <v>159</v>
      </c>
      <c r="D46" s="294"/>
      <c r="E46" s="294"/>
      <c r="F46" s="294"/>
      <c r="G46" s="294"/>
      <c r="H46" s="295"/>
      <c r="I46" s="193"/>
      <c r="J46" s="193">
        <f>+J45*0.19</f>
        <v>0</v>
      </c>
      <c r="K46" s="5"/>
      <c r="L46" s="54"/>
      <c r="M46" s="54"/>
      <c r="N46" s="9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</row>
    <row r="47" spans="1:199" s="3" customFormat="1" ht="17.25" thickBot="1" x14ac:dyDescent="0.35">
      <c r="A47" s="55"/>
      <c r="B47" s="55"/>
      <c r="C47" s="296" t="s">
        <v>160</v>
      </c>
      <c r="D47" s="297"/>
      <c r="E47" s="297"/>
      <c r="F47" s="297"/>
      <c r="G47" s="297"/>
      <c r="H47" s="298"/>
      <c r="I47" s="194"/>
      <c r="J47" s="194">
        <f>+ROUND((J45+J46),0)</f>
        <v>0</v>
      </c>
      <c r="K47" s="10"/>
      <c r="L47" s="69"/>
      <c r="M47" s="54"/>
      <c r="N47" s="9"/>
      <c r="O47" s="174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</row>
    <row r="48" spans="1:199" x14ac:dyDescent="0.3">
      <c r="A48" s="53"/>
      <c r="B48" s="72"/>
      <c r="C48" s="37"/>
      <c r="D48" s="38"/>
      <c r="E48" s="38"/>
      <c r="F48" s="38"/>
      <c r="G48" s="38"/>
      <c r="H48" s="38"/>
      <c r="I48" s="38"/>
      <c r="J48" s="39"/>
      <c r="K48" s="1"/>
      <c r="L48" s="54"/>
      <c r="M48" s="54"/>
      <c r="N48" s="9"/>
    </row>
    <row r="49" spans="1:199" x14ac:dyDescent="0.3">
      <c r="A49" s="53"/>
      <c r="B49" s="53"/>
      <c r="C49" s="40" t="s">
        <v>20</v>
      </c>
      <c r="D49" s="41"/>
      <c r="E49" s="41"/>
      <c r="F49" s="42"/>
      <c r="G49" s="42"/>
      <c r="H49" s="43"/>
      <c r="I49" s="43"/>
      <c r="J49" s="44"/>
      <c r="K49" s="1"/>
      <c r="L49" s="169"/>
      <c r="M49" s="169"/>
      <c r="N49" s="9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</row>
    <row r="50" spans="1:199" x14ac:dyDescent="0.3">
      <c r="A50" s="53"/>
      <c r="B50" s="53"/>
      <c r="C50" s="20"/>
      <c r="D50" s="21"/>
      <c r="E50" s="21"/>
      <c r="F50" s="22"/>
      <c r="G50" s="22"/>
      <c r="H50" s="23"/>
      <c r="I50" s="23"/>
      <c r="J50" s="24"/>
      <c r="K50" s="1"/>
      <c r="L50" s="169"/>
      <c r="M50" s="169"/>
      <c r="N50" s="9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</row>
    <row r="51" spans="1:199" x14ac:dyDescent="0.3">
      <c r="A51" s="53"/>
      <c r="B51" s="70"/>
      <c r="C51" s="20"/>
      <c r="D51" s="21"/>
      <c r="E51" s="21"/>
      <c r="F51" s="22"/>
      <c r="G51" s="22"/>
      <c r="H51" s="23"/>
      <c r="I51" s="23"/>
      <c r="J51" s="24"/>
      <c r="K51" s="1"/>
      <c r="L51" s="169"/>
      <c r="M51" s="169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</row>
    <row r="52" spans="1:199" x14ac:dyDescent="0.3">
      <c r="A52" s="53"/>
      <c r="B52" s="70"/>
      <c r="C52" s="20"/>
      <c r="D52" s="21"/>
      <c r="E52" s="21"/>
      <c r="F52" s="22"/>
      <c r="G52" s="22"/>
      <c r="H52" s="23"/>
      <c r="I52" s="23"/>
      <c r="J52" s="24"/>
      <c r="K52" s="1"/>
      <c r="L52" s="169"/>
      <c r="M52" s="169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</row>
    <row r="53" spans="1:199" x14ac:dyDescent="0.3">
      <c r="A53" s="53"/>
      <c r="B53" s="70"/>
      <c r="C53" s="25"/>
      <c r="D53" s="26"/>
      <c r="E53" s="21"/>
      <c r="F53" s="27"/>
      <c r="G53" s="27"/>
      <c r="H53" s="28"/>
      <c r="I53" s="28"/>
      <c r="J53" s="29"/>
      <c r="K53" s="1"/>
      <c r="L53" s="169"/>
      <c r="M53" s="169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</row>
    <row r="54" spans="1:199" ht="26.25" customHeight="1" x14ac:dyDescent="0.3">
      <c r="A54" s="53"/>
      <c r="B54" s="70"/>
      <c r="C54" s="281" t="s">
        <v>21</v>
      </c>
      <c r="D54" s="282"/>
      <c r="E54" s="282"/>
      <c r="F54" s="274" t="s">
        <v>22</v>
      </c>
      <c r="G54" s="274"/>
      <c r="H54" s="274"/>
      <c r="I54" s="274"/>
      <c r="J54" s="275"/>
      <c r="K54" s="1"/>
      <c r="L54" s="169"/>
      <c r="M54" s="169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</row>
    <row r="55" spans="1:199" ht="17.25" thickBot="1" x14ac:dyDescent="0.35">
      <c r="A55" s="53"/>
      <c r="B55" s="70"/>
      <c r="C55" s="283"/>
      <c r="D55" s="284"/>
      <c r="E55" s="284"/>
      <c r="F55" s="30"/>
      <c r="G55" s="30"/>
      <c r="H55" s="31"/>
      <c r="I55" s="31"/>
      <c r="J55" s="32"/>
      <c r="K55" s="1"/>
      <c r="L55" s="54"/>
      <c r="M55" s="54"/>
    </row>
    <row r="56" spans="1:199" ht="17.25" thickBot="1" x14ac:dyDescent="0.35">
      <c r="A56" s="53"/>
      <c r="B56" s="56"/>
      <c r="C56" s="57"/>
      <c r="D56" s="71"/>
      <c r="E56" s="71"/>
      <c r="F56" s="57"/>
      <c r="G56" s="57"/>
      <c r="H56" s="71"/>
      <c r="I56" s="71"/>
      <c r="J56" s="71"/>
      <c r="K56" s="61"/>
      <c r="L56" s="173"/>
      <c r="M56" s="18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</row>
    <row r="57" spans="1:199" ht="16.5" customHeight="1" x14ac:dyDescent="0.3">
      <c r="A57" s="53"/>
      <c r="B57" s="46"/>
      <c r="C57" s="46"/>
      <c r="D57" s="2"/>
      <c r="E57" s="2"/>
      <c r="F57" s="46"/>
      <c r="G57" s="2"/>
      <c r="H57" s="2"/>
      <c r="I57" s="2"/>
      <c r="J57" s="2"/>
      <c r="K57" s="1"/>
      <c r="L57" s="46"/>
      <c r="M57" s="18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</row>
    <row r="58" spans="1:199" ht="17.25" thickBot="1" x14ac:dyDescent="0.35">
      <c r="A58" s="56"/>
      <c r="B58" s="57"/>
      <c r="C58" s="58"/>
      <c r="D58" s="59"/>
      <c r="E58" s="59"/>
      <c r="F58" s="60"/>
      <c r="G58" s="60"/>
      <c r="H58" s="61"/>
      <c r="I58" s="61"/>
      <c r="J58" s="61"/>
      <c r="K58" s="61"/>
      <c r="L58" s="61"/>
      <c r="M58" s="62"/>
    </row>
    <row r="59" spans="1:199" x14ac:dyDescent="0.3">
      <c r="K59" s="1"/>
    </row>
    <row r="60" spans="1:199" x14ac:dyDescent="0.3">
      <c r="K60" s="1"/>
    </row>
    <row r="61" spans="1:199" x14ac:dyDescent="0.3">
      <c r="K61" s="1"/>
    </row>
    <row r="62" spans="1:199" x14ac:dyDescent="0.3">
      <c r="K62" s="1"/>
    </row>
    <row r="63" spans="1:199" x14ac:dyDescent="0.3">
      <c r="K63" s="1"/>
    </row>
    <row r="64" spans="1:199" x14ac:dyDescent="0.3">
      <c r="K64" s="1"/>
    </row>
    <row r="65" spans="2:11" x14ac:dyDescent="0.3">
      <c r="K65" s="1"/>
    </row>
    <row r="66" spans="2:11" x14ac:dyDescent="0.3">
      <c r="K66" s="1"/>
    </row>
    <row r="67" spans="2:11" x14ac:dyDescent="0.3">
      <c r="K67" s="1"/>
    </row>
    <row r="68" spans="2:11" s="1" customFormat="1" x14ac:dyDescent="0.3">
      <c r="B68" s="2"/>
      <c r="C68" s="11"/>
      <c r="D68" s="13"/>
      <c r="E68" s="13"/>
      <c r="F68" s="14"/>
      <c r="G68" s="14"/>
    </row>
    <row r="69" spans="2:11" s="1" customFormat="1" x14ac:dyDescent="0.3">
      <c r="C69" s="11"/>
      <c r="D69" s="13"/>
      <c r="E69" s="13"/>
      <c r="F69" s="14"/>
      <c r="G69" s="14"/>
    </row>
    <row r="70" spans="2:11" s="1" customFormat="1" x14ac:dyDescent="0.3">
      <c r="C70" s="11"/>
      <c r="D70" s="13"/>
      <c r="E70" s="13"/>
      <c r="F70" s="14"/>
      <c r="G70" s="14"/>
    </row>
    <row r="71" spans="2:11" s="1" customFormat="1" x14ac:dyDescent="0.3">
      <c r="C71" s="11"/>
      <c r="D71" s="13"/>
      <c r="E71" s="13"/>
      <c r="F71" s="14"/>
      <c r="G71" s="14"/>
    </row>
    <row r="72" spans="2:11" s="1" customFormat="1" x14ac:dyDescent="0.3">
      <c r="C72" s="11"/>
      <c r="D72" s="13"/>
      <c r="E72" s="13"/>
      <c r="F72" s="14"/>
      <c r="G72" s="14"/>
    </row>
    <row r="73" spans="2:11" s="1" customFormat="1" x14ac:dyDescent="0.3">
      <c r="C73" s="11"/>
      <c r="D73" s="13"/>
      <c r="E73" s="13"/>
      <c r="F73" s="14"/>
      <c r="G73" s="14"/>
    </row>
    <row r="74" spans="2:11" s="1" customFormat="1" x14ac:dyDescent="0.3">
      <c r="C74" s="11"/>
      <c r="D74" s="13"/>
      <c r="E74" s="13"/>
      <c r="F74" s="14"/>
      <c r="G74" s="14"/>
    </row>
    <row r="75" spans="2:11" s="1" customFormat="1" x14ac:dyDescent="0.3">
      <c r="C75" s="11"/>
      <c r="D75" s="13"/>
      <c r="E75" s="13"/>
      <c r="F75" s="14"/>
      <c r="G75" s="14"/>
    </row>
    <row r="76" spans="2:11" s="1" customFormat="1" x14ac:dyDescent="0.3">
      <c r="C76" s="11"/>
      <c r="D76" s="13"/>
      <c r="E76" s="13"/>
      <c r="F76" s="14"/>
      <c r="G76" s="14"/>
    </row>
    <row r="77" spans="2:11" s="1" customFormat="1" x14ac:dyDescent="0.3">
      <c r="C77" s="11"/>
      <c r="D77" s="13"/>
      <c r="E77" s="13"/>
      <c r="F77" s="14"/>
      <c r="G77" s="14"/>
    </row>
    <row r="78" spans="2:11" s="1" customFormat="1" x14ac:dyDescent="0.3">
      <c r="C78" s="11"/>
      <c r="D78" s="13"/>
      <c r="E78" s="13"/>
      <c r="F78" s="14"/>
      <c r="G78" s="14"/>
    </row>
    <row r="79" spans="2:11" s="1" customFormat="1" x14ac:dyDescent="0.3">
      <c r="C79" s="11"/>
      <c r="D79" s="13"/>
      <c r="E79" s="13"/>
      <c r="F79" s="14"/>
      <c r="G79" s="14"/>
    </row>
    <row r="80" spans="2:11" s="1" customFormat="1" x14ac:dyDescent="0.3">
      <c r="C80" s="11"/>
      <c r="D80" s="13"/>
      <c r="E80" s="13"/>
      <c r="F80" s="14"/>
      <c r="G80" s="14"/>
    </row>
    <row r="81" spans="3:7" s="1" customFormat="1" x14ac:dyDescent="0.3">
      <c r="C81" s="11"/>
      <c r="D81" s="13"/>
      <c r="E81" s="13"/>
      <c r="F81" s="14"/>
      <c r="G81" s="14"/>
    </row>
    <row r="82" spans="3:7" s="1" customFormat="1" x14ac:dyDescent="0.3">
      <c r="C82" s="11"/>
      <c r="D82" s="13"/>
      <c r="E82" s="13"/>
      <c r="F82" s="14"/>
      <c r="G82" s="14"/>
    </row>
    <row r="83" spans="3:7" s="1" customFormat="1" x14ac:dyDescent="0.3">
      <c r="C83" s="11"/>
      <c r="D83" s="13"/>
      <c r="E83" s="13"/>
      <c r="F83" s="14"/>
      <c r="G83" s="14"/>
    </row>
    <row r="84" spans="3:7" s="1" customFormat="1" x14ac:dyDescent="0.3">
      <c r="C84" s="11"/>
      <c r="D84" s="13"/>
      <c r="E84" s="13"/>
      <c r="F84" s="14"/>
      <c r="G84" s="14"/>
    </row>
    <row r="85" spans="3:7" s="1" customFormat="1" x14ac:dyDescent="0.3">
      <c r="C85" s="11"/>
      <c r="D85" s="13"/>
      <c r="E85" s="13"/>
      <c r="F85" s="14"/>
      <c r="G85" s="14"/>
    </row>
    <row r="86" spans="3:7" s="1" customFormat="1" x14ac:dyDescent="0.3">
      <c r="C86" s="11"/>
      <c r="D86" s="13"/>
      <c r="E86" s="13"/>
      <c r="F86" s="14"/>
      <c r="G86" s="14"/>
    </row>
    <row r="87" spans="3:7" s="1" customFormat="1" x14ac:dyDescent="0.3">
      <c r="C87" s="11"/>
      <c r="D87" s="13"/>
      <c r="E87" s="13"/>
      <c r="F87" s="14"/>
      <c r="G87" s="14"/>
    </row>
    <row r="88" spans="3:7" s="1" customFormat="1" x14ac:dyDescent="0.3">
      <c r="C88" s="11"/>
      <c r="D88" s="13"/>
      <c r="E88" s="13"/>
      <c r="F88" s="14"/>
      <c r="G88" s="14"/>
    </row>
    <row r="89" spans="3:7" s="1" customFormat="1" x14ac:dyDescent="0.3">
      <c r="C89" s="11"/>
      <c r="D89" s="13"/>
      <c r="E89" s="13"/>
      <c r="F89" s="14"/>
      <c r="G89" s="14"/>
    </row>
    <row r="90" spans="3:7" s="1" customFormat="1" x14ac:dyDescent="0.3">
      <c r="C90" s="11"/>
      <c r="D90" s="13"/>
      <c r="E90" s="13"/>
      <c r="F90" s="14"/>
      <c r="G90" s="14"/>
    </row>
    <row r="91" spans="3:7" s="1" customFormat="1" x14ac:dyDescent="0.3">
      <c r="C91" s="11"/>
      <c r="D91" s="13"/>
      <c r="E91" s="13"/>
      <c r="F91" s="14"/>
      <c r="G91" s="14"/>
    </row>
    <row r="92" spans="3:7" s="1" customFormat="1" x14ac:dyDescent="0.3">
      <c r="C92" s="11"/>
      <c r="D92" s="13"/>
      <c r="E92" s="13"/>
      <c r="F92" s="14"/>
      <c r="G92" s="14"/>
    </row>
    <row r="93" spans="3:7" s="1" customFormat="1" x14ac:dyDescent="0.3">
      <c r="C93" s="11"/>
      <c r="D93" s="13"/>
      <c r="E93" s="13"/>
      <c r="F93" s="14"/>
      <c r="G93" s="14"/>
    </row>
    <row r="94" spans="3:7" s="1" customFormat="1" x14ac:dyDescent="0.3">
      <c r="C94" s="11"/>
      <c r="D94" s="13"/>
      <c r="E94" s="13"/>
      <c r="F94" s="14"/>
      <c r="G94" s="14"/>
    </row>
    <row r="95" spans="3:7" s="1" customFormat="1" x14ac:dyDescent="0.3">
      <c r="C95" s="11"/>
      <c r="D95" s="13"/>
      <c r="E95" s="13"/>
      <c r="F95" s="14"/>
      <c r="G95" s="14"/>
    </row>
    <row r="96" spans="3:7" s="1" customFormat="1" x14ac:dyDescent="0.3">
      <c r="C96" s="11"/>
      <c r="D96" s="13"/>
      <c r="E96" s="13"/>
      <c r="F96" s="14"/>
      <c r="G96" s="14"/>
    </row>
    <row r="97" spans="3:7" s="1" customFormat="1" x14ac:dyDescent="0.3">
      <c r="C97" s="11"/>
      <c r="D97" s="13"/>
      <c r="E97" s="13"/>
      <c r="F97" s="14"/>
      <c r="G97" s="14"/>
    </row>
    <row r="98" spans="3:7" s="1" customFormat="1" x14ac:dyDescent="0.3">
      <c r="C98" s="11"/>
      <c r="D98" s="13"/>
      <c r="E98" s="13"/>
      <c r="F98" s="14"/>
      <c r="G98" s="14"/>
    </row>
    <row r="99" spans="3:7" s="1" customFormat="1" x14ac:dyDescent="0.3">
      <c r="C99" s="11"/>
      <c r="D99" s="13"/>
      <c r="E99" s="13"/>
      <c r="F99" s="14"/>
      <c r="G99" s="14"/>
    </row>
    <row r="100" spans="3:7" s="1" customFormat="1" x14ac:dyDescent="0.3">
      <c r="C100" s="11"/>
      <c r="D100" s="13"/>
      <c r="E100" s="13"/>
      <c r="F100" s="14"/>
      <c r="G100" s="14"/>
    </row>
    <row r="101" spans="3:7" s="1" customFormat="1" x14ac:dyDescent="0.3">
      <c r="C101" s="11"/>
      <c r="D101" s="13"/>
      <c r="E101" s="13"/>
      <c r="F101" s="14"/>
      <c r="G101" s="14"/>
    </row>
    <row r="102" spans="3:7" s="1" customFormat="1" x14ac:dyDescent="0.3">
      <c r="C102" s="11"/>
      <c r="D102" s="13"/>
      <c r="E102" s="13"/>
      <c r="F102" s="14"/>
      <c r="G102" s="14"/>
    </row>
    <row r="103" spans="3:7" s="1" customFormat="1" x14ac:dyDescent="0.3">
      <c r="C103" s="11"/>
      <c r="D103" s="13"/>
      <c r="E103" s="13"/>
      <c r="F103" s="14"/>
      <c r="G103" s="14"/>
    </row>
    <row r="104" spans="3:7" s="1" customFormat="1" x14ac:dyDescent="0.3">
      <c r="C104" s="11"/>
      <c r="D104" s="13"/>
      <c r="E104" s="13"/>
      <c r="F104" s="14"/>
      <c r="G104" s="14"/>
    </row>
    <row r="105" spans="3:7" s="1" customFormat="1" x14ac:dyDescent="0.3">
      <c r="C105" s="11"/>
      <c r="D105" s="13"/>
      <c r="E105" s="13"/>
      <c r="F105" s="14"/>
      <c r="G105" s="14"/>
    </row>
    <row r="106" spans="3:7" s="1" customFormat="1" x14ac:dyDescent="0.3">
      <c r="C106" s="11"/>
      <c r="D106" s="13"/>
      <c r="E106" s="13"/>
      <c r="F106" s="14"/>
      <c r="G106" s="14"/>
    </row>
    <row r="107" spans="3:7" s="1" customFormat="1" x14ac:dyDescent="0.3">
      <c r="C107" s="11"/>
      <c r="D107" s="13"/>
      <c r="E107" s="13"/>
      <c r="F107" s="14"/>
      <c r="G107" s="14"/>
    </row>
    <row r="108" spans="3:7" s="1" customFormat="1" x14ac:dyDescent="0.3">
      <c r="C108" s="11"/>
      <c r="D108" s="13"/>
      <c r="E108" s="13"/>
      <c r="F108" s="14"/>
      <c r="G108" s="14"/>
    </row>
    <row r="109" spans="3:7" s="1" customFormat="1" x14ac:dyDescent="0.3">
      <c r="C109" s="11"/>
      <c r="D109" s="13"/>
      <c r="E109" s="13"/>
      <c r="F109" s="14"/>
      <c r="G109" s="14"/>
    </row>
    <row r="110" spans="3:7" s="1" customFormat="1" x14ac:dyDescent="0.3">
      <c r="C110" s="11"/>
      <c r="D110" s="13"/>
      <c r="E110" s="13"/>
      <c r="F110" s="14"/>
      <c r="G110" s="14"/>
    </row>
    <row r="111" spans="3:7" s="1" customFormat="1" x14ac:dyDescent="0.3">
      <c r="C111" s="11"/>
      <c r="D111" s="13"/>
      <c r="E111" s="13"/>
      <c r="F111" s="14"/>
      <c r="G111" s="14"/>
    </row>
    <row r="112" spans="3:7" s="1" customFormat="1" x14ac:dyDescent="0.3">
      <c r="C112" s="11"/>
      <c r="D112" s="13"/>
      <c r="E112" s="13"/>
      <c r="F112" s="14"/>
      <c r="G112" s="14"/>
    </row>
    <row r="113" spans="3:7" s="1" customFormat="1" x14ac:dyDescent="0.3">
      <c r="C113" s="11"/>
      <c r="D113" s="13"/>
      <c r="E113" s="13"/>
      <c r="F113" s="14"/>
      <c r="G113" s="14"/>
    </row>
    <row r="114" spans="3:7" s="1" customFormat="1" x14ac:dyDescent="0.3">
      <c r="C114" s="11"/>
      <c r="D114" s="13"/>
      <c r="E114" s="13"/>
      <c r="F114" s="14"/>
      <c r="G114" s="14"/>
    </row>
    <row r="115" spans="3:7" s="1" customFormat="1" x14ac:dyDescent="0.3">
      <c r="C115" s="11"/>
      <c r="D115" s="13"/>
      <c r="E115" s="13"/>
      <c r="F115" s="14"/>
      <c r="G115" s="14"/>
    </row>
    <row r="116" spans="3:7" s="1" customFormat="1" x14ac:dyDescent="0.3">
      <c r="C116" s="11"/>
      <c r="D116" s="13"/>
      <c r="E116" s="13"/>
      <c r="F116" s="14"/>
      <c r="G116" s="14"/>
    </row>
    <row r="117" spans="3:7" s="1" customFormat="1" x14ac:dyDescent="0.3">
      <c r="C117" s="11"/>
      <c r="D117" s="13"/>
      <c r="E117" s="13"/>
      <c r="F117" s="14"/>
      <c r="G117" s="14"/>
    </row>
    <row r="118" spans="3:7" s="1" customFormat="1" x14ac:dyDescent="0.3">
      <c r="C118" s="11"/>
      <c r="D118" s="13"/>
      <c r="E118" s="13"/>
      <c r="F118" s="14"/>
      <c r="G118" s="14"/>
    </row>
    <row r="119" spans="3:7" s="1" customFormat="1" x14ac:dyDescent="0.3">
      <c r="C119" s="11"/>
      <c r="D119" s="13"/>
      <c r="E119" s="13"/>
      <c r="F119" s="14"/>
      <c r="G119" s="14"/>
    </row>
    <row r="120" spans="3:7" s="1" customFormat="1" x14ac:dyDescent="0.3">
      <c r="C120" s="11"/>
      <c r="D120" s="13"/>
      <c r="E120" s="13"/>
      <c r="F120" s="14"/>
      <c r="G120" s="14"/>
    </row>
    <row r="121" spans="3:7" s="1" customFormat="1" x14ac:dyDescent="0.3">
      <c r="C121" s="11"/>
      <c r="D121" s="13"/>
      <c r="E121" s="13"/>
      <c r="F121" s="14"/>
      <c r="G121" s="14"/>
    </row>
    <row r="122" spans="3:7" s="1" customFormat="1" x14ac:dyDescent="0.3">
      <c r="C122" s="11"/>
      <c r="D122" s="13"/>
      <c r="E122" s="13"/>
      <c r="F122" s="14"/>
      <c r="G122" s="14"/>
    </row>
    <row r="123" spans="3:7" s="1" customFormat="1" x14ac:dyDescent="0.3">
      <c r="C123" s="11"/>
      <c r="D123" s="13"/>
      <c r="E123" s="13"/>
      <c r="F123" s="14"/>
      <c r="G123" s="14"/>
    </row>
    <row r="124" spans="3:7" s="1" customFormat="1" x14ac:dyDescent="0.3">
      <c r="C124" s="11"/>
      <c r="D124" s="13"/>
      <c r="E124" s="13"/>
      <c r="F124" s="14"/>
      <c r="G124" s="14"/>
    </row>
    <row r="125" spans="3:7" s="1" customFormat="1" x14ac:dyDescent="0.3">
      <c r="C125" s="11"/>
      <c r="D125" s="13"/>
      <c r="E125" s="13"/>
      <c r="F125" s="14"/>
      <c r="G125" s="14"/>
    </row>
    <row r="126" spans="3:7" s="1" customFormat="1" x14ac:dyDescent="0.3">
      <c r="C126" s="11"/>
      <c r="D126" s="13"/>
      <c r="E126" s="13"/>
      <c r="F126" s="14"/>
      <c r="G126" s="14"/>
    </row>
    <row r="127" spans="3:7" s="1" customFormat="1" x14ac:dyDescent="0.3">
      <c r="C127" s="11"/>
      <c r="D127" s="13"/>
      <c r="E127" s="13"/>
      <c r="F127" s="14"/>
      <c r="G127" s="14"/>
    </row>
    <row r="128" spans="3:7" s="1" customFormat="1" x14ac:dyDescent="0.3">
      <c r="C128" s="11"/>
      <c r="D128" s="13"/>
      <c r="E128" s="13"/>
      <c r="F128" s="14"/>
      <c r="G128" s="14"/>
    </row>
    <row r="129" spans="3:7" s="1" customFormat="1" x14ac:dyDescent="0.3">
      <c r="C129" s="11"/>
      <c r="D129" s="13"/>
      <c r="E129" s="13"/>
      <c r="F129" s="14"/>
      <c r="G129" s="14"/>
    </row>
    <row r="130" spans="3:7" s="1" customFormat="1" x14ac:dyDescent="0.3">
      <c r="C130" s="11"/>
      <c r="D130" s="13"/>
      <c r="E130" s="13"/>
      <c r="F130" s="14"/>
      <c r="G130" s="14"/>
    </row>
    <row r="131" spans="3:7" s="1" customFormat="1" x14ac:dyDescent="0.3">
      <c r="C131" s="11"/>
      <c r="D131" s="13"/>
      <c r="E131" s="13"/>
      <c r="F131" s="14"/>
      <c r="G131" s="14"/>
    </row>
    <row r="132" spans="3:7" s="1" customFormat="1" x14ac:dyDescent="0.3">
      <c r="C132" s="11"/>
      <c r="D132" s="13"/>
      <c r="E132" s="13"/>
      <c r="F132" s="14"/>
      <c r="G132" s="14"/>
    </row>
    <row r="133" spans="3:7" s="1" customFormat="1" x14ac:dyDescent="0.3">
      <c r="C133" s="11"/>
      <c r="D133" s="13"/>
      <c r="E133" s="13"/>
      <c r="F133" s="14"/>
      <c r="G133" s="14"/>
    </row>
    <row r="134" spans="3:7" s="1" customFormat="1" x14ac:dyDescent="0.3">
      <c r="C134" s="11"/>
      <c r="D134" s="13"/>
      <c r="E134" s="13"/>
      <c r="F134" s="14"/>
      <c r="G134" s="14"/>
    </row>
    <row r="135" spans="3:7" s="1" customFormat="1" x14ac:dyDescent="0.3">
      <c r="C135" s="11"/>
      <c r="D135" s="13"/>
      <c r="E135" s="13"/>
      <c r="F135" s="14"/>
      <c r="G135" s="14"/>
    </row>
    <row r="136" spans="3:7" s="1" customFormat="1" x14ac:dyDescent="0.3">
      <c r="C136" s="11"/>
      <c r="D136" s="13"/>
      <c r="E136" s="13"/>
      <c r="F136" s="14"/>
      <c r="G136" s="14"/>
    </row>
    <row r="137" spans="3:7" s="1" customFormat="1" x14ac:dyDescent="0.3">
      <c r="C137" s="11"/>
      <c r="D137" s="13"/>
      <c r="E137" s="13"/>
      <c r="F137" s="14"/>
      <c r="G137" s="14"/>
    </row>
    <row r="138" spans="3:7" s="1" customFormat="1" x14ac:dyDescent="0.3">
      <c r="C138" s="11"/>
      <c r="D138" s="13"/>
      <c r="E138" s="13"/>
      <c r="F138" s="14"/>
      <c r="G138" s="14"/>
    </row>
    <row r="139" spans="3:7" s="1" customFormat="1" x14ac:dyDescent="0.3">
      <c r="C139" s="11"/>
      <c r="D139" s="13"/>
      <c r="E139" s="13"/>
      <c r="F139" s="14"/>
      <c r="G139" s="14"/>
    </row>
    <row r="140" spans="3:7" s="1" customFormat="1" x14ac:dyDescent="0.3">
      <c r="C140" s="11"/>
      <c r="D140" s="13"/>
      <c r="E140" s="13"/>
      <c r="F140" s="14"/>
      <c r="G140" s="14"/>
    </row>
    <row r="141" spans="3:7" s="1" customFormat="1" x14ac:dyDescent="0.3">
      <c r="C141" s="11"/>
      <c r="D141" s="13"/>
      <c r="E141" s="13"/>
      <c r="F141" s="14"/>
      <c r="G141" s="14"/>
    </row>
    <row r="142" spans="3:7" s="1" customFormat="1" x14ac:dyDescent="0.3">
      <c r="C142" s="11"/>
      <c r="D142" s="13"/>
      <c r="E142" s="13"/>
      <c r="F142" s="14"/>
      <c r="G142" s="14"/>
    </row>
    <row r="143" spans="3:7" s="1" customFormat="1" x14ac:dyDescent="0.3">
      <c r="C143" s="11"/>
      <c r="D143" s="13"/>
      <c r="E143" s="13"/>
      <c r="F143" s="14"/>
      <c r="G143" s="14"/>
    </row>
    <row r="144" spans="3:7" s="1" customFormat="1" x14ac:dyDescent="0.3">
      <c r="C144" s="11"/>
      <c r="D144" s="13"/>
      <c r="E144" s="13"/>
      <c r="F144" s="14"/>
      <c r="G144" s="14"/>
    </row>
    <row r="145" spans="3:7" s="1" customFormat="1" x14ac:dyDescent="0.3">
      <c r="C145" s="11"/>
      <c r="D145" s="13"/>
      <c r="E145" s="13"/>
      <c r="F145" s="14"/>
      <c r="G145" s="14"/>
    </row>
    <row r="146" spans="3:7" s="1" customFormat="1" x14ac:dyDescent="0.3">
      <c r="C146" s="11"/>
      <c r="D146" s="13"/>
      <c r="E146" s="13"/>
      <c r="F146" s="14"/>
      <c r="G146" s="14"/>
    </row>
    <row r="147" spans="3:7" s="1" customFormat="1" x14ac:dyDescent="0.3">
      <c r="C147" s="11"/>
      <c r="D147" s="13"/>
      <c r="E147" s="13"/>
      <c r="F147" s="14"/>
      <c r="G147" s="14"/>
    </row>
    <row r="148" spans="3:7" s="1" customFormat="1" x14ac:dyDescent="0.3">
      <c r="C148" s="11"/>
      <c r="D148" s="13"/>
      <c r="E148" s="13"/>
      <c r="F148" s="14"/>
      <c r="G148" s="14"/>
    </row>
    <row r="149" spans="3:7" s="1" customFormat="1" x14ac:dyDescent="0.3">
      <c r="C149" s="11"/>
      <c r="D149" s="13"/>
      <c r="E149" s="13"/>
      <c r="F149" s="14"/>
      <c r="G149" s="14"/>
    </row>
    <row r="150" spans="3:7" s="1" customFormat="1" x14ac:dyDescent="0.3">
      <c r="C150" s="11"/>
      <c r="D150" s="13"/>
      <c r="E150" s="13"/>
      <c r="F150" s="14"/>
      <c r="G150" s="14"/>
    </row>
    <row r="151" spans="3:7" s="1" customFormat="1" x14ac:dyDescent="0.3">
      <c r="C151" s="11"/>
      <c r="D151" s="13"/>
      <c r="E151" s="13"/>
      <c r="F151" s="14"/>
      <c r="G151" s="14"/>
    </row>
    <row r="152" spans="3:7" s="1" customFormat="1" x14ac:dyDescent="0.3">
      <c r="C152" s="11"/>
      <c r="D152" s="13"/>
      <c r="E152" s="13"/>
      <c r="F152" s="14"/>
      <c r="G152" s="14"/>
    </row>
    <row r="153" spans="3:7" s="1" customFormat="1" x14ac:dyDescent="0.3">
      <c r="C153" s="11"/>
      <c r="D153" s="13"/>
      <c r="E153" s="13"/>
      <c r="F153" s="14"/>
      <c r="G153" s="14"/>
    </row>
    <row r="154" spans="3:7" s="1" customFormat="1" x14ac:dyDescent="0.3">
      <c r="C154" s="11"/>
      <c r="D154" s="13"/>
      <c r="E154" s="13"/>
      <c r="F154" s="14"/>
      <c r="G154" s="14"/>
    </row>
    <row r="155" spans="3:7" s="1" customFormat="1" x14ac:dyDescent="0.3">
      <c r="C155" s="11"/>
      <c r="D155" s="13"/>
      <c r="E155" s="13"/>
      <c r="F155" s="14"/>
      <c r="G155" s="14"/>
    </row>
    <row r="156" spans="3:7" s="1" customFormat="1" x14ac:dyDescent="0.3">
      <c r="C156" s="11"/>
      <c r="D156" s="13"/>
      <c r="E156" s="13"/>
      <c r="F156" s="14"/>
      <c r="G156" s="14"/>
    </row>
    <row r="157" spans="3:7" s="1" customFormat="1" x14ac:dyDescent="0.3">
      <c r="C157" s="11"/>
      <c r="D157" s="13"/>
      <c r="E157" s="13"/>
      <c r="F157" s="14"/>
      <c r="G157" s="14"/>
    </row>
    <row r="158" spans="3:7" s="1" customFormat="1" x14ac:dyDescent="0.3">
      <c r="C158" s="11"/>
      <c r="D158" s="13"/>
      <c r="E158" s="13"/>
      <c r="F158" s="14"/>
      <c r="G158" s="14"/>
    </row>
    <row r="159" spans="3:7" s="1" customFormat="1" x14ac:dyDescent="0.3">
      <c r="C159" s="11"/>
      <c r="D159" s="13"/>
      <c r="E159" s="13"/>
      <c r="F159" s="14"/>
      <c r="G159" s="14"/>
    </row>
    <row r="160" spans="3:7" s="1" customFormat="1" x14ac:dyDescent="0.3">
      <c r="C160" s="11"/>
      <c r="D160" s="13"/>
      <c r="E160" s="13"/>
      <c r="F160" s="14"/>
      <c r="G160" s="14"/>
    </row>
    <row r="161" spans="3:7" s="1" customFormat="1" x14ac:dyDescent="0.3">
      <c r="C161" s="11"/>
      <c r="D161" s="13"/>
      <c r="E161" s="13"/>
      <c r="F161" s="14"/>
      <c r="G161" s="14"/>
    </row>
    <row r="162" spans="3:7" s="1" customFormat="1" x14ac:dyDescent="0.3">
      <c r="C162" s="11"/>
      <c r="D162" s="13"/>
      <c r="E162" s="13"/>
      <c r="F162" s="14"/>
      <c r="G162" s="14"/>
    </row>
    <row r="163" spans="3:7" s="1" customFormat="1" x14ac:dyDescent="0.3">
      <c r="C163" s="11"/>
      <c r="D163" s="13"/>
      <c r="E163" s="13"/>
      <c r="F163" s="14"/>
      <c r="G163" s="14"/>
    </row>
    <row r="164" spans="3:7" s="1" customFormat="1" x14ac:dyDescent="0.3">
      <c r="C164" s="11"/>
      <c r="D164" s="13"/>
      <c r="E164" s="13"/>
      <c r="F164" s="14"/>
      <c r="G164" s="14"/>
    </row>
    <row r="165" spans="3:7" s="1" customFormat="1" x14ac:dyDescent="0.3">
      <c r="C165" s="11"/>
      <c r="D165" s="13"/>
      <c r="E165" s="13"/>
      <c r="F165" s="14"/>
      <c r="G165" s="14"/>
    </row>
    <row r="166" spans="3:7" s="1" customFormat="1" x14ac:dyDescent="0.3">
      <c r="C166" s="11"/>
      <c r="D166" s="13"/>
      <c r="E166" s="13"/>
      <c r="F166" s="14"/>
      <c r="G166" s="14"/>
    </row>
    <row r="167" spans="3:7" s="1" customFormat="1" x14ac:dyDescent="0.3">
      <c r="C167" s="11"/>
      <c r="D167" s="13"/>
      <c r="E167" s="13"/>
      <c r="F167" s="14"/>
      <c r="G167" s="14"/>
    </row>
    <row r="168" spans="3:7" s="1" customFormat="1" x14ac:dyDescent="0.3">
      <c r="C168" s="11"/>
      <c r="D168" s="13"/>
      <c r="E168" s="13"/>
      <c r="F168" s="14"/>
      <c r="G168" s="14"/>
    </row>
    <row r="169" spans="3:7" s="1" customFormat="1" x14ac:dyDescent="0.3">
      <c r="C169" s="11"/>
      <c r="D169" s="13"/>
      <c r="E169" s="13"/>
      <c r="F169" s="14"/>
      <c r="G169" s="14"/>
    </row>
    <row r="170" spans="3:7" s="1" customFormat="1" x14ac:dyDescent="0.3">
      <c r="C170" s="11"/>
      <c r="D170" s="13"/>
      <c r="E170" s="13"/>
      <c r="F170" s="14"/>
      <c r="G170" s="14"/>
    </row>
    <row r="171" spans="3:7" s="1" customFormat="1" x14ac:dyDescent="0.3">
      <c r="C171" s="11"/>
      <c r="D171" s="13"/>
      <c r="E171" s="13"/>
      <c r="F171" s="14"/>
      <c r="G171" s="14"/>
    </row>
    <row r="172" spans="3:7" s="1" customFormat="1" x14ac:dyDescent="0.3">
      <c r="C172" s="11"/>
      <c r="D172" s="13"/>
      <c r="E172" s="13"/>
      <c r="F172" s="14"/>
      <c r="G172" s="14"/>
    </row>
    <row r="173" spans="3:7" s="1" customFormat="1" x14ac:dyDescent="0.3">
      <c r="C173" s="11"/>
      <c r="D173" s="13"/>
      <c r="E173" s="13"/>
      <c r="F173" s="14"/>
      <c r="G173" s="14"/>
    </row>
    <row r="174" spans="3:7" s="1" customFormat="1" x14ac:dyDescent="0.3">
      <c r="C174" s="11"/>
      <c r="D174" s="13"/>
      <c r="E174" s="13"/>
      <c r="F174" s="14"/>
      <c r="G174" s="14"/>
    </row>
    <row r="175" spans="3:7" s="1" customFormat="1" x14ac:dyDescent="0.3">
      <c r="C175" s="11"/>
      <c r="D175" s="13"/>
      <c r="E175" s="13"/>
      <c r="F175" s="14"/>
      <c r="G175" s="14"/>
    </row>
    <row r="176" spans="3:7" s="1" customFormat="1" x14ac:dyDescent="0.3">
      <c r="C176" s="11"/>
      <c r="D176" s="13"/>
      <c r="E176" s="13"/>
      <c r="F176" s="14"/>
      <c r="G176" s="14"/>
    </row>
    <row r="177" spans="3:7" s="1" customFormat="1" x14ac:dyDescent="0.3">
      <c r="C177" s="11"/>
      <c r="D177" s="13"/>
      <c r="E177" s="13"/>
      <c r="F177" s="14"/>
      <c r="G177" s="14"/>
    </row>
    <row r="178" spans="3:7" s="1" customFormat="1" x14ac:dyDescent="0.3">
      <c r="C178" s="11"/>
      <c r="D178" s="13"/>
      <c r="E178" s="13"/>
      <c r="F178" s="14"/>
      <c r="G178" s="14"/>
    </row>
    <row r="179" spans="3:7" s="1" customFormat="1" x14ac:dyDescent="0.3">
      <c r="C179" s="11"/>
      <c r="D179" s="13"/>
      <c r="E179" s="13"/>
      <c r="F179" s="14"/>
      <c r="G179" s="14"/>
    </row>
    <row r="180" spans="3:7" s="1" customFormat="1" x14ac:dyDescent="0.3">
      <c r="C180" s="11"/>
      <c r="D180" s="13"/>
      <c r="E180" s="13"/>
      <c r="F180" s="14"/>
      <c r="G180" s="14"/>
    </row>
    <row r="181" spans="3:7" s="1" customFormat="1" x14ac:dyDescent="0.3">
      <c r="C181" s="11"/>
      <c r="D181" s="13"/>
      <c r="E181" s="13"/>
      <c r="F181" s="14"/>
      <c r="G181" s="14"/>
    </row>
    <row r="182" spans="3:7" s="1" customFormat="1" x14ac:dyDescent="0.3">
      <c r="C182" s="11"/>
      <c r="D182" s="13"/>
      <c r="E182" s="13"/>
      <c r="F182" s="14"/>
      <c r="G182" s="14"/>
    </row>
    <row r="183" spans="3:7" s="1" customFormat="1" x14ac:dyDescent="0.3">
      <c r="C183" s="11"/>
      <c r="D183" s="13"/>
      <c r="E183" s="13"/>
      <c r="F183" s="14"/>
      <c r="G183" s="14"/>
    </row>
    <row r="184" spans="3:7" s="1" customFormat="1" x14ac:dyDescent="0.3">
      <c r="C184" s="11"/>
      <c r="D184" s="13"/>
      <c r="E184" s="13"/>
      <c r="F184" s="14"/>
      <c r="G184" s="14"/>
    </row>
    <row r="185" spans="3:7" s="1" customFormat="1" x14ac:dyDescent="0.3">
      <c r="C185" s="11"/>
      <c r="D185" s="13"/>
      <c r="E185" s="13"/>
      <c r="F185" s="14"/>
      <c r="G185" s="14"/>
    </row>
    <row r="186" spans="3:7" s="1" customFormat="1" x14ac:dyDescent="0.3">
      <c r="C186" s="11"/>
      <c r="D186" s="13"/>
      <c r="E186" s="13"/>
      <c r="F186" s="14"/>
      <c r="G186" s="14"/>
    </row>
    <row r="187" spans="3:7" s="1" customFormat="1" x14ac:dyDescent="0.3">
      <c r="C187" s="11"/>
      <c r="D187" s="13"/>
      <c r="E187" s="13"/>
      <c r="F187" s="14"/>
      <c r="G187" s="14"/>
    </row>
    <row r="188" spans="3:7" s="1" customFormat="1" x14ac:dyDescent="0.3">
      <c r="C188" s="11"/>
      <c r="D188" s="13"/>
      <c r="E188" s="13"/>
      <c r="F188" s="14"/>
      <c r="G188" s="14"/>
    </row>
    <row r="189" spans="3:7" s="1" customFormat="1" x14ac:dyDescent="0.3">
      <c r="C189" s="11"/>
      <c r="D189" s="13"/>
      <c r="E189" s="13"/>
      <c r="F189" s="14"/>
      <c r="G189" s="14"/>
    </row>
    <row r="190" spans="3:7" s="1" customFormat="1" x14ac:dyDescent="0.3">
      <c r="C190" s="11"/>
      <c r="D190" s="13"/>
      <c r="E190" s="13"/>
      <c r="F190" s="14"/>
      <c r="G190" s="14"/>
    </row>
    <row r="191" spans="3:7" s="1" customFormat="1" x14ac:dyDescent="0.3">
      <c r="C191" s="11"/>
      <c r="D191" s="13"/>
      <c r="E191" s="13"/>
      <c r="F191" s="14"/>
      <c r="G191" s="14"/>
    </row>
    <row r="192" spans="3:7" s="1" customFormat="1" x14ac:dyDescent="0.3">
      <c r="C192" s="11"/>
      <c r="D192" s="13"/>
      <c r="E192" s="13"/>
      <c r="F192" s="14"/>
      <c r="G192" s="14"/>
    </row>
    <row r="193" spans="3:7" s="1" customFormat="1" x14ac:dyDescent="0.3">
      <c r="C193" s="11"/>
      <c r="D193" s="13"/>
      <c r="E193" s="13"/>
      <c r="F193" s="14"/>
      <c r="G193" s="14"/>
    </row>
    <row r="194" spans="3:7" s="1" customFormat="1" x14ac:dyDescent="0.3">
      <c r="C194" s="11"/>
      <c r="D194" s="13"/>
      <c r="E194" s="13"/>
      <c r="F194" s="14"/>
      <c r="G194" s="14"/>
    </row>
    <row r="195" spans="3:7" s="1" customFormat="1" x14ac:dyDescent="0.3">
      <c r="C195" s="11"/>
      <c r="D195" s="13"/>
      <c r="E195" s="13"/>
      <c r="F195" s="14"/>
      <c r="G195" s="14"/>
    </row>
    <row r="196" spans="3:7" s="1" customFormat="1" x14ac:dyDescent="0.3">
      <c r="C196" s="11"/>
      <c r="D196" s="13"/>
      <c r="E196" s="13"/>
      <c r="F196" s="14"/>
      <c r="G196" s="14"/>
    </row>
    <row r="197" spans="3:7" s="1" customFormat="1" x14ac:dyDescent="0.3">
      <c r="C197" s="11"/>
      <c r="D197" s="13"/>
      <c r="E197" s="13"/>
      <c r="F197" s="14"/>
      <c r="G197" s="14"/>
    </row>
    <row r="198" spans="3:7" s="1" customFormat="1" x14ac:dyDescent="0.3">
      <c r="C198" s="11"/>
      <c r="D198" s="13"/>
      <c r="E198" s="13"/>
      <c r="F198" s="14"/>
      <c r="G198" s="14"/>
    </row>
    <row r="199" spans="3:7" s="1" customFormat="1" x14ac:dyDescent="0.3">
      <c r="C199" s="11"/>
      <c r="D199" s="13"/>
      <c r="E199" s="13"/>
      <c r="F199" s="14"/>
      <c r="G199" s="14"/>
    </row>
    <row r="200" spans="3:7" s="1" customFormat="1" x14ac:dyDescent="0.3">
      <c r="C200" s="11"/>
      <c r="D200" s="13"/>
      <c r="E200" s="13"/>
      <c r="F200" s="14"/>
      <c r="G200" s="14"/>
    </row>
    <row r="201" spans="3:7" s="1" customFormat="1" x14ac:dyDescent="0.3">
      <c r="C201" s="11"/>
      <c r="D201" s="13"/>
      <c r="E201" s="13"/>
      <c r="F201" s="14"/>
      <c r="G201" s="14"/>
    </row>
    <row r="202" spans="3:7" s="1" customFormat="1" x14ac:dyDescent="0.3">
      <c r="C202" s="11"/>
      <c r="D202" s="13"/>
      <c r="E202" s="13"/>
      <c r="F202" s="14"/>
      <c r="G202" s="14"/>
    </row>
    <row r="203" spans="3:7" s="1" customFormat="1" x14ac:dyDescent="0.3">
      <c r="C203" s="11"/>
      <c r="D203" s="13"/>
      <c r="E203" s="13"/>
      <c r="F203" s="14"/>
      <c r="G203" s="14"/>
    </row>
    <row r="204" spans="3:7" s="1" customFormat="1" x14ac:dyDescent="0.3">
      <c r="C204" s="11"/>
      <c r="D204" s="13"/>
      <c r="E204" s="13"/>
      <c r="F204" s="14"/>
      <c r="G204" s="14"/>
    </row>
    <row r="205" spans="3:7" s="1" customFormat="1" x14ac:dyDescent="0.3">
      <c r="C205" s="11"/>
      <c r="D205" s="13"/>
      <c r="E205" s="13"/>
      <c r="F205" s="14"/>
      <c r="G205" s="14"/>
    </row>
    <row r="206" spans="3:7" s="1" customFormat="1" x14ac:dyDescent="0.3">
      <c r="C206" s="11"/>
      <c r="D206" s="13"/>
      <c r="E206" s="13"/>
      <c r="F206" s="14"/>
      <c r="G206" s="14"/>
    </row>
    <row r="207" spans="3:7" s="1" customFormat="1" x14ac:dyDescent="0.3">
      <c r="C207" s="11"/>
      <c r="D207" s="13"/>
      <c r="E207" s="13"/>
      <c r="F207" s="14"/>
      <c r="G207" s="14"/>
    </row>
    <row r="208" spans="3:7" s="1" customFormat="1" x14ac:dyDescent="0.3">
      <c r="C208" s="11"/>
      <c r="D208" s="13"/>
      <c r="E208" s="13"/>
      <c r="F208" s="14"/>
      <c r="G208" s="14"/>
    </row>
    <row r="209" spans="3:7" s="1" customFormat="1" x14ac:dyDescent="0.3">
      <c r="C209" s="11"/>
      <c r="D209" s="13"/>
      <c r="E209" s="13"/>
      <c r="F209" s="14"/>
      <c r="G209" s="14"/>
    </row>
    <row r="210" spans="3:7" s="1" customFormat="1" x14ac:dyDescent="0.3">
      <c r="C210" s="11"/>
      <c r="D210" s="13"/>
      <c r="E210" s="13"/>
      <c r="F210" s="14"/>
      <c r="G210" s="14"/>
    </row>
    <row r="211" spans="3:7" s="1" customFormat="1" x14ac:dyDescent="0.3">
      <c r="C211" s="11"/>
      <c r="D211" s="13"/>
      <c r="E211" s="13"/>
      <c r="F211" s="14"/>
      <c r="G211" s="14"/>
    </row>
    <row r="212" spans="3:7" s="1" customFormat="1" x14ac:dyDescent="0.3">
      <c r="C212" s="11"/>
      <c r="D212" s="13"/>
      <c r="E212" s="13"/>
      <c r="F212" s="14"/>
      <c r="G212" s="14"/>
    </row>
    <row r="213" spans="3:7" s="1" customFormat="1" x14ac:dyDescent="0.3">
      <c r="C213" s="11"/>
      <c r="D213" s="13"/>
      <c r="E213" s="13"/>
      <c r="F213" s="14"/>
      <c r="G213" s="14"/>
    </row>
    <row r="214" spans="3:7" s="1" customFormat="1" x14ac:dyDescent="0.3">
      <c r="C214" s="11"/>
      <c r="D214" s="13"/>
      <c r="E214" s="13"/>
      <c r="F214" s="14"/>
      <c r="G214" s="14"/>
    </row>
    <row r="215" spans="3:7" s="1" customFormat="1" x14ac:dyDescent="0.3">
      <c r="C215" s="11"/>
      <c r="D215" s="13"/>
      <c r="E215" s="13"/>
      <c r="F215" s="14"/>
      <c r="G215" s="14"/>
    </row>
    <row r="216" spans="3:7" s="1" customFormat="1" x14ac:dyDescent="0.3">
      <c r="C216" s="11"/>
      <c r="D216" s="13"/>
      <c r="E216" s="13"/>
      <c r="F216" s="14"/>
      <c r="G216" s="14"/>
    </row>
    <row r="217" spans="3:7" s="1" customFormat="1" x14ac:dyDescent="0.3">
      <c r="C217" s="11"/>
      <c r="D217" s="13"/>
      <c r="E217" s="13"/>
      <c r="F217" s="14"/>
      <c r="G217" s="14"/>
    </row>
    <row r="218" spans="3:7" s="1" customFormat="1" x14ac:dyDescent="0.3">
      <c r="C218" s="11"/>
      <c r="D218" s="13"/>
      <c r="E218" s="13"/>
      <c r="F218" s="14"/>
      <c r="G218" s="14"/>
    </row>
    <row r="219" spans="3:7" s="1" customFormat="1" x14ac:dyDescent="0.3">
      <c r="C219" s="11"/>
      <c r="D219" s="13"/>
      <c r="E219" s="13"/>
      <c r="F219" s="14"/>
      <c r="G219" s="14"/>
    </row>
    <row r="220" spans="3:7" s="1" customFormat="1" x14ac:dyDescent="0.3">
      <c r="C220" s="11"/>
      <c r="D220" s="13"/>
      <c r="E220" s="13"/>
      <c r="F220" s="14"/>
      <c r="G220" s="14"/>
    </row>
    <row r="221" spans="3:7" s="1" customFormat="1" x14ac:dyDescent="0.3">
      <c r="C221" s="11"/>
      <c r="D221" s="13"/>
      <c r="E221" s="13"/>
      <c r="F221" s="14"/>
      <c r="G221" s="14"/>
    </row>
    <row r="222" spans="3:7" s="1" customFormat="1" x14ac:dyDescent="0.3">
      <c r="C222" s="11"/>
      <c r="D222" s="13"/>
      <c r="E222" s="13"/>
      <c r="F222" s="14"/>
      <c r="G222" s="14"/>
    </row>
    <row r="223" spans="3:7" s="1" customFormat="1" x14ac:dyDescent="0.3">
      <c r="C223" s="11"/>
      <c r="D223" s="13"/>
      <c r="E223" s="13"/>
      <c r="F223" s="14"/>
      <c r="G223" s="14"/>
    </row>
    <row r="224" spans="3:7" s="1" customFormat="1" x14ac:dyDescent="0.3">
      <c r="C224" s="11"/>
      <c r="D224" s="13"/>
      <c r="E224" s="13"/>
      <c r="F224" s="14"/>
      <c r="G224" s="14"/>
    </row>
    <row r="225" spans="3:7" s="1" customFormat="1" x14ac:dyDescent="0.3">
      <c r="C225" s="11"/>
      <c r="D225" s="13"/>
      <c r="E225" s="13"/>
      <c r="F225" s="14"/>
      <c r="G225" s="14"/>
    </row>
    <row r="226" spans="3:7" s="1" customFormat="1" x14ac:dyDescent="0.3">
      <c r="C226" s="11"/>
      <c r="D226" s="13"/>
      <c r="E226" s="13"/>
      <c r="F226" s="14"/>
      <c r="G226" s="14"/>
    </row>
    <row r="227" spans="3:7" s="1" customFormat="1" x14ac:dyDescent="0.3">
      <c r="C227" s="11"/>
      <c r="D227" s="13"/>
      <c r="E227" s="13"/>
      <c r="F227" s="14"/>
      <c r="G227" s="14"/>
    </row>
    <row r="228" spans="3:7" s="1" customFormat="1" x14ac:dyDescent="0.3">
      <c r="C228" s="11"/>
      <c r="D228" s="13"/>
      <c r="E228" s="13"/>
      <c r="F228" s="14"/>
      <c r="G228" s="14"/>
    </row>
    <row r="229" spans="3:7" s="1" customFormat="1" x14ac:dyDescent="0.3">
      <c r="C229" s="11"/>
      <c r="D229" s="13"/>
      <c r="E229" s="13"/>
      <c r="F229" s="14"/>
      <c r="G229" s="14"/>
    </row>
    <row r="230" spans="3:7" s="1" customFormat="1" x14ac:dyDescent="0.3">
      <c r="C230" s="11"/>
      <c r="D230" s="13"/>
      <c r="E230" s="13"/>
      <c r="F230" s="14"/>
      <c r="G230" s="14"/>
    </row>
    <row r="231" spans="3:7" s="1" customFormat="1" x14ac:dyDescent="0.3">
      <c r="C231" s="11"/>
      <c r="D231" s="13"/>
      <c r="E231" s="13"/>
      <c r="F231" s="14"/>
      <c r="G231" s="14"/>
    </row>
    <row r="232" spans="3:7" s="1" customFormat="1" x14ac:dyDescent="0.3">
      <c r="C232" s="11"/>
      <c r="D232" s="13"/>
      <c r="E232" s="13"/>
      <c r="F232" s="14"/>
      <c r="G232" s="14"/>
    </row>
    <row r="233" spans="3:7" s="1" customFormat="1" x14ac:dyDescent="0.3">
      <c r="C233" s="11"/>
      <c r="D233" s="13"/>
      <c r="E233" s="13"/>
      <c r="F233" s="14"/>
      <c r="G233" s="14"/>
    </row>
    <row r="234" spans="3:7" s="1" customFormat="1" x14ac:dyDescent="0.3">
      <c r="C234" s="11"/>
      <c r="D234" s="13"/>
      <c r="E234" s="13"/>
      <c r="F234" s="14"/>
      <c r="G234" s="14"/>
    </row>
    <row r="235" spans="3:7" s="1" customFormat="1" x14ac:dyDescent="0.3">
      <c r="C235" s="11"/>
      <c r="D235" s="13"/>
      <c r="E235" s="13"/>
      <c r="F235" s="14"/>
      <c r="G235" s="14"/>
    </row>
    <row r="236" spans="3:7" s="1" customFormat="1" x14ac:dyDescent="0.3">
      <c r="C236" s="11"/>
      <c r="D236" s="13"/>
      <c r="E236" s="13"/>
      <c r="F236" s="14"/>
      <c r="G236" s="14"/>
    </row>
    <row r="237" spans="3:7" s="1" customFormat="1" x14ac:dyDescent="0.3">
      <c r="C237" s="11"/>
      <c r="D237" s="13"/>
      <c r="E237" s="13"/>
      <c r="F237" s="14"/>
      <c r="G237" s="14"/>
    </row>
    <row r="238" spans="3:7" s="1" customFormat="1" x14ac:dyDescent="0.3">
      <c r="C238" s="11"/>
      <c r="D238" s="13"/>
      <c r="E238" s="13"/>
      <c r="F238" s="14"/>
      <c r="G238" s="14"/>
    </row>
    <row r="239" spans="3:7" s="1" customFormat="1" x14ac:dyDescent="0.3">
      <c r="C239" s="11"/>
      <c r="D239" s="13"/>
      <c r="E239" s="13"/>
      <c r="F239" s="14"/>
      <c r="G239" s="14"/>
    </row>
    <row r="240" spans="3:7" s="1" customFormat="1" x14ac:dyDescent="0.3">
      <c r="C240" s="11"/>
      <c r="D240" s="13"/>
      <c r="E240" s="13"/>
      <c r="F240" s="14"/>
      <c r="G240" s="14"/>
    </row>
    <row r="241" spans="3:7" s="1" customFormat="1" x14ac:dyDescent="0.3">
      <c r="C241" s="11"/>
      <c r="D241" s="13"/>
      <c r="E241" s="13"/>
      <c r="F241" s="14"/>
      <c r="G241" s="14"/>
    </row>
    <row r="242" spans="3:7" s="1" customFormat="1" x14ac:dyDescent="0.3">
      <c r="C242" s="11"/>
      <c r="D242" s="13"/>
      <c r="E242" s="13"/>
      <c r="F242" s="14"/>
      <c r="G242" s="14"/>
    </row>
    <row r="243" spans="3:7" s="1" customFormat="1" x14ac:dyDescent="0.3">
      <c r="C243" s="11"/>
      <c r="D243" s="13"/>
      <c r="E243" s="13"/>
      <c r="F243" s="14"/>
      <c r="G243" s="14"/>
    </row>
    <row r="244" spans="3:7" s="1" customFormat="1" x14ac:dyDescent="0.3">
      <c r="C244" s="11"/>
      <c r="D244" s="13"/>
      <c r="E244" s="13"/>
      <c r="F244" s="14"/>
      <c r="G244" s="14"/>
    </row>
    <row r="245" spans="3:7" s="1" customFormat="1" x14ac:dyDescent="0.3">
      <c r="C245" s="11"/>
      <c r="D245" s="13"/>
      <c r="E245" s="13"/>
      <c r="F245" s="14"/>
      <c r="G245" s="14"/>
    </row>
    <row r="246" spans="3:7" s="1" customFormat="1" x14ac:dyDescent="0.3">
      <c r="C246" s="11"/>
      <c r="D246" s="13"/>
      <c r="E246" s="13"/>
      <c r="F246" s="14"/>
      <c r="G246" s="14"/>
    </row>
    <row r="247" spans="3:7" s="1" customFormat="1" x14ac:dyDescent="0.3">
      <c r="C247" s="11"/>
      <c r="D247" s="13"/>
      <c r="E247" s="13"/>
      <c r="F247" s="14"/>
      <c r="G247" s="14"/>
    </row>
    <row r="248" spans="3:7" s="1" customFormat="1" x14ac:dyDescent="0.3">
      <c r="C248" s="11"/>
      <c r="D248" s="13"/>
      <c r="E248" s="13"/>
      <c r="F248" s="14"/>
      <c r="G248" s="14"/>
    </row>
    <row r="249" spans="3:7" s="1" customFormat="1" x14ac:dyDescent="0.3">
      <c r="C249" s="11"/>
      <c r="D249" s="13"/>
      <c r="E249" s="13"/>
      <c r="F249" s="14"/>
      <c r="G249" s="14"/>
    </row>
    <row r="250" spans="3:7" s="1" customFormat="1" x14ac:dyDescent="0.3">
      <c r="C250" s="11"/>
      <c r="D250" s="13"/>
      <c r="E250" s="13"/>
      <c r="F250" s="14"/>
      <c r="G250" s="14"/>
    </row>
    <row r="251" spans="3:7" s="1" customFormat="1" x14ac:dyDescent="0.3">
      <c r="C251" s="11"/>
      <c r="D251" s="13"/>
      <c r="E251" s="13"/>
      <c r="F251" s="14"/>
      <c r="G251" s="14"/>
    </row>
    <row r="252" spans="3:7" s="1" customFormat="1" x14ac:dyDescent="0.3">
      <c r="C252" s="11"/>
      <c r="D252" s="13"/>
      <c r="E252" s="13"/>
      <c r="F252" s="14"/>
      <c r="G252" s="14"/>
    </row>
    <row r="253" spans="3:7" s="1" customFormat="1" x14ac:dyDescent="0.3">
      <c r="C253" s="11"/>
      <c r="D253" s="13"/>
      <c r="E253" s="13"/>
      <c r="F253" s="14"/>
      <c r="G253" s="14"/>
    </row>
    <row r="254" spans="3:7" s="1" customFormat="1" x14ac:dyDescent="0.3">
      <c r="C254" s="11"/>
      <c r="D254" s="13"/>
      <c r="E254" s="13"/>
      <c r="F254" s="14"/>
      <c r="G254" s="14"/>
    </row>
    <row r="255" spans="3:7" s="1" customFormat="1" x14ac:dyDescent="0.3">
      <c r="C255" s="11"/>
      <c r="D255" s="13"/>
      <c r="E255" s="13"/>
      <c r="F255" s="14"/>
      <c r="G255" s="14"/>
    </row>
    <row r="256" spans="3:7" s="1" customFormat="1" x14ac:dyDescent="0.3">
      <c r="C256" s="11"/>
      <c r="D256" s="13"/>
      <c r="E256" s="13"/>
      <c r="F256" s="14"/>
      <c r="G256" s="14"/>
    </row>
    <row r="257" spans="3:7" s="1" customFormat="1" x14ac:dyDescent="0.3">
      <c r="C257" s="11"/>
      <c r="D257" s="13"/>
      <c r="E257" s="13"/>
      <c r="F257" s="14"/>
      <c r="G257" s="14"/>
    </row>
    <row r="258" spans="3:7" s="1" customFormat="1" x14ac:dyDescent="0.3">
      <c r="C258" s="11"/>
      <c r="D258" s="13"/>
      <c r="E258" s="13"/>
      <c r="F258" s="14"/>
      <c r="G258" s="14"/>
    </row>
    <row r="259" spans="3:7" s="1" customFormat="1" x14ac:dyDescent="0.3">
      <c r="C259" s="11"/>
      <c r="D259" s="13"/>
      <c r="E259" s="13"/>
      <c r="F259" s="14"/>
      <c r="G259" s="14"/>
    </row>
    <row r="260" spans="3:7" s="1" customFormat="1" x14ac:dyDescent="0.3">
      <c r="C260" s="11"/>
      <c r="D260" s="13"/>
      <c r="E260" s="13"/>
      <c r="F260" s="14"/>
      <c r="G260" s="14"/>
    </row>
    <row r="261" spans="3:7" s="1" customFormat="1" x14ac:dyDescent="0.3">
      <c r="C261" s="11"/>
      <c r="D261" s="13"/>
      <c r="E261" s="13"/>
      <c r="F261" s="14"/>
      <c r="G261" s="14"/>
    </row>
    <row r="262" spans="3:7" s="1" customFormat="1" x14ac:dyDescent="0.3">
      <c r="C262" s="11"/>
      <c r="D262" s="13"/>
      <c r="E262" s="13"/>
      <c r="F262" s="14"/>
      <c r="G262" s="14"/>
    </row>
    <row r="263" spans="3:7" s="1" customFormat="1" x14ac:dyDescent="0.3">
      <c r="C263" s="11"/>
      <c r="D263" s="13"/>
      <c r="E263" s="13"/>
      <c r="F263" s="14"/>
      <c r="G263" s="14"/>
    </row>
    <row r="264" spans="3:7" s="1" customFormat="1" x14ac:dyDescent="0.3">
      <c r="C264" s="11"/>
      <c r="D264" s="13"/>
      <c r="E264" s="13"/>
      <c r="F264" s="14"/>
      <c r="G264" s="14"/>
    </row>
    <row r="265" spans="3:7" s="1" customFormat="1" x14ac:dyDescent="0.3">
      <c r="C265" s="11"/>
      <c r="D265" s="13"/>
      <c r="E265" s="13"/>
      <c r="F265" s="14"/>
      <c r="G265" s="14"/>
    </row>
    <row r="266" spans="3:7" s="1" customFormat="1" x14ac:dyDescent="0.3">
      <c r="C266" s="11"/>
      <c r="D266" s="13"/>
      <c r="E266" s="13"/>
      <c r="F266" s="14"/>
      <c r="G266" s="14"/>
    </row>
    <row r="267" spans="3:7" s="1" customFormat="1" x14ac:dyDescent="0.3">
      <c r="C267" s="11"/>
      <c r="D267" s="13"/>
      <c r="E267" s="13"/>
      <c r="F267" s="14"/>
      <c r="G267" s="14"/>
    </row>
    <row r="268" spans="3:7" s="1" customFormat="1" x14ac:dyDescent="0.3">
      <c r="C268" s="11"/>
      <c r="D268" s="13"/>
      <c r="E268" s="13"/>
      <c r="F268" s="14"/>
      <c r="G268" s="14"/>
    </row>
    <row r="269" spans="3:7" s="1" customFormat="1" x14ac:dyDescent="0.3">
      <c r="C269" s="11"/>
      <c r="D269" s="13"/>
      <c r="E269" s="13"/>
      <c r="F269" s="14"/>
      <c r="G269" s="14"/>
    </row>
    <row r="270" spans="3:7" s="1" customFormat="1" x14ac:dyDescent="0.3">
      <c r="C270" s="11"/>
      <c r="D270" s="13"/>
      <c r="E270" s="13"/>
      <c r="F270" s="14"/>
      <c r="G270" s="14"/>
    </row>
    <row r="271" spans="3:7" s="1" customFormat="1" x14ac:dyDescent="0.3">
      <c r="C271" s="11"/>
      <c r="D271" s="13"/>
      <c r="E271" s="13"/>
      <c r="F271" s="14"/>
      <c r="G271" s="14"/>
    </row>
    <row r="272" spans="3:7" s="1" customFormat="1" x14ac:dyDescent="0.3">
      <c r="C272" s="11"/>
      <c r="D272" s="13"/>
      <c r="E272" s="13"/>
      <c r="F272" s="14"/>
      <c r="G272" s="14"/>
    </row>
    <row r="273" spans="3:7" s="1" customFormat="1" x14ac:dyDescent="0.3">
      <c r="C273" s="11"/>
      <c r="D273" s="13"/>
      <c r="E273" s="13"/>
      <c r="F273" s="14"/>
      <c r="G273" s="14"/>
    </row>
    <row r="274" spans="3:7" s="1" customFormat="1" x14ac:dyDescent="0.3">
      <c r="C274" s="11"/>
      <c r="D274" s="13"/>
      <c r="E274" s="13"/>
      <c r="F274" s="14"/>
      <c r="G274" s="14"/>
    </row>
    <row r="275" spans="3:7" s="1" customFormat="1" x14ac:dyDescent="0.3">
      <c r="C275" s="11"/>
      <c r="D275" s="13"/>
      <c r="E275" s="13"/>
      <c r="F275" s="14"/>
      <c r="G275" s="14"/>
    </row>
    <row r="276" spans="3:7" s="1" customFormat="1" x14ac:dyDescent="0.3">
      <c r="C276" s="11"/>
      <c r="D276" s="13"/>
      <c r="E276" s="13"/>
      <c r="F276" s="14"/>
      <c r="G276" s="14"/>
    </row>
    <row r="277" spans="3:7" s="1" customFormat="1" x14ac:dyDescent="0.3">
      <c r="C277" s="11"/>
      <c r="D277" s="13"/>
      <c r="E277" s="13"/>
      <c r="F277" s="14"/>
      <c r="G277" s="14"/>
    </row>
    <row r="278" spans="3:7" s="1" customFormat="1" x14ac:dyDescent="0.3">
      <c r="C278" s="11"/>
      <c r="D278" s="13"/>
      <c r="E278" s="13"/>
      <c r="F278" s="14"/>
      <c r="G278" s="14"/>
    </row>
    <row r="279" spans="3:7" s="1" customFormat="1" x14ac:dyDescent="0.3">
      <c r="C279" s="11"/>
      <c r="D279" s="13"/>
      <c r="E279" s="13"/>
      <c r="F279" s="14"/>
      <c r="G279" s="14"/>
    </row>
    <row r="280" spans="3:7" s="1" customFormat="1" x14ac:dyDescent="0.3">
      <c r="C280" s="11"/>
      <c r="D280" s="13"/>
      <c r="E280" s="13"/>
      <c r="F280" s="14"/>
      <c r="G280" s="14"/>
    </row>
    <row r="281" spans="3:7" s="1" customFormat="1" x14ac:dyDescent="0.3">
      <c r="C281" s="11"/>
      <c r="D281" s="13"/>
      <c r="E281" s="13"/>
      <c r="F281" s="14"/>
      <c r="G281" s="14"/>
    </row>
    <row r="282" spans="3:7" s="1" customFormat="1" x14ac:dyDescent="0.3">
      <c r="C282" s="11"/>
      <c r="D282" s="13"/>
      <c r="E282" s="13"/>
      <c r="F282" s="14"/>
      <c r="G282" s="14"/>
    </row>
    <row r="283" spans="3:7" s="1" customFormat="1" x14ac:dyDescent="0.3">
      <c r="C283" s="11"/>
      <c r="D283" s="13"/>
      <c r="E283" s="13"/>
      <c r="F283" s="14"/>
      <c r="G283" s="14"/>
    </row>
    <row r="284" spans="3:7" s="1" customFormat="1" x14ac:dyDescent="0.3">
      <c r="C284" s="11"/>
      <c r="D284" s="13"/>
      <c r="E284" s="13"/>
      <c r="F284" s="14"/>
      <c r="G284" s="14"/>
    </row>
    <row r="285" spans="3:7" s="1" customFormat="1" x14ac:dyDescent="0.3">
      <c r="C285" s="11"/>
      <c r="D285" s="13"/>
      <c r="E285" s="13"/>
      <c r="F285" s="14"/>
      <c r="G285" s="14"/>
    </row>
    <row r="286" spans="3:7" s="1" customFormat="1" x14ac:dyDescent="0.3">
      <c r="C286" s="11"/>
      <c r="D286" s="13"/>
      <c r="E286" s="13"/>
      <c r="F286" s="14"/>
      <c r="G286" s="14"/>
    </row>
    <row r="287" spans="3:7" s="1" customFormat="1" x14ac:dyDescent="0.3">
      <c r="C287" s="11"/>
      <c r="D287" s="13"/>
      <c r="E287" s="13"/>
      <c r="F287" s="14"/>
      <c r="G287" s="14"/>
    </row>
    <row r="288" spans="3:7" s="1" customFormat="1" x14ac:dyDescent="0.3">
      <c r="C288" s="11"/>
      <c r="D288" s="13"/>
      <c r="E288" s="13"/>
      <c r="F288" s="14"/>
      <c r="G288" s="14"/>
    </row>
    <row r="289" spans="3:7" s="1" customFormat="1" x14ac:dyDescent="0.3">
      <c r="C289" s="11"/>
      <c r="D289" s="13"/>
      <c r="E289" s="13"/>
      <c r="F289" s="14"/>
      <c r="G289" s="14"/>
    </row>
    <row r="290" spans="3:7" s="1" customFormat="1" x14ac:dyDescent="0.3">
      <c r="C290" s="11"/>
      <c r="D290" s="13"/>
      <c r="E290" s="13"/>
      <c r="F290" s="14"/>
      <c r="G290" s="14"/>
    </row>
    <row r="291" spans="3:7" s="1" customFormat="1" x14ac:dyDescent="0.3">
      <c r="C291" s="11"/>
      <c r="D291" s="13"/>
      <c r="E291" s="13"/>
      <c r="F291" s="14"/>
      <c r="G291" s="14"/>
    </row>
    <row r="292" spans="3:7" s="1" customFormat="1" x14ac:dyDescent="0.3">
      <c r="C292" s="11"/>
      <c r="D292" s="13"/>
      <c r="E292" s="13"/>
      <c r="F292" s="14"/>
      <c r="G292" s="14"/>
    </row>
    <row r="293" spans="3:7" s="1" customFormat="1" x14ac:dyDescent="0.3">
      <c r="C293" s="11"/>
      <c r="D293" s="13"/>
      <c r="E293" s="13"/>
      <c r="F293" s="14"/>
      <c r="G293" s="14"/>
    </row>
    <row r="294" spans="3:7" s="1" customFormat="1" x14ac:dyDescent="0.3">
      <c r="C294" s="11"/>
      <c r="D294" s="13"/>
      <c r="E294" s="13"/>
      <c r="F294" s="14"/>
      <c r="G294" s="14"/>
    </row>
    <row r="295" spans="3:7" s="1" customFormat="1" x14ac:dyDescent="0.3">
      <c r="C295" s="11"/>
      <c r="D295" s="13"/>
      <c r="E295" s="13"/>
      <c r="F295" s="14"/>
      <c r="G295" s="14"/>
    </row>
    <row r="296" spans="3:7" s="1" customFormat="1" x14ac:dyDescent="0.3">
      <c r="C296" s="11"/>
      <c r="D296" s="13"/>
      <c r="E296" s="13"/>
      <c r="F296" s="14"/>
      <c r="G296" s="14"/>
    </row>
    <row r="297" spans="3:7" s="1" customFormat="1" x14ac:dyDescent="0.3">
      <c r="C297" s="11"/>
      <c r="D297" s="13"/>
      <c r="E297" s="13"/>
      <c r="F297" s="14"/>
      <c r="G297" s="14"/>
    </row>
    <row r="298" spans="3:7" s="1" customFormat="1" x14ac:dyDescent="0.3">
      <c r="C298" s="11"/>
      <c r="D298" s="13"/>
      <c r="E298" s="13"/>
      <c r="F298" s="14"/>
      <c r="G298" s="14"/>
    </row>
    <row r="299" spans="3:7" s="1" customFormat="1" x14ac:dyDescent="0.3">
      <c r="C299" s="11"/>
      <c r="D299" s="13"/>
      <c r="E299" s="13"/>
      <c r="F299" s="14"/>
      <c r="G299" s="14"/>
    </row>
    <row r="300" spans="3:7" s="1" customFormat="1" x14ac:dyDescent="0.3">
      <c r="C300" s="11"/>
      <c r="D300" s="13"/>
      <c r="E300" s="13"/>
      <c r="F300" s="14"/>
      <c r="G300" s="14"/>
    </row>
    <row r="301" spans="3:7" s="1" customFormat="1" x14ac:dyDescent="0.3">
      <c r="C301" s="11"/>
      <c r="D301" s="13"/>
      <c r="E301" s="13"/>
      <c r="F301" s="14"/>
      <c r="G301" s="14"/>
    </row>
    <row r="302" spans="3:7" s="1" customFormat="1" x14ac:dyDescent="0.3">
      <c r="C302" s="11"/>
      <c r="D302" s="13"/>
      <c r="E302" s="13"/>
      <c r="F302" s="14"/>
      <c r="G302" s="14"/>
    </row>
    <row r="303" spans="3:7" s="1" customFormat="1" x14ac:dyDescent="0.3">
      <c r="C303" s="11"/>
      <c r="D303" s="13"/>
      <c r="E303" s="13"/>
      <c r="F303" s="14"/>
      <c r="G303" s="14"/>
    </row>
    <row r="304" spans="3:7" s="1" customFormat="1" x14ac:dyDescent="0.3">
      <c r="C304" s="11"/>
      <c r="D304" s="13"/>
      <c r="E304" s="13"/>
      <c r="F304" s="14"/>
      <c r="G304" s="14"/>
    </row>
    <row r="305" spans="3:7" s="1" customFormat="1" x14ac:dyDescent="0.3">
      <c r="C305" s="11"/>
      <c r="D305" s="13"/>
      <c r="E305" s="13"/>
      <c r="F305" s="14"/>
      <c r="G305" s="14"/>
    </row>
    <row r="306" spans="3:7" s="1" customFormat="1" x14ac:dyDescent="0.3">
      <c r="C306" s="11"/>
      <c r="D306" s="13"/>
      <c r="E306" s="13"/>
      <c r="F306" s="14"/>
      <c r="G306" s="14"/>
    </row>
    <row r="307" spans="3:7" s="1" customFormat="1" x14ac:dyDescent="0.3">
      <c r="C307" s="11"/>
      <c r="D307" s="13"/>
      <c r="E307" s="13"/>
      <c r="F307" s="14"/>
      <c r="G307" s="14"/>
    </row>
    <row r="308" spans="3:7" s="1" customFormat="1" x14ac:dyDescent="0.3">
      <c r="C308" s="11"/>
      <c r="D308" s="13"/>
      <c r="E308" s="13"/>
      <c r="F308" s="14"/>
      <c r="G308" s="14"/>
    </row>
    <row r="309" spans="3:7" s="1" customFormat="1" x14ac:dyDescent="0.3">
      <c r="C309" s="11"/>
      <c r="D309" s="13"/>
      <c r="E309" s="13"/>
      <c r="F309" s="14"/>
      <c r="G309" s="14"/>
    </row>
    <row r="310" spans="3:7" s="1" customFormat="1" x14ac:dyDescent="0.3">
      <c r="C310" s="11"/>
      <c r="D310" s="13"/>
      <c r="E310" s="13"/>
      <c r="F310" s="14"/>
      <c r="G310" s="14"/>
    </row>
    <row r="311" spans="3:7" s="1" customFormat="1" x14ac:dyDescent="0.3">
      <c r="C311" s="11"/>
      <c r="D311" s="13"/>
      <c r="E311" s="13"/>
      <c r="F311" s="14"/>
      <c r="G311" s="14"/>
    </row>
    <row r="312" spans="3:7" s="1" customFormat="1" x14ac:dyDescent="0.3">
      <c r="C312" s="11"/>
      <c r="D312" s="13"/>
      <c r="E312" s="13"/>
      <c r="F312" s="14"/>
      <c r="G312" s="14"/>
    </row>
    <row r="313" spans="3:7" s="1" customFormat="1" x14ac:dyDescent="0.3">
      <c r="C313" s="11"/>
      <c r="D313" s="13"/>
      <c r="E313" s="13"/>
      <c r="F313" s="14"/>
      <c r="G313" s="14"/>
    </row>
    <row r="314" spans="3:7" s="1" customFormat="1" x14ac:dyDescent="0.3">
      <c r="C314" s="11"/>
      <c r="D314" s="13"/>
      <c r="E314" s="13"/>
      <c r="F314" s="14"/>
      <c r="G314" s="14"/>
    </row>
    <row r="315" spans="3:7" s="1" customFormat="1" x14ac:dyDescent="0.3">
      <c r="C315" s="11"/>
      <c r="D315" s="13"/>
      <c r="E315" s="13"/>
      <c r="F315" s="14"/>
      <c r="G315" s="14"/>
    </row>
    <row r="316" spans="3:7" s="1" customFormat="1" x14ac:dyDescent="0.3">
      <c r="C316" s="11"/>
      <c r="D316" s="13"/>
      <c r="E316" s="13"/>
      <c r="F316" s="14"/>
      <c r="G316" s="14"/>
    </row>
    <row r="317" spans="3:7" s="1" customFormat="1" x14ac:dyDescent="0.3">
      <c r="C317" s="11"/>
      <c r="D317" s="13"/>
      <c r="E317" s="13"/>
      <c r="F317" s="14"/>
      <c r="G317" s="14"/>
    </row>
    <row r="318" spans="3:7" s="1" customFormat="1" x14ac:dyDescent="0.3">
      <c r="C318" s="11"/>
      <c r="D318" s="13"/>
      <c r="E318" s="13"/>
      <c r="F318" s="14"/>
      <c r="G318" s="14"/>
    </row>
    <row r="319" spans="3:7" s="1" customFormat="1" x14ac:dyDescent="0.3">
      <c r="C319" s="11"/>
      <c r="D319" s="13"/>
      <c r="E319" s="13"/>
      <c r="F319" s="14"/>
      <c r="G319" s="14"/>
    </row>
    <row r="320" spans="3:7" s="1" customFormat="1" x14ac:dyDescent="0.3">
      <c r="C320" s="11"/>
      <c r="D320" s="13"/>
      <c r="E320" s="13"/>
      <c r="F320" s="14"/>
      <c r="G320" s="14"/>
    </row>
    <row r="321" spans="3:7" s="1" customFormat="1" x14ac:dyDescent="0.3">
      <c r="C321" s="11"/>
      <c r="D321" s="13"/>
      <c r="E321" s="13"/>
      <c r="F321" s="14"/>
      <c r="G321" s="14"/>
    </row>
    <row r="322" spans="3:7" s="1" customFormat="1" x14ac:dyDescent="0.3">
      <c r="C322" s="11"/>
      <c r="D322" s="13"/>
      <c r="E322" s="13"/>
      <c r="F322" s="14"/>
      <c r="G322" s="14"/>
    </row>
    <row r="323" spans="3:7" s="1" customFormat="1" x14ac:dyDescent="0.3">
      <c r="C323" s="11"/>
      <c r="D323" s="13"/>
      <c r="E323" s="13"/>
      <c r="F323" s="14"/>
      <c r="G323" s="14"/>
    </row>
    <row r="324" spans="3:7" s="1" customFormat="1" x14ac:dyDescent="0.3">
      <c r="C324" s="11"/>
      <c r="D324" s="13"/>
      <c r="E324" s="13"/>
      <c r="F324" s="14"/>
      <c r="G324" s="14"/>
    </row>
    <row r="325" spans="3:7" s="1" customFormat="1" x14ac:dyDescent="0.3">
      <c r="C325" s="11"/>
      <c r="D325" s="13"/>
      <c r="E325" s="13"/>
      <c r="F325" s="14"/>
      <c r="G325" s="14"/>
    </row>
    <row r="326" spans="3:7" s="1" customFormat="1" x14ac:dyDescent="0.3">
      <c r="C326" s="11"/>
      <c r="D326" s="13"/>
      <c r="E326" s="13"/>
      <c r="F326" s="14"/>
      <c r="G326" s="14"/>
    </row>
    <row r="327" spans="3:7" s="1" customFormat="1" x14ac:dyDescent="0.3">
      <c r="C327" s="11"/>
      <c r="D327" s="13"/>
      <c r="E327" s="13"/>
      <c r="F327" s="14"/>
      <c r="G327" s="14"/>
    </row>
    <row r="328" spans="3:7" s="1" customFormat="1" x14ac:dyDescent="0.3">
      <c r="C328" s="11"/>
      <c r="D328" s="13"/>
      <c r="E328" s="13"/>
      <c r="F328" s="14"/>
      <c r="G328" s="14"/>
    </row>
    <row r="329" spans="3:7" s="1" customFormat="1" x14ac:dyDescent="0.3">
      <c r="C329" s="11"/>
      <c r="D329" s="13"/>
      <c r="E329" s="13"/>
      <c r="F329" s="14"/>
      <c r="G329" s="14"/>
    </row>
    <row r="330" spans="3:7" s="1" customFormat="1" x14ac:dyDescent="0.3">
      <c r="C330" s="11"/>
      <c r="D330" s="13"/>
      <c r="E330" s="13"/>
      <c r="F330" s="14"/>
      <c r="G330" s="14"/>
    </row>
    <row r="331" spans="3:7" s="1" customFormat="1" x14ac:dyDescent="0.3">
      <c r="C331" s="11"/>
      <c r="D331" s="13"/>
      <c r="E331" s="13"/>
      <c r="F331" s="14"/>
      <c r="G331" s="14"/>
    </row>
    <row r="332" spans="3:7" s="1" customFormat="1" x14ac:dyDescent="0.3">
      <c r="C332" s="11"/>
      <c r="D332" s="13"/>
      <c r="E332" s="13"/>
      <c r="F332" s="14"/>
      <c r="G332" s="14"/>
    </row>
    <row r="333" spans="3:7" s="1" customFormat="1" x14ac:dyDescent="0.3">
      <c r="C333" s="11"/>
      <c r="D333" s="13"/>
      <c r="E333" s="13"/>
      <c r="F333" s="14"/>
      <c r="G333" s="14"/>
    </row>
    <row r="334" spans="3:7" s="1" customFormat="1" x14ac:dyDescent="0.3">
      <c r="C334" s="11"/>
      <c r="D334" s="13"/>
      <c r="E334" s="13"/>
      <c r="F334" s="14"/>
      <c r="G334" s="14"/>
    </row>
    <row r="335" spans="3:7" s="1" customFormat="1" x14ac:dyDescent="0.3">
      <c r="C335" s="11"/>
      <c r="D335" s="13"/>
      <c r="E335" s="13"/>
      <c r="F335" s="14"/>
      <c r="G335" s="14"/>
    </row>
    <row r="336" spans="3:7" s="1" customFormat="1" x14ac:dyDescent="0.3">
      <c r="C336" s="11"/>
      <c r="D336" s="13"/>
      <c r="E336" s="13"/>
      <c r="F336" s="14"/>
      <c r="G336" s="14"/>
    </row>
    <row r="337" spans="3:7" s="1" customFormat="1" x14ac:dyDescent="0.3">
      <c r="C337" s="11"/>
      <c r="D337" s="13"/>
      <c r="E337" s="13"/>
      <c r="F337" s="14"/>
      <c r="G337" s="14"/>
    </row>
    <row r="338" spans="3:7" s="1" customFormat="1" x14ac:dyDescent="0.3">
      <c r="C338" s="11"/>
      <c r="D338" s="13"/>
      <c r="E338" s="13"/>
      <c r="F338" s="14"/>
      <c r="G338" s="14"/>
    </row>
    <row r="339" spans="3:7" s="1" customFormat="1" x14ac:dyDescent="0.3">
      <c r="C339" s="11"/>
      <c r="D339" s="13"/>
      <c r="E339" s="13"/>
      <c r="F339" s="14"/>
      <c r="G339" s="14"/>
    </row>
    <row r="340" spans="3:7" s="1" customFormat="1" x14ac:dyDescent="0.3">
      <c r="C340" s="11"/>
      <c r="D340" s="13"/>
      <c r="E340" s="13"/>
      <c r="F340" s="14"/>
      <c r="G340" s="14"/>
    </row>
    <row r="341" spans="3:7" s="1" customFormat="1" x14ac:dyDescent="0.3">
      <c r="C341" s="11"/>
      <c r="D341" s="13"/>
      <c r="E341" s="13"/>
      <c r="F341" s="14"/>
      <c r="G341" s="14"/>
    </row>
    <row r="342" spans="3:7" s="1" customFormat="1" x14ac:dyDescent="0.3">
      <c r="C342" s="11"/>
      <c r="D342" s="13"/>
      <c r="E342" s="13"/>
      <c r="F342" s="14"/>
      <c r="G342" s="14"/>
    </row>
    <row r="343" spans="3:7" s="1" customFormat="1" x14ac:dyDescent="0.3">
      <c r="C343" s="11"/>
      <c r="D343" s="13"/>
      <c r="E343" s="13"/>
      <c r="F343" s="14"/>
      <c r="G343" s="14"/>
    </row>
    <row r="344" spans="3:7" s="1" customFormat="1" x14ac:dyDescent="0.3">
      <c r="C344" s="11"/>
      <c r="D344" s="13"/>
      <c r="E344" s="13"/>
      <c r="F344" s="14"/>
      <c r="G344" s="14"/>
    </row>
    <row r="345" spans="3:7" s="1" customFormat="1" x14ac:dyDescent="0.3">
      <c r="C345" s="11"/>
      <c r="D345" s="13"/>
      <c r="E345" s="13"/>
      <c r="F345" s="14"/>
      <c r="G345" s="14"/>
    </row>
    <row r="346" spans="3:7" s="1" customFormat="1" x14ac:dyDescent="0.3">
      <c r="C346" s="11"/>
      <c r="D346" s="13"/>
      <c r="E346" s="13"/>
      <c r="F346" s="14"/>
      <c r="G346" s="14"/>
    </row>
    <row r="347" spans="3:7" s="1" customFormat="1" x14ac:dyDescent="0.3">
      <c r="C347" s="11"/>
      <c r="D347" s="13"/>
      <c r="E347" s="13"/>
      <c r="F347" s="14"/>
      <c r="G347" s="14"/>
    </row>
    <row r="348" spans="3:7" s="1" customFormat="1" x14ac:dyDescent="0.3">
      <c r="C348" s="11"/>
      <c r="D348" s="13"/>
      <c r="E348" s="13"/>
      <c r="F348" s="14"/>
      <c r="G348" s="14"/>
    </row>
    <row r="349" spans="3:7" s="1" customFormat="1" x14ac:dyDescent="0.3">
      <c r="C349" s="11"/>
      <c r="D349" s="13"/>
      <c r="E349" s="13"/>
      <c r="F349" s="14"/>
      <c r="G349" s="14"/>
    </row>
    <row r="350" spans="3:7" s="1" customFormat="1" x14ac:dyDescent="0.3">
      <c r="C350" s="11"/>
      <c r="D350" s="13"/>
      <c r="E350" s="13"/>
      <c r="F350" s="14"/>
      <c r="G350" s="14"/>
    </row>
    <row r="351" spans="3:7" s="1" customFormat="1" x14ac:dyDescent="0.3">
      <c r="C351" s="11"/>
      <c r="D351" s="13"/>
      <c r="E351" s="13"/>
      <c r="F351" s="14"/>
      <c r="G351" s="14"/>
    </row>
    <row r="352" spans="3:7" s="1" customFormat="1" x14ac:dyDescent="0.3">
      <c r="C352" s="11"/>
      <c r="D352" s="13"/>
      <c r="E352" s="13"/>
      <c r="F352" s="14"/>
      <c r="G352" s="14"/>
    </row>
    <row r="353" spans="2:7" s="1" customFormat="1" x14ac:dyDescent="0.3">
      <c r="C353" s="11"/>
      <c r="D353" s="13"/>
      <c r="E353" s="13"/>
      <c r="F353" s="14"/>
      <c r="G353" s="14"/>
    </row>
    <row r="354" spans="2:7" s="1" customFormat="1" x14ac:dyDescent="0.3">
      <c r="C354" s="11"/>
      <c r="D354" s="13"/>
      <c r="E354" s="13"/>
      <c r="F354" s="14"/>
      <c r="G354" s="14"/>
    </row>
    <row r="355" spans="2:7" s="1" customFormat="1" x14ac:dyDescent="0.3">
      <c r="C355" s="11"/>
      <c r="D355" s="13"/>
      <c r="E355" s="13"/>
      <c r="F355" s="14"/>
      <c r="G355" s="14"/>
    </row>
    <row r="356" spans="2:7" s="1" customFormat="1" x14ac:dyDescent="0.3">
      <c r="C356" s="11"/>
      <c r="D356" s="13"/>
      <c r="E356" s="13"/>
      <c r="F356" s="14"/>
      <c r="G356" s="14"/>
    </row>
    <row r="357" spans="2:7" s="1" customFormat="1" x14ac:dyDescent="0.3">
      <c r="C357" s="11"/>
      <c r="D357" s="13"/>
      <c r="E357" s="13"/>
      <c r="F357" s="14"/>
      <c r="G357" s="14"/>
    </row>
    <row r="358" spans="2:7" s="1" customFormat="1" x14ac:dyDescent="0.3">
      <c r="C358" s="11"/>
      <c r="D358" s="13"/>
      <c r="E358" s="13"/>
      <c r="F358" s="14"/>
      <c r="G358" s="14"/>
    </row>
    <row r="359" spans="2:7" s="1" customFormat="1" x14ac:dyDescent="0.3">
      <c r="C359" s="11"/>
      <c r="D359" s="13"/>
      <c r="E359" s="13"/>
      <c r="F359" s="14"/>
      <c r="G359" s="14"/>
    </row>
    <row r="360" spans="2:7" s="1" customFormat="1" x14ac:dyDescent="0.3">
      <c r="C360" s="11"/>
      <c r="D360" s="13"/>
      <c r="E360" s="13"/>
      <c r="F360" s="14"/>
      <c r="G360" s="14"/>
    </row>
    <row r="361" spans="2:7" s="1" customFormat="1" x14ac:dyDescent="0.3">
      <c r="C361" s="11"/>
      <c r="D361" s="13"/>
      <c r="E361" s="13"/>
      <c r="F361" s="14"/>
      <c r="G361" s="14"/>
    </row>
    <row r="362" spans="2:7" s="1" customFormat="1" x14ac:dyDescent="0.3">
      <c r="C362" s="11"/>
      <c r="D362" s="13"/>
      <c r="E362" s="13"/>
      <c r="F362" s="14"/>
      <c r="G362" s="14"/>
    </row>
    <row r="363" spans="2:7" s="1" customFormat="1" x14ac:dyDescent="0.3">
      <c r="C363" s="11"/>
      <c r="D363" s="13"/>
      <c r="E363" s="13"/>
      <c r="F363" s="14"/>
      <c r="G363" s="14"/>
    </row>
    <row r="364" spans="2:7" s="1" customFormat="1" x14ac:dyDescent="0.3">
      <c r="C364" s="11"/>
      <c r="D364" s="13"/>
      <c r="E364" s="13"/>
      <c r="F364" s="14"/>
      <c r="G364" s="14"/>
    </row>
    <row r="365" spans="2:7" s="1" customFormat="1" x14ac:dyDescent="0.3">
      <c r="C365" s="11"/>
      <c r="D365" s="13"/>
      <c r="E365" s="13"/>
      <c r="F365" s="14"/>
      <c r="G365" s="14"/>
    </row>
    <row r="366" spans="2:7" x14ac:dyDescent="0.3">
      <c r="B366" s="1"/>
    </row>
  </sheetData>
  <mergeCells count="34">
    <mergeCell ref="C22:J22"/>
    <mergeCell ref="B2:G2"/>
    <mergeCell ref="C3:F3"/>
    <mergeCell ref="C7:J7"/>
    <mergeCell ref="C8:D8"/>
    <mergeCell ref="C9:D9"/>
    <mergeCell ref="C11:D11"/>
    <mergeCell ref="C12:D12"/>
    <mergeCell ref="C13:D15"/>
    <mergeCell ref="E13:J15"/>
    <mergeCell ref="C18:J18"/>
    <mergeCell ref="C19:J19"/>
    <mergeCell ref="C38:J38"/>
    <mergeCell ref="C26:J26"/>
    <mergeCell ref="C28:J28"/>
    <mergeCell ref="C30:H30"/>
    <mergeCell ref="C31:H31"/>
    <mergeCell ref="C32:H32"/>
    <mergeCell ref="C33:H33"/>
    <mergeCell ref="C34:C35"/>
    <mergeCell ref="D34:D36"/>
    <mergeCell ref="E34:E36"/>
    <mergeCell ref="H34:H35"/>
    <mergeCell ref="C37:J37"/>
    <mergeCell ref="C46:H46"/>
    <mergeCell ref="C47:H47"/>
    <mergeCell ref="C54:E55"/>
    <mergeCell ref="F54:J54"/>
    <mergeCell ref="C39:D39"/>
    <mergeCell ref="C40:D40"/>
    <mergeCell ref="C41:D41"/>
    <mergeCell ref="C43:H43"/>
    <mergeCell ref="C44:H44"/>
    <mergeCell ref="C45:H4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4270-5737-433A-A8DE-13F5951A9962}">
  <dimension ref="A1:AC68"/>
  <sheetViews>
    <sheetView topLeftCell="A16" zoomScaleNormal="100" zoomScaleSheetLayoutView="70" workbookViewId="0">
      <selection activeCell="D32" sqref="D32"/>
    </sheetView>
  </sheetViews>
  <sheetFormatPr baseColWidth="10" defaultColWidth="12.85546875" defaultRowHeight="15" x14ac:dyDescent="0.25"/>
  <cols>
    <col min="1" max="1" width="8.5703125" style="109" customWidth="1"/>
    <col min="2" max="2" width="7.7109375" style="111" customWidth="1"/>
    <col min="3" max="3" width="64" style="111" customWidth="1"/>
    <col min="4" max="4" width="23" style="111" customWidth="1"/>
    <col min="5" max="5" width="7.28515625" style="109" customWidth="1"/>
    <col min="6" max="6" width="62.28515625" style="111" customWidth="1"/>
    <col min="7" max="7" width="88.42578125" style="111" hidden="1" customWidth="1"/>
    <col min="8" max="9" width="12.85546875" style="109"/>
    <col min="10" max="12" width="12.85546875" style="109" hidden="1" customWidth="1"/>
    <col min="13" max="18" width="12.85546875" style="109" customWidth="1"/>
    <col min="19" max="29" width="12.85546875" style="109"/>
    <col min="30" max="16384" width="12.85546875" style="111"/>
  </cols>
  <sheetData>
    <row r="1" spans="2:12" s="109" customFormat="1" ht="15.75" thickBot="1" x14ac:dyDescent="0.3"/>
    <row r="2" spans="2:12" ht="34.5" customHeight="1" thickBot="1" x14ac:dyDescent="0.3">
      <c r="B2" s="303" t="s">
        <v>46</v>
      </c>
      <c r="C2" s="304"/>
      <c r="D2" s="305"/>
      <c r="E2" s="110"/>
    </row>
    <row r="3" spans="2:12" s="109" customFormat="1" ht="15.75" thickBot="1" x14ac:dyDescent="0.3">
      <c r="B3" s="110"/>
      <c r="C3" s="110"/>
      <c r="D3" s="110"/>
      <c r="E3" s="110"/>
    </row>
    <row r="4" spans="2:12" ht="15.75" thickBot="1" x14ac:dyDescent="0.3">
      <c r="B4" s="112">
        <v>1</v>
      </c>
      <c r="C4" s="113" t="s">
        <v>47</v>
      </c>
      <c r="D4" s="114">
        <v>1</v>
      </c>
      <c r="E4" s="115"/>
      <c r="F4" s="116" t="s">
        <v>48</v>
      </c>
    </row>
    <row r="5" spans="2:12" ht="15.75" thickBot="1" x14ac:dyDescent="0.3">
      <c r="B5" s="117"/>
      <c r="C5" s="118"/>
      <c r="D5" s="119"/>
      <c r="E5" s="120"/>
    </row>
    <row r="6" spans="2:12" x14ac:dyDescent="0.25">
      <c r="B6" s="121">
        <v>2</v>
      </c>
      <c r="C6" s="122" t="s">
        <v>49</v>
      </c>
      <c r="D6" s="123"/>
      <c r="E6" s="115"/>
      <c r="F6" s="124"/>
    </row>
    <row r="7" spans="2:12" x14ac:dyDescent="0.25">
      <c r="B7" s="125" t="s">
        <v>50</v>
      </c>
      <c r="C7" s="126" t="s">
        <v>51</v>
      </c>
      <c r="D7" s="127">
        <v>8.3299999999999999E-2</v>
      </c>
      <c r="E7" s="120"/>
      <c r="F7" s="128" t="s">
        <v>52</v>
      </c>
      <c r="G7" s="129" t="s">
        <v>53</v>
      </c>
    </row>
    <row r="8" spans="2:12" x14ac:dyDescent="0.25">
      <c r="B8" s="125" t="s">
        <v>54</v>
      </c>
      <c r="C8" s="126" t="s">
        <v>55</v>
      </c>
      <c r="D8" s="127">
        <v>8.3299999999999999E-2</v>
      </c>
      <c r="E8" s="120"/>
      <c r="F8" s="128" t="s">
        <v>56</v>
      </c>
      <c r="G8" s="129" t="s">
        <v>53</v>
      </c>
    </row>
    <row r="9" spans="2:12" x14ac:dyDescent="0.25">
      <c r="B9" s="125" t="s">
        <v>57</v>
      </c>
      <c r="C9" s="126" t="s">
        <v>58</v>
      </c>
      <c r="D9" s="127">
        <v>0.01</v>
      </c>
      <c r="E9" s="120"/>
      <c r="F9" s="124" t="s">
        <v>59</v>
      </c>
      <c r="G9" s="130" t="s">
        <v>60</v>
      </c>
    </row>
    <row r="10" spans="2:12" x14ac:dyDescent="0.25">
      <c r="B10" s="125" t="s">
        <v>61</v>
      </c>
      <c r="C10" s="126" t="s">
        <v>62</v>
      </c>
      <c r="D10" s="127">
        <v>4.1700000000000001E-2</v>
      </c>
      <c r="E10" s="120"/>
      <c r="F10" s="128" t="s">
        <v>63</v>
      </c>
      <c r="G10" s="111" t="s">
        <v>64</v>
      </c>
    </row>
    <row r="11" spans="2:12" ht="30" x14ac:dyDescent="0.25">
      <c r="B11" s="125" t="s">
        <v>65</v>
      </c>
      <c r="C11" s="126" t="s">
        <v>66</v>
      </c>
      <c r="D11" s="127">
        <v>0.20499999999999999</v>
      </c>
      <c r="E11" s="120"/>
      <c r="F11" s="131" t="s">
        <v>67</v>
      </c>
      <c r="G11" s="132" t="s">
        <v>68</v>
      </c>
    </row>
    <row r="12" spans="2:12" x14ac:dyDescent="0.25">
      <c r="B12" s="125" t="s">
        <v>69</v>
      </c>
      <c r="C12" s="126" t="s">
        <v>70</v>
      </c>
      <c r="D12" s="127">
        <v>0.04</v>
      </c>
      <c r="E12" s="120"/>
      <c r="F12" s="124" t="s">
        <v>71</v>
      </c>
      <c r="J12" s="109" t="s">
        <v>72</v>
      </c>
      <c r="K12" s="109" t="s">
        <v>73</v>
      </c>
    </row>
    <row r="13" spans="2:12" ht="42" customHeight="1" x14ac:dyDescent="0.25">
      <c r="B13" s="125" t="s">
        <v>74</v>
      </c>
      <c r="C13" s="126" t="s">
        <v>75</v>
      </c>
      <c r="D13" s="127">
        <v>6.9599999999999995E-2</v>
      </c>
      <c r="E13" s="120"/>
      <c r="F13" s="128" t="s">
        <v>76</v>
      </c>
      <c r="J13" s="109" t="s">
        <v>77</v>
      </c>
      <c r="K13" s="109">
        <v>7110</v>
      </c>
      <c r="L13" s="109" t="s">
        <v>78</v>
      </c>
    </row>
    <row r="14" spans="2:12" ht="30" x14ac:dyDescent="0.25">
      <c r="B14" s="125" t="s">
        <v>79</v>
      </c>
      <c r="C14" s="134" t="s">
        <v>80</v>
      </c>
      <c r="D14" s="133">
        <v>0.01</v>
      </c>
      <c r="E14" s="120"/>
      <c r="F14" s="128" t="s">
        <v>81</v>
      </c>
      <c r="G14" s="132" t="s">
        <v>82</v>
      </c>
    </row>
    <row r="15" spans="2:12" ht="15.75" thickBot="1" x14ac:dyDescent="0.3">
      <c r="B15" s="135"/>
      <c r="C15" s="136" t="s">
        <v>83</v>
      </c>
      <c r="D15" s="137">
        <f>+SUM(D7:D14)</f>
        <v>0.54289999999999994</v>
      </c>
      <c r="E15" s="138"/>
      <c r="F15" s="139"/>
    </row>
    <row r="16" spans="2:12" ht="15.75" thickBot="1" x14ac:dyDescent="0.3">
      <c r="B16" s="140"/>
      <c r="C16" s="140"/>
      <c r="D16" s="141"/>
      <c r="E16" s="142"/>
      <c r="F16" s="139"/>
    </row>
    <row r="17" spans="2:8" x14ac:dyDescent="0.25">
      <c r="B17" s="121">
        <v>3</v>
      </c>
      <c r="C17" s="122" t="s">
        <v>84</v>
      </c>
      <c r="D17" s="143"/>
      <c r="E17" s="144"/>
      <c r="F17" s="306" t="s">
        <v>85</v>
      </c>
    </row>
    <row r="18" spans="2:8" x14ac:dyDescent="0.25">
      <c r="B18" s="145" t="s">
        <v>86</v>
      </c>
      <c r="C18" s="146" t="s">
        <v>87</v>
      </c>
      <c r="D18" s="147"/>
      <c r="E18" s="144"/>
      <c r="F18" s="307"/>
    </row>
    <row r="19" spans="2:8" x14ac:dyDescent="0.25">
      <c r="B19" s="125" t="s">
        <v>88</v>
      </c>
      <c r="C19" s="134" t="s">
        <v>89</v>
      </c>
      <c r="D19" s="133">
        <v>2.5000000000000001E-2</v>
      </c>
      <c r="E19" s="120"/>
      <c r="F19" s="307"/>
      <c r="G19" s="148"/>
    </row>
    <row r="20" spans="2:8" x14ac:dyDescent="0.25">
      <c r="B20" s="125" t="s">
        <v>90</v>
      </c>
      <c r="C20" s="134" t="s">
        <v>91</v>
      </c>
      <c r="D20" s="133">
        <v>0.02</v>
      </c>
      <c r="E20" s="120"/>
      <c r="F20" s="307"/>
      <c r="G20" s="148"/>
    </row>
    <row r="21" spans="2:8" x14ac:dyDescent="0.25">
      <c r="B21" s="125" t="s">
        <v>92</v>
      </c>
      <c r="C21" s="134" t="s">
        <v>93</v>
      </c>
      <c r="D21" s="133">
        <v>0.01</v>
      </c>
      <c r="E21" s="120"/>
      <c r="F21" s="307"/>
      <c r="G21" s="148"/>
    </row>
    <row r="22" spans="2:8" x14ac:dyDescent="0.25">
      <c r="B22" s="125" t="s">
        <v>94</v>
      </c>
      <c r="C22" s="134" t="s">
        <v>95</v>
      </c>
      <c r="D22" s="133">
        <v>0.02</v>
      </c>
      <c r="E22" s="120"/>
      <c r="F22" s="307"/>
      <c r="G22" s="148"/>
    </row>
    <row r="23" spans="2:8" x14ac:dyDescent="0.25">
      <c r="B23" s="125" t="s">
        <v>96</v>
      </c>
      <c r="C23" s="134" t="s">
        <v>97</v>
      </c>
      <c r="D23" s="133">
        <v>1.4999999999999999E-2</v>
      </c>
      <c r="E23" s="120"/>
      <c r="F23" s="307"/>
      <c r="G23" s="148"/>
    </row>
    <row r="24" spans="2:8" x14ac:dyDescent="0.25">
      <c r="B24" s="125" t="s">
        <v>98</v>
      </c>
      <c r="C24" s="134" t="s">
        <v>99</v>
      </c>
      <c r="D24" s="133">
        <v>0.02</v>
      </c>
      <c r="E24" s="120"/>
      <c r="F24" s="307"/>
      <c r="G24" s="148"/>
    </row>
    <row r="25" spans="2:8" x14ac:dyDescent="0.25">
      <c r="B25" s="125" t="s">
        <v>100</v>
      </c>
      <c r="C25" s="134" t="s">
        <v>101</v>
      </c>
      <c r="D25" s="133">
        <v>0.03</v>
      </c>
      <c r="E25" s="120"/>
      <c r="F25" s="307"/>
      <c r="G25" s="148"/>
    </row>
    <row r="26" spans="2:8" ht="15.75" thickBot="1" x14ac:dyDescent="0.3">
      <c r="B26" s="135"/>
      <c r="C26" s="136" t="s">
        <v>83</v>
      </c>
      <c r="D26" s="137">
        <f>+SUM(D19:D25)</f>
        <v>0.14000000000000001</v>
      </c>
      <c r="E26" s="138"/>
      <c r="F26" s="308"/>
    </row>
    <row r="27" spans="2:8" s="109" customFormat="1" ht="15.75" thickBot="1" x14ac:dyDescent="0.3">
      <c r="B27" s="144"/>
      <c r="C27" s="149"/>
      <c r="D27" s="149"/>
      <c r="E27" s="149"/>
      <c r="F27" s="139"/>
      <c r="G27" s="150"/>
    </row>
    <row r="28" spans="2:8" x14ac:dyDescent="0.25">
      <c r="B28" s="121" t="s">
        <v>88</v>
      </c>
      <c r="C28" s="122" t="s">
        <v>102</v>
      </c>
      <c r="D28" s="143"/>
      <c r="E28" s="144"/>
      <c r="F28" s="139"/>
    </row>
    <row r="29" spans="2:8" x14ac:dyDescent="0.25">
      <c r="B29" s="125">
        <v>3.1</v>
      </c>
      <c r="C29" s="134" t="s">
        <v>103</v>
      </c>
      <c r="D29" s="151">
        <f>+Polizas!L12</f>
        <v>1.0836784423922038E-3</v>
      </c>
      <c r="E29" s="152"/>
      <c r="F29" s="153" t="s">
        <v>104</v>
      </c>
      <c r="G29" s="154"/>
    </row>
    <row r="30" spans="2:8" x14ac:dyDescent="0.25">
      <c r="B30" s="125">
        <v>3.5</v>
      </c>
      <c r="C30" s="134" t="s">
        <v>105</v>
      </c>
      <c r="D30" s="155">
        <v>0.06</v>
      </c>
      <c r="E30" s="152"/>
      <c r="F30" s="124" t="s">
        <v>106</v>
      </c>
      <c r="G30" s="111" t="s">
        <v>107</v>
      </c>
      <c r="H30" s="156"/>
    </row>
    <row r="31" spans="2:8" x14ac:dyDescent="0.25">
      <c r="B31" s="125">
        <v>3.6</v>
      </c>
      <c r="C31" s="134" t="s">
        <v>108</v>
      </c>
      <c r="D31" s="155">
        <v>8.6599999999999993E-3</v>
      </c>
      <c r="E31" s="152"/>
      <c r="F31" s="124" t="s">
        <v>109</v>
      </c>
    </row>
    <row r="32" spans="2:8" x14ac:dyDescent="0.25">
      <c r="B32" s="125">
        <v>3.7</v>
      </c>
      <c r="C32" s="134" t="s">
        <v>110</v>
      </c>
      <c r="D32" s="155">
        <v>5.0000000000000001E-3</v>
      </c>
      <c r="E32" s="152"/>
      <c r="F32" s="128" t="s">
        <v>111</v>
      </c>
      <c r="G32" s="111" t="s">
        <v>112</v>
      </c>
    </row>
    <row r="33" spans="2:7" s="109" customFormat="1" ht="45" x14ac:dyDescent="0.25">
      <c r="B33" s="125">
        <v>3.8</v>
      </c>
      <c r="C33" s="134" t="s">
        <v>113</v>
      </c>
      <c r="D33" s="155">
        <f>15%*19%</f>
        <v>2.8499999999999998E-2</v>
      </c>
      <c r="E33" s="152"/>
      <c r="F33" s="128" t="s">
        <v>114</v>
      </c>
      <c r="G33" s="111"/>
    </row>
    <row r="34" spans="2:7" s="109" customFormat="1" ht="15.75" thickBot="1" x14ac:dyDescent="0.3">
      <c r="B34" s="135"/>
      <c r="C34" s="136" t="s">
        <v>115</v>
      </c>
      <c r="D34" s="137">
        <f>+SUM(D29:D33)</f>
        <v>0.1032436784423922</v>
      </c>
      <c r="E34" s="152"/>
      <c r="F34" s="157"/>
      <c r="G34" s="111"/>
    </row>
    <row r="35" spans="2:7" s="109" customFormat="1" ht="15.75" thickBot="1" x14ac:dyDescent="0.3">
      <c r="B35" s="158"/>
      <c r="C35" s="159"/>
      <c r="D35" s="160"/>
      <c r="E35" s="152"/>
      <c r="F35" s="139"/>
      <c r="G35" s="111"/>
    </row>
    <row r="36" spans="2:7" s="109" customFormat="1" ht="15.75" thickBot="1" x14ac:dyDescent="0.3">
      <c r="B36" s="161">
        <v>4</v>
      </c>
      <c r="C36" s="162" t="s">
        <v>116</v>
      </c>
      <c r="D36" s="163">
        <v>0.2</v>
      </c>
      <c r="E36" s="164"/>
      <c r="F36" s="139"/>
      <c r="G36" s="111"/>
    </row>
    <row r="37" spans="2:7" s="109" customFormat="1" ht="15.75" thickBot="1" x14ac:dyDescent="0.3">
      <c r="B37" s="160"/>
      <c r="C37" s="160"/>
      <c r="D37" s="160"/>
      <c r="E37" s="152"/>
      <c r="F37" s="139"/>
      <c r="G37" s="111"/>
    </row>
    <row r="38" spans="2:7" s="109" customFormat="1" ht="15.75" thickBot="1" x14ac:dyDescent="0.3">
      <c r="B38" s="309" t="s">
        <v>117</v>
      </c>
      <c r="C38" s="310"/>
      <c r="D38" s="165">
        <f>ROUND(+D15++D26+D34+D36+D4,2)</f>
        <v>1.99</v>
      </c>
      <c r="E38" s="164"/>
      <c r="F38" s="139"/>
      <c r="G38" s="111"/>
    </row>
    <row r="39" spans="2:7" s="109" customFormat="1" x14ac:dyDescent="0.25">
      <c r="E39" s="152"/>
      <c r="F39" s="139"/>
    </row>
    <row r="40" spans="2:7" s="109" customFormat="1" x14ac:dyDescent="0.25">
      <c r="E40" s="152"/>
      <c r="F40" s="139"/>
    </row>
    <row r="41" spans="2:7" s="109" customFormat="1" x14ac:dyDescent="0.25">
      <c r="E41" s="152"/>
      <c r="F41" s="139"/>
    </row>
    <row r="42" spans="2:7" s="109" customFormat="1" x14ac:dyDescent="0.25"/>
    <row r="43" spans="2:7" s="109" customFormat="1" x14ac:dyDescent="0.25"/>
    <row r="44" spans="2:7" s="109" customFormat="1" x14ac:dyDescent="0.25"/>
    <row r="45" spans="2:7" s="109" customFormat="1" x14ac:dyDescent="0.25"/>
    <row r="46" spans="2:7" s="109" customFormat="1" x14ac:dyDescent="0.25"/>
    <row r="47" spans="2:7" s="109" customFormat="1" x14ac:dyDescent="0.25"/>
    <row r="48" spans="2:7" s="109" customFormat="1" x14ac:dyDescent="0.25"/>
    <row r="49" s="109" customFormat="1" x14ac:dyDescent="0.25"/>
    <row r="50" s="109" customFormat="1" x14ac:dyDescent="0.25"/>
    <row r="51" s="109" customFormat="1" x14ac:dyDescent="0.25"/>
    <row r="52" s="109" customFormat="1" x14ac:dyDescent="0.25"/>
    <row r="53" s="109" customFormat="1" x14ac:dyDescent="0.25"/>
    <row r="54" s="109" customFormat="1" x14ac:dyDescent="0.25"/>
    <row r="55" s="109" customFormat="1" x14ac:dyDescent="0.25"/>
    <row r="56" s="109" customFormat="1" x14ac:dyDescent="0.25"/>
    <row r="57" s="109" customFormat="1" x14ac:dyDescent="0.25"/>
    <row r="58" s="109" customFormat="1" x14ac:dyDescent="0.25"/>
    <row r="59" s="109" customFormat="1" x14ac:dyDescent="0.25"/>
    <row r="60" s="109" customFormat="1" x14ac:dyDescent="0.25"/>
    <row r="61" s="109" customFormat="1" x14ac:dyDescent="0.25"/>
    <row r="62" s="109" customFormat="1" x14ac:dyDescent="0.25"/>
    <row r="63" s="109" customFormat="1" x14ac:dyDescent="0.25"/>
    <row r="64" s="109" customFormat="1" x14ac:dyDescent="0.25"/>
    <row r="65" s="109" customFormat="1" x14ac:dyDescent="0.25"/>
    <row r="66" s="109" customFormat="1" x14ac:dyDescent="0.25"/>
    <row r="67" s="109" customFormat="1" x14ac:dyDescent="0.25"/>
    <row r="68" s="109" customFormat="1" x14ac:dyDescent="0.25"/>
  </sheetData>
  <mergeCells count="3">
    <mergeCell ref="B2:D2"/>
    <mergeCell ref="F17:F26"/>
    <mergeCell ref="B38:C38"/>
  </mergeCells>
  <pageMargins left="0.7" right="0.7" top="0.75" bottom="0.75" header="0.3" footer="0.3"/>
  <pageSetup scale="54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4EBE2-C581-4038-9EF9-CAA4E2AAAAF5}">
  <dimension ref="A1:CG65"/>
  <sheetViews>
    <sheetView zoomScale="85" zoomScaleNormal="85" zoomScaleSheetLayoutView="80" workbookViewId="0">
      <selection activeCell="G7" sqref="G7"/>
    </sheetView>
  </sheetViews>
  <sheetFormatPr baseColWidth="10" defaultColWidth="12.85546875" defaultRowHeight="15" x14ac:dyDescent="0.25"/>
  <cols>
    <col min="1" max="1" width="6.140625" style="84" customWidth="1"/>
    <col min="2" max="2" width="10.85546875" style="84" customWidth="1"/>
    <col min="3" max="3" width="15.28515625" style="108" customWidth="1"/>
    <col min="4" max="4" width="19.28515625" style="108" customWidth="1"/>
    <col min="5" max="5" width="15.85546875" style="108" customWidth="1"/>
    <col min="6" max="6" width="5" style="108" customWidth="1"/>
    <col min="7" max="7" width="17.85546875" style="108" bestFit="1" customWidth="1"/>
    <col min="8" max="8" width="19.5703125" style="108" customWidth="1"/>
    <col min="9" max="9" width="16.140625" style="108" customWidth="1"/>
    <col min="10" max="10" width="13.140625" style="108" customWidth="1"/>
    <col min="11" max="11" width="25.28515625" style="108" customWidth="1"/>
    <col min="12" max="12" width="16.7109375" style="108" customWidth="1"/>
    <col min="13" max="85" width="12.85546875" style="84"/>
    <col min="86" max="16384" width="12.85546875" style="108"/>
  </cols>
  <sheetData>
    <row r="1" spans="2:13" s="84" customFormat="1" ht="15.75" thickBot="1" x14ac:dyDescent="0.3"/>
    <row r="2" spans="2:13" s="84" customFormat="1" ht="15.75" thickTop="1" x14ac:dyDescent="0.25">
      <c r="B2" s="85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</row>
    <row r="3" spans="2:13" s="84" customFormat="1" x14ac:dyDescent="0.25">
      <c r="B3" s="88"/>
      <c r="C3" s="321" t="s">
        <v>33</v>
      </c>
      <c r="D3" s="321"/>
      <c r="E3" s="321"/>
      <c r="F3" s="321"/>
      <c r="G3" s="321"/>
      <c r="H3" s="321"/>
      <c r="I3" s="321"/>
      <c r="J3" s="322"/>
      <c r="K3" s="322"/>
      <c r="L3" s="322"/>
      <c r="M3" s="89"/>
    </row>
    <row r="4" spans="2:13" s="84" customFormat="1" ht="25.5" customHeight="1" x14ac:dyDescent="0.25">
      <c r="B4" s="88"/>
      <c r="C4" s="323" t="s">
        <v>34</v>
      </c>
      <c r="D4" s="323"/>
      <c r="E4" s="323"/>
      <c r="F4" s="323"/>
      <c r="G4" s="323"/>
      <c r="H4" s="323"/>
      <c r="I4" s="323"/>
      <c r="J4" s="322"/>
      <c r="K4" s="322"/>
      <c r="L4" s="322"/>
      <c r="M4" s="89"/>
    </row>
    <row r="5" spans="2:13" s="84" customFormat="1" ht="15.75" thickBot="1" x14ac:dyDescent="0.3">
      <c r="B5" s="88"/>
      <c r="M5" s="89"/>
    </row>
    <row r="6" spans="2:13" x14ac:dyDescent="0.25">
      <c r="B6" s="88"/>
      <c r="C6" s="324" t="s">
        <v>35</v>
      </c>
      <c r="D6" s="325"/>
      <c r="E6" s="325"/>
      <c r="F6" s="325"/>
      <c r="G6" s="325"/>
      <c r="H6" s="325"/>
      <c r="I6" s="325"/>
      <c r="J6" s="325"/>
      <c r="K6" s="325"/>
      <c r="L6" s="326"/>
      <c r="M6" s="89"/>
    </row>
    <row r="7" spans="2:13" x14ac:dyDescent="0.25">
      <c r="B7" s="88"/>
      <c r="C7" s="327" t="s">
        <v>23</v>
      </c>
      <c r="D7" s="328"/>
      <c r="E7" s="328"/>
      <c r="F7" s="328"/>
      <c r="G7" s="90" t="s">
        <v>36</v>
      </c>
      <c r="H7" s="90" t="s">
        <v>37</v>
      </c>
      <c r="I7" s="329" t="s">
        <v>38</v>
      </c>
      <c r="J7" s="330"/>
      <c r="K7" s="90" t="s">
        <v>39</v>
      </c>
      <c r="L7" s="91" t="s">
        <v>40</v>
      </c>
      <c r="M7" s="89"/>
    </row>
    <row r="8" spans="2:13" x14ac:dyDescent="0.25">
      <c r="B8" s="88"/>
      <c r="C8" s="311" t="s">
        <v>41</v>
      </c>
      <c r="D8" s="314" t="s">
        <v>42</v>
      </c>
      <c r="E8" s="314"/>
      <c r="F8" s="314"/>
      <c r="G8" s="92">
        <v>109182101</v>
      </c>
      <c r="H8" s="93">
        <v>0.2</v>
      </c>
      <c r="I8" s="94">
        <v>6</v>
      </c>
      <c r="J8" s="94">
        <f>+I8/12</f>
        <v>0.5</v>
      </c>
      <c r="K8" s="95">
        <v>5.0000000000000001E-3</v>
      </c>
      <c r="L8" s="96">
        <f>+(G8*H8*J8*K8)*1.19</f>
        <v>64963.350095000009</v>
      </c>
      <c r="M8" s="89"/>
    </row>
    <row r="9" spans="2:13" x14ac:dyDescent="0.25">
      <c r="B9" s="88"/>
      <c r="C9" s="312"/>
      <c r="D9" s="314" t="s">
        <v>43</v>
      </c>
      <c r="E9" s="314"/>
      <c r="F9" s="314"/>
      <c r="G9" s="92">
        <f>+G8</f>
        <v>109182101</v>
      </c>
      <c r="H9" s="93">
        <v>0.05</v>
      </c>
      <c r="I9" s="94">
        <v>41</v>
      </c>
      <c r="J9" s="94">
        <f t="shared" ref="J9:J10" si="0">+I9/12</f>
        <v>3.4166666666666665</v>
      </c>
      <c r="K9" s="95">
        <v>5.0000000000000001E-3</v>
      </c>
      <c r="L9" s="96">
        <f>+(G9*H9*J9*K9)*1.19</f>
        <v>110979.0564122917</v>
      </c>
      <c r="M9" s="89"/>
    </row>
    <row r="10" spans="2:13" ht="15.75" thickBot="1" x14ac:dyDescent="0.3">
      <c r="B10" s="88"/>
      <c r="C10" s="313"/>
      <c r="D10" s="315" t="s">
        <v>44</v>
      </c>
      <c r="E10" s="316"/>
      <c r="F10" s="317"/>
      <c r="G10" s="92">
        <f>+G9</f>
        <v>109182101</v>
      </c>
      <c r="H10" s="97">
        <v>0.2</v>
      </c>
      <c r="I10" s="98">
        <v>60</v>
      </c>
      <c r="J10" s="98">
        <f t="shared" si="0"/>
        <v>5</v>
      </c>
      <c r="K10" s="99">
        <v>5.0000000000000001E-3</v>
      </c>
      <c r="L10" s="100">
        <f>+(G10*H10*J10*K10)*1.19</f>
        <v>649633.50095000013</v>
      </c>
      <c r="M10" s="89"/>
    </row>
    <row r="11" spans="2:13" s="84" customFormat="1" ht="15.75" thickBot="1" x14ac:dyDescent="0.3">
      <c r="B11" s="88"/>
      <c r="C11" s="318" t="s">
        <v>45</v>
      </c>
      <c r="D11" s="319"/>
      <c r="E11" s="319"/>
      <c r="F11" s="319"/>
      <c r="G11" s="319"/>
      <c r="H11" s="319"/>
      <c r="I11" s="319"/>
      <c r="J11" s="319"/>
      <c r="K11" s="320"/>
      <c r="L11" s="101">
        <f>+L10+L9+L8</f>
        <v>825575.90745729185</v>
      </c>
      <c r="M11" s="89"/>
    </row>
    <row r="12" spans="2:13" s="84" customFormat="1" ht="17.25" thickBot="1" x14ac:dyDescent="0.35">
      <c r="B12" s="102"/>
      <c r="C12" s="103"/>
      <c r="D12" s="103"/>
      <c r="E12" s="103"/>
      <c r="F12" s="103"/>
      <c r="G12" s="103"/>
      <c r="H12" s="103"/>
      <c r="I12" s="103"/>
      <c r="J12" s="103"/>
      <c r="K12" s="103"/>
      <c r="L12" s="104">
        <f>+L11/761827379.01</f>
        <v>1.0836784423922038E-3</v>
      </c>
      <c r="M12" s="105"/>
    </row>
    <row r="13" spans="2:13" s="84" customFormat="1" ht="15.75" thickTop="1" x14ac:dyDescent="0.25"/>
    <row r="14" spans="2:13" s="84" customFormat="1" x14ac:dyDescent="0.25"/>
    <row r="15" spans="2:13" s="84" customFormat="1" x14ac:dyDescent="0.25"/>
    <row r="16" spans="2:13" s="84" customFormat="1" x14ac:dyDescent="0.25"/>
    <row r="17" spans="6:6" s="84" customFormat="1" x14ac:dyDescent="0.25">
      <c r="F17" s="106"/>
    </row>
    <row r="18" spans="6:6" s="84" customFormat="1" ht="16.5" x14ac:dyDescent="0.3">
      <c r="F18" s="107"/>
    </row>
    <row r="19" spans="6:6" s="84" customFormat="1" x14ac:dyDescent="0.25"/>
    <row r="20" spans="6:6" s="84" customFormat="1" x14ac:dyDescent="0.25"/>
    <row r="21" spans="6:6" s="84" customFormat="1" x14ac:dyDescent="0.25"/>
    <row r="22" spans="6:6" s="84" customFormat="1" x14ac:dyDescent="0.25"/>
    <row r="23" spans="6:6" s="84" customFormat="1" x14ac:dyDescent="0.25"/>
    <row r="24" spans="6:6" s="84" customFormat="1" x14ac:dyDescent="0.25"/>
    <row r="25" spans="6:6" s="84" customFormat="1" x14ac:dyDescent="0.25"/>
    <row r="26" spans="6:6" s="84" customFormat="1" x14ac:dyDescent="0.25"/>
    <row r="27" spans="6:6" s="84" customFormat="1" x14ac:dyDescent="0.25"/>
    <row r="28" spans="6:6" s="84" customFormat="1" x14ac:dyDescent="0.25"/>
    <row r="29" spans="6:6" s="84" customFormat="1" x14ac:dyDescent="0.25"/>
    <row r="30" spans="6:6" s="84" customFormat="1" x14ac:dyDescent="0.25"/>
    <row r="31" spans="6:6" s="84" customFormat="1" x14ac:dyDescent="0.25"/>
    <row r="32" spans="6:6" s="84" customFormat="1" x14ac:dyDescent="0.25"/>
    <row r="33" s="84" customFormat="1" x14ac:dyDescent="0.25"/>
    <row r="34" s="84" customFormat="1" x14ac:dyDescent="0.25"/>
    <row r="35" s="84" customFormat="1" x14ac:dyDescent="0.25"/>
    <row r="36" s="84" customFormat="1" x14ac:dyDescent="0.25"/>
    <row r="37" s="84" customFormat="1" x14ac:dyDescent="0.25"/>
    <row r="38" s="84" customFormat="1" x14ac:dyDescent="0.25"/>
    <row r="39" s="84" customFormat="1" x14ac:dyDescent="0.25"/>
    <row r="40" s="84" customFormat="1" x14ac:dyDescent="0.25"/>
    <row r="41" s="84" customFormat="1" x14ac:dyDescent="0.25"/>
    <row r="42" s="84" customFormat="1" x14ac:dyDescent="0.25"/>
    <row r="43" s="84" customFormat="1" x14ac:dyDescent="0.25"/>
    <row r="44" s="84" customFormat="1" x14ac:dyDescent="0.25"/>
    <row r="45" s="84" customFormat="1" x14ac:dyDescent="0.25"/>
    <row r="46" s="84" customFormat="1" x14ac:dyDescent="0.25"/>
    <row r="47" s="84" customFormat="1" x14ac:dyDescent="0.25"/>
    <row r="48" s="84" customFormat="1" x14ac:dyDescent="0.25"/>
    <row r="49" s="84" customFormat="1" x14ac:dyDescent="0.25"/>
    <row r="50" s="84" customFormat="1" x14ac:dyDescent="0.25"/>
    <row r="51" s="84" customFormat="1" x14ac:dyDescent="0.25"/>
    <row r="52" s="84" customFormat="1" x14ac:dyDescent="0.25"/>
    <row r="53" s="84" customFormat="1" x14ac:dyDescent="0.25"/>
    <row r="54" s="84" customFormat="1" x14ac:dyDescent="0.25"/>
    <row r="55" s="84" customFormat="1" x14ac:dyDescent="0.25"/>
    <row r="56" s="84" customFormat="1" x14ac:dyDescent="0.25"/>
    <row r="57" s="84" customFormat="1" x14ac:dyDescent="0.25"/>
    <row r="58" s="84" customFormat="1" x14ac:dyDescent="0.25"/>
    <row r="59" s="84" customFormat="1" x14ac:dyDescent="0.25"/>
    <row r="60" s="84" customFormat="1" x14ac:dyDescent="0.25"/>
    <row r="61" s="84" customFormat="1" x14ac:dyDescent="0.25"/>
    <row r="62" s="84" customFormat="1" x14ac:dyDescent="0.25"/>
    <row r="63" s="84" customFormat="1" x14ac:dyDescent="0.25"/>
    <row r="64" s="84" customFormat="1" x14ac:dyDescent="0.25"/>
    <row r="65" s="84" customFormat="1" x14ac:dyDescent="0.25"/>
  </sheetData>
  <mergeCells count="11">
    <mergeCell ref="C3:I3"/>
    <mergeCell ref="J3:L4"/>
    <mergeCell ref="C4:I4"/>
    <mergeCell ref="C6:L6"/>
    <mergeCell ref="C7:F7"/>
    <mergeCell ref="I7:J7"/>
    <mergeCell ref="C8:C10"/>
    <mergeCell ref="D8:F8"/>
    <mergeCell ref="D9:F9"/>
    <mergeCell ref="D10:F10"/>
    <mergeCell ref="C11:K11"/>
  </mergeCells>
  <pageMargins left="0.7" right="0.7" top="0.75" bottom="0.75" header="0.3" footer="0.3"/>
  <pageSetup paperSize="9" scale="4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E9F0C-CD7A-4D3D-901D-EBAEFCDFB172}">
  <dimension ref="B2:D9"/>
  <sheetViews>
    <sheetView workbookViewId="0">
      <selection activeCell="F5" sqref="F5"/>
    </sheetView>
  </sheetViews>
  <sheetFormatPr baseColWidth="10" defaultRowHeight="16.5" x14ac:dyDescent="0.3"/>
  <cols>
    <col min="2" max="4" width="43.42578125" customWidth="1"/>
  </cols>
  <sheetData>
    <row r="2" spans="2:4" x14ac:dyDescent="0.3">
      <c r="B2" s="178" t="s">
        <v>129</v>
      </c>
      <c r="C2" s="179" t="s">
        <v>130</v>
      </c>
      <c r="D2" s="179" t="s">
        <v>131</v>
      </c>
    </row>
    <row r="3" spans="2:4" x14ac:dyDescent="0.3">
      <c r="B3" s="180" t="s">
        <v>132</v>
      </c>
      <c r="C3" s="181">
        <v>17387000</v>
      </c>
      <c r="D3" s="181">
        <v>25218989</v>
      </c>
    </row>
    <row r="4" spans="2:4" x14ac:dyDescent="0.3">
      <c r="B4" s="180" t="s">
        <v>133</v>
      </c>
      <c r="C4" s="181">
        <v>13251000</v>
      </c>
      <c r="D4" s="181">
        <v>19230337</v>
      </c>
    </row>
    <row r="5" spans="2:4" x14ac:dyDescent="0.3">
      <c r="B5" s="180" t="s">
        <v>134</v>
      </c>
      <c r="C5" s="181">
        <v>11183000</v>
      </c>
      <c r="D5" s="181">
        <v>16236011</v>
      </c>
    </row>
    <row r="6" spans="2:4" x14ac:dyDescent="0.3">
      <c r="B6" s="180" t="s">
        <v>135</v>
      </c>
      <c r="C6" s="181">
        <v>9522000</v>
      </c>
      <c r="D6" s="181">
        <v>13830994</v>
      </c>
    </row>
    <row r="7" spans="2:4" x14ac:dyDescent="0.3">
      <c r="B7" s="180" t="s">
        <v>136</v>
      </c>
      <c r="C7" s="181">
        <v>8589000</v>
      </c>
      <c r="D7" s="181">
        <v>12480071</v>
      </c>
    </row>
    <row r="8" spans="2:4" x14ac:dyDescent="0.3">
      <c r="B8" s="180" t="s">
        <v>137</v>
      </c>
      <c r="C8" s="181">
        <v>7659000</v>
      </c>
      <c r="D8" s="181">
        <v>11133493</v>
      </c>
    </row>
    <row r="9" spans="2:4" x14ac:dyDescent="0.3">
      <c r="B9" s="180" t="s">
        <v>138</v>
      </c>
      <c r="C9" s="181">
        <v>5791000</v>
      </c>
      <c r="D9" s="181">
        <v>8428754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PRESUPUESTO OFICIAL</vt:lpstr>
      <vt:lpstr>FORMULARIO 1 -DETALLADO</vt:lpstr>
      <vt:lpstr>FM</vt:lpstr>
      <vt:lpstr>Polizas</vt:lpstr>
      <vt:lpstr>Hoja1</vt:lpstr>
      <vt:lpstr>FM!Área_de_impresión</vt:lpstr>
      <vt:lpstr>'FORMULARIO 1 -DETALLADO'!Área_de_impresión</vt:lpstr>
      <vt:lpstr>Polizas!Área_de_impresión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OTTO GABRIEL FORERO VANEGAS</cp:lastModifiedBy>
  <cp:revision/>
  <dcterms:created xsi:type="dcterms:W3CDTF">2020-02-18T09:47:52Z</dcterms:created>
  <dcterms:modified xsi:type="dcterms:W3CDTF">2026-10-06T16:38:21Z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