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04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/Users/anavillota/Desktop/VIGILANCIA /REVISADOS/"/>
    </mc:Choice>
  </mc:AlternateContent>
  <xr:revisionPtr revIDLastSave="0" documentId="13_ncr:1_{9F33BBA7-5BFD-324A-884B-946418FC6E4E}" xr6:coauthVersionLast="47" xr6:coauthVersionMax="47" xr10:uidLastSave="{00000000-0000-0000-0000-000000000000}"/>
  <bookViews>
    <workbookView xWindow="0" yWindow="740" windowWidth="28800" windowHeight="12180" xr2:uid="{00000000-000D-0000-FFFF-FFFF00000000}"/>
  </bookViews>
  <sheets>
    <sheet name="Matriz riesgos" sheetId="17" r:id="rId1"/>
    <sheet name="TABLAS VALORACIÓN" sheetId="18" r:id="rId2"/>
  </sheets>
  <definedNames>
    <definedName name="ASIGNACIÓN">'TABLAS VALORACIÓN'!$H$27:$H$28</definedName>
    <definedName name="CLASE">'TABLAS VALORACIÓN'!$C$27:$C$28</definedName>
    <definedName name="ETAPA">'TABLAS VALORACIÓN'!#REF!</definedName>
    <definedName name="FUENTE">'TABLAS VALORACIÓN'!$D$27:$D$28</definedName>
    <definedName name="IMPACTO">'TABLAS VALORACIÓN'!$G$27:$G$31</definedName>
    <definedName name="PROBABILIDAD">'TABLAS VALORACIÓN'!$F$27:$F$31</definedName>
    <definedName name="TIPO">'TABLAS VALORACIÓN'!#REF!</definedName>
    <definedName name="_xlnm.Print_Titles" localSheetId="0">'Matriz riesgos'!$A:$F,'Matriz riesgos'!$2:$5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V17" i="17" l="1"/>
  <c r="W17" i="17" s="1"/>
  <c r="U17" i="17"/>
  <c r="S17" i="17"/>
  <c r="M17" i="17"/>
  <c r="N17" i="17" s="1"/>
  <c r="L17" i="17"/>
  <c r="J17" i="17"/>
  <c r="V15" i="17"/>
  <c r="W15" i="17" s="1"/>
  <c r="U15" i="17"/>
  <c r="S15" i="17"/>
  <c r="M15" i="17"/>
  <c r="N15" i="17" s="1"/>
  <c r="L15" i="17"/>
  <c r="J15" i="17"/>
  <c r="V16" i="17" l="1"/>
  <c r="W16" i="17" s="1"/>
  <c r="U16" i="17"/>
  <c r="S16" i="17"/>
  <c r="M16" i="17"/>
  <c r="N16" i="17" s="1"/>
  <c r="L16" i="17"/>
  <c r="J16" i="17"/>
  <c r="V14" i="17"/>
  <c r="W14" i="17" s="1"/>
  <c r="U14" i="17"/>
  <c r="S14" i="17"/>
  <c r="M14" i="17"/>
  <c r="N14" i="17" s="1"/>
  <c r="L14" i="17"/>
  <c r="J14" i="17"/>
  <c r="V13" i="17"/>
  <c r="W13" i="17" s="1"/>
  <c r="U13" i="17"/>
  <c r="S13" i="17"/>
  <c r="M13" i="17"/>
  <c r="N13" i="17" s="1"/>
  <c r="L13" i="17"/>
  <c r="J13" i="17"/>
  <c r="U9" i="17" l="1"/>
  <c r="S9" i="17"/>
  <c r="V9" i="17" s="1"/>
  <c r="W9" i="17" s="1"/>
  <c r="M9" i="17"/>
  <c r="N9" i="17" s="1"/>
  <c r="L9" i="17"/>
  <c r="J9" i="17"/>
  <c r="V6" i="17" l="1"/>
  <c r="W6" i="17" s="1"/>
  <c r="U6" i="17"/>
  <c r="S6" i="17"/>
  <c r="L6" i="17"/>
  <c r="J6" i="17"/>
  <c r="M6" i="17" l="1"/>
  <c r="N6" i="17" s="1"/>
  <c r="U10" i="17"/>
  <c r="S10" i="17"/>
  <c r="M10" i="17"/>
  <c r="N10" i="17" s="1"/>
  <c r="L10" i="17"/>
  <c r="V10" i="17" l="1"/>
  <c r="W10" i="17" s="1"/>
  <c r="J8" i="17"/>
  <c r="L8" i="17"/>
  <c r="M8" i="17"/>
  <c r="N8" i="17" s="1"/>
  <c r="S8" i="17"/>
  <c r="U8" i="17"/>
  <c r="V8" i="17"/>
  <c r="W8" i="17" s="1"/>
  <c r="J12" i="17"/>
  <c r="L12" i="17"/>
  <c r="M12" i="17"/>
  <c r="N12" i="17" s="1"/>
  <c r="S12" i="17"/>
  <c r="U12" i="17"/>
  <c r="U11" i="17"/>
  <c r="S11" i="17"/>
  <c r="M11" i="17"/>
  <c r="N11" i="17" s="1"/>
  <c r="L11" i="17"/>
  <c r="J11" i="17"/>
  <c r="V7" i="17"/>
  <c r="W7" i="17" s="1"/>
  <c r="U7" i="17"/>
  <c r="S7" i="17"/>
  <c r="M7" i="17"/>
  <c r="N7" i="17" s="1"/>
  <c r="L7" i="17"/>
  <c r="J7" i="17"/>
  <c r="V12" i="17" l="1"/>
  <c r="W12" i="17" s="1"/>
  <c r="V11" i="17"/>
  <c r="W11" i="17" s="1"/>
</calcChain>
</file>

<file path=xl/sharedStrings.xml><?xml version="1.0" encoding="utf-8"?>
<sst xmlns="http://schemas.openxmlformats.org/spreadsheetml/2006/main" count="346" uniqueCount="223">
  <si>
    <t>IMPACTO</t>
  </si>
  <si>
    <t>PROBABILIDAD</t>
  </si>
  <si>
    <t>ASIGNACION</t>
  </si>
  <si>
    <t>ASIGNACIÓN DEL RIESGO</t>
  </si>
  <si>
    <t>CARACTERIZACIÓN DEL RIESGO</t>
  </si>
  <si>
    <t>DESCRIPCIÓN</t>
  </si>
  <si>
    <t>CONSECUENCIA</t>
  </si>
  <si>
    <t>TIPO</t>
  </si>
  <si>
    <t>TRATAMIENTO - (CONTROLES A SER IMPLEMENTADOS)</t>
  </si>
  <si>
    <t>Persona responsable del tratamiento</t>
  </si>
  <si>
    <t>MONITOREO</t>
  </si>
  <si>
    <t>¿Cómo se realiza el monitoreo?</t>
  </si>
  <si>
    <t>Periodicidad - ¿Cuándo?</t>
  </si>
  <si>
    <t>MANEJO DEL RIESGO</t>
  </si>
  <si>
    <t>TIPIFICACIÓN DEL RIESGO: ETAPA CONTRACTUAL Y POST CONTRACTUAL</t>
  </si>
  <si>
    <t>MONITOREO Y GESTIÓN DEL RIESGO</t>
  </si>
  <si>
    <t>Nivel Riesgo</t>
  </si>
  <si>
    <t>Nivel Impacto</t>
  </si>
  <si>
    <t>Nivel de probabilidad</t>
  </si>
  <si>
    <t>Nivel de Impacto</t>
  </si>
  <si>
    <t>Etapa</t>
  </si>
  <si>
    <t xml:space="preserve">CLASE </t>
  </si>
  <si>
    <t xml:space="preserve">No. </t>
  </si>
  <si>
    <t>FUENTE</t>
  </si>
  <si>
    <t>FGN</t>
  </si>
  <si>
    <t>Calif.  (1- 5)</t>
  </si>
  <si>
    <t>Calif</t>
  </si>
  <si>
    <t>VALORACION - CATEGORIA</t>
  </si>
  <si>
    <t>IMPACTO DESPUES DEL TRATAMIENTO</t>
  </si>
  <si>
    <t xml:space="preserve">Contrat. </t>
  </si>
  <si>
    <t>Afecta la ejecución del contrato?</t>
  </si>
  <si>
    <t>Fecha estimada inicio tratamiento</t>
  </si>
  <si>
    <t>Fecha estimada terminación tratamiento</t>
  </si>
  <si>
    <t>Nivel  Probab.</t>
  </si>
  <si>
    <t>Externo</t>
  </si>
  <si>
    <t>Ejecución</t>
  </si>
  <si>
    <t>General</t>
  </si>
  <si>
    <t>Contratación</t>
  </si>
  <si>
    <t>Permanente</t>
  </si>
  <si>
    <t>Específico</t>
  </si>
  <si>
    <t>Dificulta la ejecución del contrato de manera baja. Aplicando medidas mínimas se puede lograr el objeto contractual.</t>
  </si>
  <si>
    <t>Contratista</t>
  </si>
  <si>
    <t>Obstruye la ejecución del contrato sustancialmente per aun así permite la consecución del objeto contractual.</t>
  </si>
  <si>
    <t>Obstruye la ejecución del contrato de manera intrascendente.</t>
  </si>
  <si>
    <t>Terminación de ejecución del contrato</t>
  </si>
  <si>
    <t>Sociales / Políticos</t>
  </si>
  <si>
    <t>Afecta la ejecución del contrato sin alterar el beneficio de las partes.</t>
  </si>
  <si>
    <t>TABLAS PARA VALORACIÓN DE RIESGO SEGÚN METODOLOGÍA CCE</t>
  </si>
  <si>
    <t>Clase del Riesgo</t>
  </si>
  <si>
    <t>Descripción</t>
  </si>
  <si>
    <t>Etapa del proceso</t>
  </si>
  <si>
    <t>Desde</t>
  </si>
  <si>
    <t>Hasta</t>
  </si>
  <si>
    <t>Descrición</t>
  </si>
  <si>
    <t>Tipo de riesgo</t>
  </si>
  <si>
    <t>es un Riesgo de todos los Procesos de Contratación adelantados por la Entidad Estatal, por lo cual está presente en toda su actividad contractual.</t>
  </si>
  <si>
    <t>Planeación</t>
  </si>
  <si>
    <t>Plan anual de adquisición</t>
  </si>
  <si>
    <t xml:space="preserve"> Acto de Apertura del Proceso de
Contratación</t>
  </si>
  <si>
    <t>Durante esta estapa, la Entidad elabora los estudios previos y el proyecto de pliegos de condiciones o sus equivalentes. Dentro de las preguntas que la Entidad Estatal debe hacerse para identificar los
Riesgos de la etapa de planeación se encuentran las siguientes:
(i) La modalidad de contratación es adecuada para el bien servicio u obra necesitado.
(ii) Los requisitos habilitantes son los apropiados para el Proceso de Contratación y es posible
encontrar proponentes que los cumplan incluyendo los Riesgos relacionados con la habilidad para
determinar requisitos habilitantes consistentes con el Proceso de Contratación y con el sector
económico en el que actúan los posibles oferentes.
(iii) El valor del contrato corresponde a los precios del mercado.
(iv) La descripción del bien o servicio requerido es claro.
(v) El Proceso de Contratación cuenta con las condiciones que garanticen la transparencia, equidad
y competencia entre los proponentes.
(vi) El estudio de mercado permite identificar los aspectos de oferta y demanda del mercado
respectivo.
(vii) El diseño del Proceso de Contratación permite satisfacer las necesidades de la Entidad Estatal,
cumplir su misión y si es coherente con el cumplimiento de sus objetivos y metas.</t>
  </si>
  <si>
    <t>Riesgos Económicos:</t>
  </si>
  <si>
    <t>son los derivados del comportamiento del mercado, tales como la fluctuación
de los precios de los insumos, desabastecimiento y especulación de los mismos, entre otros.</t>
  </si>
  <si>
    <t>es un Riesgo propio del Proceso de Contratación objeto de análisis.</t>
  </si>
  <si>
    <t>Riesgos Sociales o Políticos</t>
  </si>
  <si>
    <t>son los derivados de los cambios de las políticas gubernamentales y de
cambios en las condiciones sociales que tengan impacto en la ejecución del contrato.</t>
  </si>
  <si>
    <t>Riesgos Operacionales</t>
  </si>
  <si>
    <t xml:space="preserve">son los asociados a la operatividad del contrato, tales como la suficiencia del
presupuesto oficial, del plazo o los derivados de procesos, procedimientos, parámetros, sistemas de información y tecnológicos, equipos humanos o técnicos inadecuados o insuficientes. </t>
  </si>
  <si>
    <t>Fuente del Riesgo</t>
  </si>
  <si>
    <t>Selección</t>
  </si>
  <si>
    <t xml:space="preserve"> Adjudicación o la declaración de desierto del Proceso de Contratación</t>
  </si>
  <si>
    <t>En la etapa de selección la Entidad Estatal selecciona al contratista. En esta etapa los Riesgos frecuentes son los siguientes:
(i) Falta de capacidad de la Entidad Estatal para promover y adelantar la selección del contratista,
incluyendo el riesgo de seleccionar aquellos que no cumplan con la totalidad de los requisitos
habilitantes o se encuentren incursos en alguna inhabilidad o incompatibilidad.
(ii) Riesgo de colusión.
(iii) Riesgo de ofertas artificialmente bajas.</t>
  </si>
  <si>
    <t xml:space="preserve">Riesgos Financieros: </t>
  </si>
  <si>
    <t>son (i) el riesgo de consecución de financiación o riesgo de liquidez para
obtener recursos para cumplir con el objeto del contrato, y (ii) el riesgo de las condiciones financieras
establecidas para la obtención de los recursos, tales como plazos, tasas, garantías, contragarantías,
y refinanciaciones, entre otros.</t>
  </si>
  <si>
    <t>Interno</t>
  </si>
  <si>
    <t xml:space="preserve">es un Riesgo asociado a la operación, capacidad, o situación particular de la Entidad Estatal
(reputacional, tecnológico). </t>
  </si>
  <si>
    <t xml:space="preserve"> Adjudicación del contrato objeto del proceso de contratación</t>
  </si>
  <si>
    <t>Perfeccionamiento</t>
  </si>
  <si>
    <t xml:space="preserve"> En esta etapa los Riesgos frecuentes son los siguientes:
(i) Riesgo de que no se firme el contrato.
(ii) Riesgo de que no se presenten las garantías requeridas en los Documentos del Proceso de
Contratación o que su presentación sea tardía.
(iii) Riesgos asociados al incumplimiento de la publicación o el registro presupuestal del contrato.
(iv) Riesgos asociados a los reclamos de terceros sobre la selección del oferente que retrasen el
perfeccionamiento del contrato.</t>
  </si>
  <si>
    <t>Riesgos Regulatorios</t>
  </si>
  <si>
    <t xml:space="preserve">derivados de cambios regulatorios o reglamentarios que afecten la ecuación
económica del contrato. </t>
  </si>
  <si>
    <t>es un Riesgo del sector del objeto del Proceso de Contratación, o asociado a asuntos no referidos a la Entidad Estatal (desastres económicos, existencia de monopolios, circunstancias electorales).</t>
  </si>
  <si>
    <t>Vencimiento del plazo o acta de liquidación</t>
  </si>
  <si>
    <t>Esta etapa puede extenderse cuando hay lugar a garantías de calidad, estabilidad y
mantenimiento, o a condiciones de disposición final o recuperación ambiental de las obras o bienes.
En esta etapa se cumplen con las obligaciones previstas en el contrato, permitiendo el logro del
objeto del Proceso de Contratación; en consecuencia los Riesgos frecuentes son los asociados al
cumplimiento del contrato y el logro del objeto propuesto, el rompimiento del equilibrio económico
del contrato, los asociados a la liquidación y terminación del contrato y aquellos relacionados con el
incumplimiento de la normativa posconsumo.</t>
  </si>
  <si>
    <t xml:space="preserve">Riesgos de la Naturaleza: </t>
  </si>
  <si>
    <t xml:space="preserve">son los eventos naturales previsibles en los cuales no hay intervención humana
que puedan tener impacto en la ejecución del contrato, por ejemplo los temblores, inundaciones,
lluvias, sequías, entre otros. </t>
  </si>
  <si>
    <t xml:space="preserve"> Riesgos Ambientales: </t>
  </si>
  <si>
    <t xml:space="preserve">son los derivados de las obligaciones legales o reglamentarias de carácter ambiental, así como de las licencias, planes de manejo o de permisos y autorizaciones ambientales, incluyendo tasas retributivas y compensatorias, obligaciones de mitigación, tareas de monitoreo y control, entre otras. </t>
  </si>
  <si>
    <t xml:space="preserve">Riesgos Tecnológicos: </t>
  </si>
  <si>
    <t>son los derivados de fallas en los sistemas de comunicación de voz y de datos, suspensión de servicios públicos, nuevos desarrollos tecnológicos o estándares que deben ser tenidos en cuenta para la ejecución del contrato, obsolescencia tecnológica</t>
  </si>
  <si>
    <t>Probabilidad del Riesgo</t>
  </si>
  <si>
    <t>Impacto del riesgo</t>
  </si>
  <si>
    <t>Impacto</t>
  </si>
  <si>
    <t>Categoría del riesgo</t>
  </si>
  <si>
    <t>Categoría</t>
  </si>
  <si>
    <t>Valoración  </t>
  </si>
  <si>
    <t>Clasificación Cualitativa</t>
  </si>
  <si>
    <t>Perturba la ejecución del contrato de manera grave imposibilitando la consecución del objeto contractual.</t>
  </si>
  <si>
    <t>Valoración del riesgo</t>
  </si>
  <si>
    <t>Probabilidad</t>
  </si>
  <si>
    <t xml:space="preserve">  Raro (puede ocurrir excepcionalmente)  </t>
  </si>
  <si>
    <t>Clasificación Monetaria</t>
  </si>
  <si>
    <t>Los sobrecostos no representan mpas del uno por ciento (1%) del valor del contrato.</t>
  </si>
  <si>
    <t>Los sobrecostos no representan más del cinco por ciento (5%) del valor del contrato.</t>
  </si>
  <si>
    <t>Genera un impacto sobre el valor del contrato entre el cinco (5%) y el quince por ciento (15%).</t>
  </si>
  <si>
    <t>Incrementa el valor del contrato entre el quince (15%) y el treinta por ciento (30%).</t>
  </si>
  <si>
    <t>Impacto sobre el valor del contrato de más del treinta por ciento (30%).</t>
  </si>
  <si>
    <t>8,9,10</t>
  </si>
  <si>
    <t>Riesgo Extremo</t>
  </si>
  <si>
    <t xml:space="preserve"> Improbable (puede ocurrir ocasionalmente)</t>
  </si>
  <si>
    <t>Valoración</t>
  </si>
  <si>
    <t xml:space="preserve">Insignificante </t>
  </si>
  <si>
    <t>Menor</t>
  </si>
  <si>
    <t xml:space="preserve">Moderado </t>
  </si>
  <si>
    <t>Mayor</t>
  </si>
  <si>
    <t>Catastrófico</t>
  </si>
  <si>
    <t>6 Y 7</t>
  </si>
  <si>
    <t>Riesgo Alto</t>
  </si>
  <si>
    <t>Posible (puede ocurrir en cualquier momento futuro)</t>
  </si>
  <si>
    <t>Riesgo Medio</t>
  </si>
  <si>
    <t xml:space="preserve">Probable (probablemente va a ocurrir)                                          </t>
  </si>
  <si>
    <t>2,3 Y 4</t>
  </si>
  <si>
    <t>Riesgo Bajo</t>
  </si>
  <si>
    <t>Casi cierto (ocurre en la mayoría de circunstancias)              </t>
  </si>
  <si>
    <t>¿Afecta la ejecución del contrato?</t>
  </si>
  <si>
    <t>Responsable por implementar el tratamiento</t>
  </si>
  <si>
    <t>Fuente: Agencia Nacional para la Contratación Pública – Colombia Compra Eficiente, http://www.colombiacompra.gov.co/es/manuales-y-documentos-tipo, disponible en internet, fecha de consulta 23 de enero de 2016.</t>
  </si>
  <si>
    <t>Si</t>
  </si>
  <si>
    <t>ICBF</t>
  </si>
  <si>
    <t>No</t>
  </si>
  <si>
    <t>ICBF y Contratista</t>
  </si>
  <si>
    <t>CLASE</t>
  </si>
  <si>
    <t>¿A quién se le asigna?</t>
  </si>
  <si>
    <t>1=Raro</t>
  </si>
  <si>
    <t xml:space="preserve">1= Insignificante </t>
  </si>
  <si>
    <t>2=Improbable</t>
  </si>
  <si>
    <t>2= Menor</t>
  </si>
  <si>
    <t>3=Posible</t>
  </si>
  <si>
    <t xml:space="preserve">3= Moderado </t>
  </si>
  <si>
    <t>4=Probable</t>
  </si>
  <si>
    <t>4= Mayor</t>
  </si>
  <si>
    <t>5=Casi cierto</t>
  </si>
  <si>
    <t>5= Catastrófico</t>
  </si>
  <si>
    <t>Operacionales</t>
  </si>
  <si>
    <t xml:space="preserve">Conductas relacionadas con posibles actos de corrupción del proponente o contratista. </t>
  </si>
  <si>
    <t>Sí</t>
  </si>
  <si>
    <t>Contratista
Supervisor del contrato por parte de la Entidad</t>
  </si>
  <si>
    <t>Informes de supervisión del contrato</t>
  </si>
  <si>
    <t xml:space="preserve">Entidad: Una sola vez
Contratista: permanente. </t>
  </si>
  <si>
    <t xml:space="preserve">Regulatorios </t>
  </si>
  <si>
    <t>Informe supervisión del contrato</t>
  </si>
  <si>
    <t>Cambios en las tarifas, tributos, mercados regulados, expedición de nuevas normas, entre otros, que afecten la ejecución del contrato</t>
  </si>
  <si>
    <t>Presentación de la oferta</t>
  </si>
  <si>
    <t>Contratista
Entidad</t>
  </si>
  <si>
    <t>Selección - Contratación - Ejecución</t>
  </si>
  <si>
    <t xml:space="preserve">Afectación al proceso de selección o en la ejecución contractual o poscontractual.
Sanciones penales 
Afectación de la imagen de la Entidad. </t>
  </si>
  <si>
    <t xml:space="preserve">Por parte de la entidad: 
1. Hacer firmar el Anexo "Compromiso Anticorrupción"
El contratista: 
1. Garantizar el cumplimiento a lo establecido en el compromiso anticorrupción por los responsables al ejecutar los mantenimientos.
</t>
  </si>
  <si>
    <t xml:space="preserve"> Presentación de la Oferta. </t>
  </si>
  <si>
    <t>Entidad: Una vez Firmado el compromiso
Contratista: terminación del contrato</t>
  </si>
  <si>
    <t>Análisis de la situación por parte del contratista y la entidad  y tomar las medidas a que haya lugar</t>
  </si>
  <si>
    <t>Inicio de ejecución del contrato</t>
  </si>
  <si>
    <t>Informe de supervisión del contrato con el registro del análisis realizado</t>
  </si>
  <si>
    <t>Cuando se requiera</t>
  </si>
  <si>
    <t>Huelgas, paros, sabotaje, actos terrorista que puedan interrumpir la entrega de los servicios contratados</t>
  </si>
  <si>
    <t>Contratación - Ejecución</t>
  </si>
  <si>
    <t>IMPROBABLE</t>
  </si>
  <si>
    <t>Mitigación mediante la firma del acuerdo de confidencialidad y la inclusión en el contrato de la clausula de confidencialidad de la información.</t>
  </si>
  <si>
    <t>Firma del acuerdo de confidencialidad e Inicio de ejecución del contrato</t>
  </si>
  <si>
    <t>Entidad: Firma del acuerdo. 
Contratista: Terminación de ejecución del contrato</t>
  </si>
  <si>
    <t>Informe de supervisión del contrato con el registro de actividades de revisión</t>
  </si>
  <si>
    <t xml:space="preserve">Selección - Contratación </t>
  </si>
  <si>
    <t xml:space="preserve">Que el día del cierre no se presenten proponentes al proceso </t>
  </si>
  <si>
    <t>Desde la publicación de manifestación de la necesidad</t>
  </si>
  <si>
    <t>Cierre de la presentación de ofertas</t>
  </si>
  <si>
    <t xml:space="preserve">Atención y respuesta a las observaciones - generación de adendas si se requiere. </t>
  </si>
  <si>
    <t xml:space="preserve">Contratación   </t>
  </si>
  <si>
    <t xml:space="preserve">No suscripcion del contrato o perfeccionamiento y  legalización de las polizas de cumplimiento del contrato.
</t>
  </si>
  <si>
    <t>Tanto el contratista como la Entidad deben cumplir con las fechas establecidas en el proceso para la etapa de suscripción y perfeccionamiento del contrato.</t>
  </si>
  <si>
    <t>Con la etapa precontractual</t>
  </si>
  <si>
    <t>Con el Perfeccionamiento del Contrato.</t>
  </si>
  <si>
    <t>Cumplimiento del cronograma</t>
  </si>
  <si>
    <t xml:space="preserve">Que se filtre información relacionada con la ejecución del contrato o con actividades propias de la Entidad. </t>
  </si>
  <si>
    <t>Realizar y revisar las observaciones frente a las condiciones técnicas y la manifestación de la necesidad con el fin de que las reglas del proceso sean claras para todos los interesados</t>
  </si>
  <si>
    <t>Entidad</t>
  </si>
  <si>
    <t xml:space="preserve">Estar atentos a los cambios normativos que se puedan presentar y que afecten al sector e informar a las partes interesadas cuando se requiera y tomar las medidas a que haya lugar. </t>
  </si>
  <si>
    <t xml:space="preserve">Confinamiento total o parcial decretado por el Gobierno Nacional o Local a causa  de cualquier tipo de pandemia que afecte la salud a los intervinientes en el proceso o al sector. </t>
  </si>
  <si>
    <t xml:space="preserve">Análisis de la situación por parte del contratista y la entidad  y tomar las medidas a que haya lugar
</t>
  </si>
  <si>
    <t xml:space="preserve">Que se afecte o retrace la ejecución del proceso de contratación y se vea afectada la prestación de servicio de vigilancia en la Entidad. </t>
  </si>
  <si>
    <t>Especifico</t>
  </si>
  <si>
    <t>Operacional</t>
  </si>
  <si>
    <t xml:space="preserve">Incumplimiento contractual </t>
  </si>
  <si>
    <t xml:space="preserve">Desde la aprobación de la póliza y  suscripción del acta de inicio. </t>
  </si>
  <si>
    <t xml:space="preserve">A la finalización del contrato </t>
  </si>
  <si>
    <t xml:space="preserve">A través del supervisor del contrato por medio de los informes de supervisión </t>
  </si>
  <si>
    <t>Mensual, hasta la finalización de las vigencias de las  garantías</t>
  </si>
  <si>
    <t xml:space="preserve">Mala calidad del serivicio </t>
  </si>
  <si>
    <t>Pago de salarios, prestaciones sociales legales e indemnizaciones laborales.s</t>
  </si>
  <si>
    <t>Reclamaciones del personal del contratista por falta de pago de salarios y prestaciones.</t>
  </si>
  <si>
    <t>Constituir una póliza que ampare el riesgo por un 5% del valor del contrato con una vigencia igual a la del contrato y 3 años más.</t>
  </si>
  <si>
    <t>Daños y perjuicios a terceros durante la ejecución del contrato</t>
  </si>
  <si>
    <t>Mensual, hasta la finalización de la vigencia del amparo.</t>
  </si>
  <si>
    <r>
      <t>Constitución de Garantia amparando el riesgo de Responsabilidad Civil Extracontractual</t>
    </r>
    <r>
      <rPr>
        <b/>
        <i/>
        <sz val="10"/>
        <color rgb="FF000000"/>
        <rFont val="Arial Narrow"/>
        <family val="2"/>
      </rPr>
      <t xml:space="preserve"> </t>
    </r>
    <r>
      <rPr>
        <sz val="10"/>
        <color rgb="FF000000"/>
        <rFont val="Arial Narrow"/>
        <family val="2"/>
      </rPr>
      <t>en una cuantia igual al 5% del valor del contrato y  con una vigencia que será Igual a la del plazo del contrato.</t>
    </r>
  </si>
  <si>
    <t>Constituir una póliza que ampare el riesgo por un 30% del valor del contrato con una vigencia igual a la del contrato y 12 meses más.</t>
  </si>
  <si>
    <t>Retraso de los servicios establecidos no se puedan presar de acuerdo a lo definido en el contrato.
Afectación del servicio</t>
  </si>
  <si>
    <t xml:space="preserve">Suspensión del contrato y/o afectación en la ejecución del contrato por la incidencia en el costo de los servicios afectando el mantenimiento de los mismos. </t>
  </si>
  <si>
    <t>Se declara desierto el proceso de contratación.
Afectación o retraso en la ejecución del proceso de contratación y se vea afectada la prestación de servicio de vigilancia en la Entidad. 
Reprocesos Administrativos</t>
  </si>
  <si>
    <t>Vuulneración del acuerdo de confidencialidad y la cláusula de confidencialidad de la información.</t>
  </si>
  <si>
    <t xml:space="preserve">Atrasos en la satisfacción de la necesidad con la correlativa afectación a la seguridad de los bienes muebles e inmuebles, asi como a los funcionarios y ciudadanía. </t>
  </si>
  <si>
    <t xml:space="preserve">Afectacióna la seguridad de los bienes muebles e inmuebles, así como a los funcionarios y ciudadanía. </t>
  </si>
  <si>
    <t xml:space="preserve">Afectación a la seguridad de los bienes muebles e inmuebles, así como a los funcionarios y ciudadanía. </t>
  </si>
  <si>
    <t>Reclamaciones y/o demandas a la Fiscalia General de la Nación por parte de los afectados.</t>
  </si>
  <si>
    <t>Externo/interno</t>
  </si>
  <si>
    <t>Liquidación</t>
  </si>
  <si>
    <t>Incumplir con la liquidación del contrato, en los plazos acordados o establecidos por ley</t>
  </si>
  <si>
    <t xml:space="preserve">Perder la competencia para la liquidación y dar lugar a procesos sancionatorios a cargo del supervisor </t>
  </si>
  <si>
    <t xml:space="preserve">Establecer en los documentos del proceso de selección los plazos para gsetionar la liquidación del contrato por parte del supervisor del contrato junto al contratista </t>
  </si>
  <si>
    <t>NO</t>
  </si>
  <si>
    <t>Contratista/Supervisor</t>
  </si>
  <si>
    <t xml:space="preserve">Desde la estructuración del proceso de contratación </t>
  </si>
  <si>
    <t xml:space="preserve">A la suscripción del acta de liqiuidación y trámite en el secop dentro del tiempo contractualmente establecido o en su defecto dentro del plazo legalmente fijado.  </t>
  </si>
  <si>
    <t>Abogado responsable del proceso/ Supervisor</t>
  </si>
  <si>
    <t xml:space="preserve">Al momento de la estructuración de los documentos del proceso de selección y periodicamente a través del supervisor del cotnrato a partir de la terminación del contrato </t>
  </si>
  <si>
    <t>MATRIZ PARA LA TIPIFICACIÓN, ESTIMACIÓN Y ASIGNACIÓN DE RIESGOS PREVISIBLES 
OBJETO: "PRESTAR LOS SERVICIOS DE VIGILANCIA Y SEGURIDAD PRIVADA FIJA Y MOVIL, CON MEDIOS TECNOLÓGICOS Y PERSONAL UNIFORMADO CON Y SIN ARMAS, PARA LA ADECUADA PROTECCIÓN, CUSTODIA, AMPARO Y SALVAGUARDA DE LAS PERSONAS QUE LABORAN E INGRESAN A LAS INSTALACIONES Y LOS BIENES MUEBLES E INMUEBLES DE LA FISCALIA GENERAL DE LA NACIÓN, Y DEL FONDO ESPECIAL PARA LA ADMINISTRACIÓN DE BIENES – F.E.A.B. DE LA FISCALIA GENERAL DE LA NACIÓN, REGIONAL PACIFICO – QUE COMPRENDE LAS SECCIONALES: I) CAUCA, II) NARIÑO Y III) CALI – VALLE DEL CAUCA” .</t>
  </si>
  <si>
    <t>Constituir una póliza de cumplimiento que ampare el riesgo por un 20% del valor del contrato con una vigencia igual a la del contrato y 8 meses más.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</si>
</sst>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??_);_(@_)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1"/>
      <color theme="0"/>
      <name val="Calibri"/>
      <family val="2"/>
      <scheme val="minor"/>
    </font>
    <font>
      <b/>
      <sz val="18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b/>
      <sz val="11"/>
      <color rgb="FF00B0F0"/>
      <name val="Arial"/>
      <family val="2"/>
    </font>
    <font>
      <sz val="8"/>
      <name val="Arial"/>
      <family val="2"/>
    </font>
    <font>
      <sz val="8"/>
      <color theme="1"/>
      <name val="Arial"/>
      <family val="2"/>
    </font>
    <font>
      <sz val="10"/>
      <name val="Arial Narrow"/>
      <family val="2"/>
    </font>
    <font>
      <b/>
      <sz val="10"/>
      <name val="Arial Narrow"/>
      <family val="2"/>
    </font>
    <font>
      <sz val="11"/>
      <name val="Arial Narrow"/>
      <family val="2"/>
    </font>
    <font>
      <b/>
      <sz val="9"/>
      <name val="Arial Narrow"/>
      <family val="2"/>
    </font>
    <font>
      <b/>
      <sz val="11"/>
      <name val="Arial Narrow"/>
      <family val="2"/>
    </font>
    <font>
      <sz val="9"/>
      <name val="Arial Narrow"/>
      <family val="2"/>
    </font>
    <font>
      <b/>
      <sz val="12"/>
      <name val="Arial Narrow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b/>
      <sz val="10"/>
      <color rgb="FF000000"/>
      <name val="Arial Narrow"/>
      <family val="2"/>
    </font>
    <font>
      <b/>
      <i/>
      <sz val="10"/>
      <color rgb="FF000000"/>
      <name val="Arial Narrow"/>
      <family val="2"/>
    </font>
    <font>
      <sz val="10"/>
      <color rgb="FF000000"/>
      <name val="Arial Narrow"/>
      <family val="2"/>
    </font>
  </fonts>
  <fills count="1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4"/>
        <bgColor theme="4"/>
      </patternFill>
    </fill>
    <fill>
      <patternFill patternType="solid">
        <fgColor rgb="FFF2F2F2"/>
        <bgColor rgb="FFF2F2F2"/>
      </patternFill>
    </fill>
  </fills>
  <borders count="2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4" fillId="4" borderId="0" applyNumberFormat="0" applyBorder="0" applyAlignment="0" applyProtection="0"/>
    <xf numFmtId="43" fontId="1" fillId="0" borderId="0" applyFont="0" applyFill="0" applyBorder="0" applyAlignment="0" applyProtection="0"/>
  </cellStyleXfs>
  <cellXfs count="161">
    <xf numFmtId="0" fontId="0" fillId="0" borderId="0" xfId="0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justify" vertical="center"/>
    </xf>
    <xf numFmtId="0" fontId="3" fillId="0" borderId="0" xfId="0" applyFont="1" applyAlignment="1">
      <alignment horizontal="left" vertical="center"/>
    </xf>
    <xf numFmtId="0" fontId="7" fillId="2" borderId="1" xfId="0" applyFont="1" applyFill="1" applyBorder="1" applyAlignment="1">
      <alignment horizontal="justify" vertical="center"/>
    </xf>
    <xf numFmtId="0" fontId="7" fillId="2" borderId="1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10" fillId="0" borderId="0" xfId="0" applyFont="1"/>
    <xf numFmtId="0" fontId="10" fillId="6" borderId="1" xfId="0" applyFont="1" applyFill="1" applyBorder="1" applyAlignment="1">
      <alignment vertical="center"/>
    </xf>
    <xf numFmtId="0" fontId="10" fillId="6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vertical="center"/>
    </xf>
    <xf numFmtId="0" fontId="10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0" fillId="7" borderId="1" xfId="0" applyFont="1" applyFill="1" applyBorder="1" applyAlignment="1">
      <alignment horizontal="center" vertical="center"/>
    </xf>
    <xf numFmtId="0" fontId="10" fillId="0" borderId="0" xfId="0" applyFont="1" applyAlignment="1">
      <alignment horizontal="justify" vertical="center"/>
    </xf>
    <xf numFmtId="0" fontId="10" fillId="7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justify" vertical="center"/>
    </xf>
    <xf numFmtId="0" fontId="10" fillId="8" borderId="1" xfId="0" applyFont="1" applyFill="1" applyBorder="1" applyAlignment="1">
      <alignment horizontal="center" vertical="center"/>
    </xf>
    <xf numFmtId="0" fontId="10" fillId="9" borderId="1" xfId="0" applyFont="1" applyFill="1" applyBorder="1" applyAlignment="1">
      <alignment horizontal="center" vertical="center"/>
    </xf>
    <xf numFmtId="0" fontId="10" fillId="10" borderId="1" xfId="0" applyFont="1" applyFill="1" applyBorder="1" applyAlignment="1">
      <alignment horizontal="center" vertical="center"/>
    </xf>
    <xf numFmtId="0" fontId="10" fillId="11" borderId="1" xfId="0" applyFont="1" applyFill="1" applyBorder="1" applyAlignment="1">
      <alignment horizontal="center" vertical="center"/>
    </xf>
    <xf numFmtId="0" fontId="10" fillId="0" borderId="0" xfId="0" applyFont="1" applyAlignment="1">
      <alignment wrapText="1"/>
    </xf>
    <xf numFmtId="0" fontId="9" fillId="0" borderId="0" xfId="0" applyFont="1" applyAlignment="1">
      <alignment horizontal="center" vertical="center"/>
    </xf>
    <xf numFmtId="0" fontId="11" fillId="3" borderId="0" xfId="0" applyFont="1" applyFill="1" applyAlignment="1">
      <alignment vertical="center"/>
    </xf>
    <xf numFmtId="9" fontId="13" fillId="3" borderId="1" xfId="3" applyNumberFormat="1" applyFont="1" applyFill="1" applyBorder="1" applyAlignment="1">
      <alignment horizontal="center" vertical="center" textRotation="90" wrapText="1"/>
    </xf>
    <xf numFmtId="9" fontId="11" fillId="3" borderId="1" xfId="3" applyNumberFormat="1" applyFont="1" applyFill="1" applyBorder="1" applyAlignment="1">
      <alignment horizontal="center" vertical="center" textRotation="90" wrapText="1"/>
    </xf>
    <xf numFmtId="9" fontId="11" fillId="3" borderId="1" xfId="1" applyFont="1" applyFill="1" applyBorder="1" applyAlignment="1">
      <alignment horizontal="center" vertical="center" textRotation="90" wrapText="1"/>
    </xf>
    <xf numFmtId="0" fontId="11" fillId="3" borderId="1" xfId="0" applyFont="1" applyFill="1" applyBorder="1" applyAlignment="1">
      <alignment horizontal="justify" vertical="center" wrapText="1"/>
    </xf>
    <xf numFmtId="9" fontId="11" fillId="3" borderId="1" xfId="0" applyNumberFormat="1" applyFont="1" applyFill="1" applyBorder="1" applyAlignment="1">
      <alignment horizontal="center" vertical="center"/>
    </xf>
    <xf numFmtId="0" fontId="13" fillId="3" borderId="0" xfId="0" applyFont="1" applyFill="1" applyAlignment="1">
      <alignment vertical="center" wrapText="1"/>
    </xf>
    <xf numFmtId="0" fontId="11" fillId="3" borderId="1" xfId="0" applyFont="1" applyFill="1" applyBorder="1" applyAlignment="1">
      <alignment horizontal="center" vertical="center" wrapText="1"/>
    </xf>
    <xf numFmtId="15" fontId="11" fillId="3" borderId="1" xfId="0" applyNumberFormat="1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4" fillId="3" borderId="1" xfId="0" applyFont="1" applyFill="1" applyBorder="1" applyAlignment="1">
      <alignment horizontal="center" vertical="center" textRotation="90" wrapText="1"/>
    </xf>
    <xf numFmtId="0" fontId="14" fillId="3" borderId="1" xfId="0" applyFont="1" applyFill="1" applyBorder="1" applyAlignment="1">
      <alignment horizontal="justify" vertical="center" textRotation="90"/>
    </xf>
    <xf numFmtId="0" fontId="15" fillId="3" borderId="1" xfId="0" applyFont="1" applyFill="1" applyBorder="1" applyAlignment="1">
      <alignment horizontal="center" vertical="center" wrapText="1"/>
    </xf>
    <xf numFmtId="0" fontId="12" fillId="4" borderId="1" xfId="3" applyFont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165" fontId="11" fillId="2" borderId="1" xfId="2" applyNumberFormat="1" applyFont="1" applyFill="1" applyBorder="1" applyAlignment="1">
      <alignment horizontal="left" vertical="center" wrapText="1"/>
    </xf>
    <xf numFmtId="9" fontId="11" fillId="2" borderId="1" xfId="1" applyFont="1" applyFill="1" applyBorder="1" applyAlignment="1">
      <alignment horizontal="center" vertical="center" textRotation="90" wrapText="1"/>
    </xf>
    <xf numFmtId="0" fontId="11" fillId="3" borderId="0" xfId="0" applyFont="1" applyFill="1" applyAlignment="1">
      <alignment vertical="center" wrapText="1"/>
    </xf>
    <xf numFmtId="0" fontId="2" fillId="2" borderId="1" xfId="0" applyFont="1" applyFill="1" applyBorder="1" applyAlignment="1">
      <alignment horizontal="justify" vertical="center"/>
    </xf>
    <xf numFmtId="0" fontId="11" fillId="0" borderId="19" xfId="0" applyFont="1" applyBorder="1" applyAlignment="1">
      <alignment horizontal="center" vertical="center"/>
    </xf>
    <xf numFmtId="0" fontId="11" fillId="3" borderId="20" xfId="0" applyFont="1" applyFill="1" applyBorder="1" applyAlignment="1">
      <alignment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16" fillId="3" borderId="19" xfId="0" applyFont="1" applyFill="1" applyBorder="1" applyAlignment="1">
      <alignment horizontal="center" vertical="center" wrapText="1"/>
    </xf>
    <xf numFmtId="0" fontId="11" fillId="3" borderId="20" xfId="0" applyFont="1" applyFill="1" applyBorder="1" applyAlignment="1">
      <alignment horizontal="center" vertical="center" wrapText="1"/>
    </xf>
    <xf numFmtId="15" fontId="11" fillId="3" borderId="20" xfId="0" applyNumberFormat="1" applyFont="1" applyFill="1" applyBorder="1" applyAlignment="1">
      <alignment horizontal="center" vertical="center" wrapText="1"/>
    </xf>
    <xf numFmtId="0" fontId="17" fillId="4" borderId="1" xfId="3" applyFont="1" applyBorder="1" applyAlignment="1">
      <alignment horizontal="center" vertical="center"/>
    </xf>
    <xf numFmtId="0" fontId="17" fillId="3" borderId="1" xfId="3" applyFont="1" applyFill="1" applyBorder="1" applyAlignment="1">
      <alignment horizontal="center" vertical="center"/>
    </xf>
    <xf numFmtId="0" fontId="18" fillId="0" borderId="0" xfId="0" applyFont="1" applyAlignment="1">
      <alignment vertical="center"/>
    </xf>
    <xf numFmtId="0" fontId="19" fillId="12" borderId="24" xfId="0" applyFont="1" applyFill="1" applyBorder="1" applyAlignment="1">
      <alignment horizontal="center" vertical="center" wrapText="1"/>
    </xf>
    <xf numFmtId="0" fontId="19" fillId="13" borderId="24" xfId="0" applyFont="1" applyFill="1" applyBorder="1" applyAlignment="1">
      <alignment horizontal="center" vertical="center"/>
    </xf>
    <xf numFmtId="9" fontId="18" fillId="12" borderId="24" xfId="0" applyNumberFormat="1" applyFont="1" applyFill="1" applyBorder="1" applyAlignment="1">
      <alignment horizontal="center" vertical="center" textRotation="90" wrapText="1"/>
    </xf>
    <xf numFmtId="165" fontId="18" fillId="14" borderId="24" xfId="0" applyNumberFormat="1" applyFont="1" applyFill="1" applyBorder="1" applyAlignment="1">
      <alignment horizontal="left" vertical="center" wrapText="1"/>
    </xf>
    <xf numFmtId="9" fontId="18" fillId="12" borderId="24" xfId="0" applyNumberFormat="1" applyFont="1" applyFill="1" applyBorder="1" applyAlignment="1">
      <alignment horizontal="center" vertical="center"/>
    </xf>
    <xf numFmtId="0" fontId="18" fillId="12" borderId="24" xfId="0" applyFont="1" applyFill="1" applyBorder="1" applyAlignment="1">
      <alignment horizontal="left" vertical="center" wrapText="1"/>
    </xf>
    <xf numFmtId="0" fontId="18" fillId="12" borderId="24" xfId="0" applyFont="1" applyFill="1" applyBorder="1" applyAlignment="1">
      <alignment horizontal="center" vertical="center" wrapText="1"/>
    </xf>
    <xf numFmtId="15" fontId="18" fillId="12" borderId="24" xfId="0" applyNumberFormat="1" applyFont="1" applyFill="1" applyBorder="1" applyAlignment="1">
      <alignment horizontal="center" vertical="center" wrapText="1"/>
    </xf>
    <xf numFmtId="15" fontId="18" fillId="12" borderId="25" xfId="0" applyNumberFormat="1" applyFont="1" applyFill="1" applyBorder="1" applyAlignment="1">
      <alignment horizontal="center" vertical="center" wrapText="1"/>
    </xf>
    <xf numFmtId="0" fontId="18" fillId="0" borderId="0" xfId="0" applyFont="1"/>
    <xf numFmtId="0" fontId="20" fillId="0" borderId="24" xfId="0" applyFont="1" applyBorder="1" applyAlignment="1">
      <alignment horizontal="center" vertical="center" textRotation="90" wrapText="1"/>
    </xf>
    <xf numFmtId="0" fontId="14" fillId="3" borderId="2" xfId="0" applyFont="1" applyFill="1" applyBorder="1" applyAlignment="1">
      <alignment horizontal="center" vertical="center" textRotation="90" wrapText="1"/>
    </xf>
    <xf numFmtId="0" fontId="14" fillId="3" borderId="2" xfId="0" applyFont="1" applyFill="1" applyBorder="1" applyAlignment="1">
      <alignment horizontal="justify" vertical="center" textRotation="90"/>
    </xf>
    <xf numFmtId="0" fontId="11" fillId="3" borderId="2" xfId="3" applyFont="1" applyFill="1" applyBorder="1" applyAlignment="1">
      <alignment horizontal="center" vertical="center" wrapText="1"/>
    </xf>
    <xf numFmtId="9" fontId="11" fillId="3" borderId="2" xfId="3" applyNumberFormat="1" applyFont="1" applyFill="1" applyBorder="1" applyAlignment="1">
      <alignment horizontal="center" vertical="center" textRotation="90" wrapText="1"/>
    </xf>
    <xf numFmtId="0" fontId="11" fillId="3" borderId="2" xfId="0" applyFont="1" applyFill="1" applyBorder="1" applyAlignment="1">
      <alignment horizontal="center" vertical="center" wrapText="1"/>
    </xf>
    <xf numFmtId="165" fontId="11" fillId="2" borderId="2" xfId="2" applyNumberFormat="1" applyFont="1" applyFill="1" applyBorder="1" applyAlignment="1">
      <alignment horizontal="left" vertical="center" wrapText="1"/>
    </xf>
    <xf numFmtId="9" fontId="11" fillId="3" borderId="2" xfId="0" applyNumberFormat="1" applyFont="1" applyFill="1" applyBorder="1" applyAlignment="1">
      <alignment horizontal="center" vertical="center" wrapText="1"/>
    </xf>
    <xf numFmtId="9" fontId="11" fillId="3" borderId="2" xfId="1" applyFont="1" applyFill="1" applyBorder="1" applyAlignment="1">
      <alignment horizontal="center" vertical="center" textRotation="90" wrapText="1"/>
    </xf>
    <xf numFmtId="15" fontId="11" fillId="3" borderId="2" xfId="0" applyNumberFormat="1" applyFont="1" applyFill="1" applyBorder="1" applyAlignment="1">
      <alignment horizontal="center" vertical="center" wrapText="1"/>
    </xf>
    <xf numFmtId="15" fontId="11" fillId="3" borderId="26" xfId="0" applyNumberFormat="1" applyFont="1" applyFill="1" applyBorder="1" applyAlignment="1">
      <alignment horizontal="center" vertical="center" wrapText="1"/>
    </xf>
    <xf numFmtId="0" fontId="19" fillId="12" borderId="1" xfId="0" applyFont="1" applyFill="1" applyBorder="1" applyAlignment="1">
      <alignment horizontal="center" vertical="center" textRotation="90" wrapText="1"/>
    </xf>
    <xf numFmtId="0" fontId="19" fillId="12" borderId="1" xfId="0" applyFont="1" applyFill="1" applyBorder="1" applyAlignment="1">
      <alignment horizontal="center" vertical="center" wrapText="1"/>
    </xf>
    <xf numFmtId="0" fontId="19" fillId="13" borderId="1" xfId="0" applyFont="1" applyFill="1" applyBorder="1" applyAlignment="1">
      <alignment horizontal="center" vertical="center"/>
    </xf>
    <xf numFmtId="9" fontId="18" fillId="12" borderId="1" xfId="0" applyNumberFormat="1" applyFont="1" applyFill="1" applyBorder="1" applyAlignment="1">
      <alignment horizontal="center" vertical="center" textRotation="90" wrapText="1"/>
    </xf>
    <xf numFmtId="165" fontId="18" fillId="14" borderId="1" xfId="0" applyNumberFormat="1" applyFont="1" applyFill="1" applyBorder="1" applyAlignment="1">
      <alignment horizontal="left" vertical="center" wrapText="1"/>
    </xf>
    <xf numFmtId="9" fontId="18" fillId="12" borderId="1" xfId="0" applyNumberFormat="1" applyFont="1" applyFill="1" applyBorder="1" applyAlignment="1">
      <alignment horizontal="center" vertical="center"/>
    </xf>
    <xf numFmtId="0" fontId="18" fillId="12" borderId="1" xfId="0" applyFont="1" applyFill="1" applyBorder="1" applyAlignment="1">
      <alignment horizontal="left" vertical="center" wrapText="1"/>
    </xf>
    <xf numFmtId="0" fontId="18" fillId="12" borderId="1" xfId="0" applyFont="1" applyFill="1" applyBorder="1" applyAlignment="1">
      <alignment horizontal="center" vertical="center" wrapText="1"/>
    </xf>
    <xf numFmtId="15" fontId="18" fillId="12" borderId="1" xfId="0" applyNumberFormat="1" applyFont="1" applyFill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textRotation="90" wrapText="1"/>
    </xf>
    <xf numFmtId="0" fontId="18" fillId="12" borderId="0" xfId="0" applyFont="1" applyFill="1" applyAlignment="1">
      <alignment vertical="center" wrapText="1"/>
    </xf>
    <xf numFmtId="0" fontId="22" fillId="0" borderId="24" xfId="0" applyFont="1" applyBorder="1" applyAlignment="1">
      <alignment horizontal="center" vertical="center" wrapText="1"/>
    </xf>
    <xf numFmtId="0" fontId="15" fillId="3" borderId="2" xfId="0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justify" vertical="center" wrapText="1"/>
    </xf>
    <xf numFmtId="0" fontId="13" fillId="3" borderId="2" xfId="0" applyFont="1" applyFill="1" applyBorder="1" applyAlignment="1">
      <alignment horizontal="justify" vertical="center" wrapText="1"/>
    </xf>
    <xf numFmtId="0" fontId="13" fillId="3" borderId="1" xfId="0" applyFont="1" applyFill="1" applyBorder="1" applyAlignment="1">
      <alignment horizontal="justify" vertical="center" wrapText="1"/>
    </xf>
    <xf numFmtId="0" fontId="19" fillId="0" borderId="27" xfId="0" applyFont="1" applyBorder="1" applyAlignment="1">
      <alignment horizontal="center" vertical="center" textRotation="90" wrapText="1"/>
    </xf>
    <xf numFmtId="0" fontId="19" fillId="12" borderId="27" xfId="0" applyFont="1" applyFill="1" applyBorder="1" applyAlignment="1">
      <alignment horizontal="center" vertical="center" textRotation="90"/>
    </xf>
    <xf numFmtId="0" fontId="19" fillId="12" borderId="27" xfId="0" applyFont="1" applyFill="1" applyBorder="1" applyAlignment="1">
      <alignment horizontal="center" vertical="center" wrapText="1"/>
    </xf>
    <xf numFmtId="0" fontId="18" fillId="12" borderId="27" xfId="0" applyFont="1" applyFill="1" applyBorder="1" applyAlignment="1">
      <alignment horizontal="left" vertical="center" wrapText="1"/>
    </xf>
    <xf numFmtId="0" fontId="19" fillId="13" borderId="27" xfId="0" applyFont="1" applyFill="1" applyBorder="1" applyAlignment="1">
      <alignment horizontal="center" vertical="center"/>
    </xf>
    <xf numFmtId="9" fontId="18" fillId="12" borderId="27" xfId="0" applyNumberFormat="1" applyFont="1" applyFill="1" applyBorder="1" applyAlignment="1">
      <alignment horizontal="center" vertical="center" textRotation="90" wrapText="1"/>
    </xf>
    <xf numFmtId="0" fontId="19" fillId="12" borderId="27" xfId="0" applyFont="1" applyFill="1" applyBorder="1" applyAlignment="1">
      <alignment horizontal="center" vertical="center"/>
    </xf>
    <xf numFmtId="9" fontId="18" fillId="12" borderId="27" xfId="0" applyNumberFormat="1" applyFont="1" applyFill="1" applyBorder="1" applyAlignment="1">
      <alignment horizontal="center" vertical="center"/>
    </xf>
    <xf numFmtId="9" fontId="18" fillId="14" borderId="27" xfId="0" applyNumberFormat="1" applyFont="1" applyFill="1" applyBorder="1" applyAlignment="1">
      <alignment horizontal="center" vertical="center" textRotation="90" wrapText="1"/>
    </xf>
    <xf numFmtId="0" fontId="18" fillId="12" borderId="27" xfId="0" applyFont="1" applyFill="1" applyBorder="1" applyAlignment="1">
      <alignment horizontal="center" vertical="center" wrapText="1"/>
    </xf>
    <xf numFmtId="0" fontId="18" fillId="12" borderId="28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7" fillId="2" borderId="22" xfId="0" applyFont="1" applyFill="1" applyBorder="1" applyAlignment="1">
      <alignment horizontal="center" vertical="center" textRotation="255"/>
    </xf>
    <xf numFmtId="0" fontId="7" fillId="2" borderId="1" xfId="0" applyFont="1" applyFill="1" applyBorder="1" applyAlignment="1">
      <alignment horizontal="center" vertical="center" textRotation="255"/>
    </xf>
    <xf numFmtId="0" fontId="2" fillId="2" borderId="22" xfId="0" applyFont="1" applyFill="1" applyBorder="1" applyAlignment="1">
      <alignment horizontal="center" vertical="center" textRotation="255"/>
    </xf>
    <xf numFmtId="0" fontId="2" fillId="2" borderId="1" xfId="0" applyFont="1" applyFill="1" applyBorder="1" applyAlignment="1">
      <alignment horizontal="center" vertical="center" textRotation="255"/>
    </xf>
    <xf numFmtId="0" fontId="2" fillId="2" borderId="2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justify" vertical="center"/>
    </xf>
    <xf numFmtId="0" fontId="2" fillId="2" borderId="23" xfId="0" applyFont="1" applyFill="1" applyBorder="1" applyAlignment="1">
      <alignment horizontal="center" vertical="center"/>
    </xf>
    <xf numFmtId="0" fontId="10" fillId="0" borderId="13" xfId="0" applyFont="1" applyBorder="1" applyAlignment="1">
      <alignment horizontal="left" vertical="top" wrapText="1"/>
    </xf>
    <xf numFmtId="0" fontId="10" fillId="0" borderId="14" xfId="0" applyFont="1" applyBorder="1" applyAlignment="1">
      <alignment horizontal="left" vertical="top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left" vertical="top"/>
    </xf>
    <xf numFmtId="0" fontId="10" fillId="6" borderId="1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left" vertical="top" wrapText="1"/>
    </xf>
    <xf numFmtId="0" fontId="10" fillId="0" borderId="4" xfId="0" applyFont="1" applyBorder="1" applyAlignment="1">
      <alignment horizontal="left" vertical="top" wrapText="1"/>
    </xf>
    <xf numFmtId="0" fontId="10" fillId="0" borderId="5" xfId="0" applyFont="1" applyBorder="1" applyAlignment="1">
      <alignment horizontal="left" vertical="top" wrapText="1"/>
    </xf>
    <xf numFmtId="0" fontId="10" fillId="0" borderId="7" xfId="0" applyFont="1" applyBorder="1" applyAlignment="1">
      <alignment horizontal="left" vertical="top" wrapText="1"/>
    </xf>
    <xf numFmtId="0" fontId="10" fillId="0" borderId="0" xfId="0" applyFont="1" applyAlignment="1">
      <alignment horizontal="left" vertical="top" wrapText="1"/>
    </xf>
    <xf numFmtId="0" fontId="10" fillId="0" borderId="8" xfId="0" applyFont="1" applyBorder="1" applyAlignment="1">
      <alignment horizontal="left" vertical="top" wrapText="1"/>
    </xf>
    <xf numFmtId="0" fontId="10" fillId="0" borderId="10" xfId="0" applyFont="1" applyBorder="1" applyAlignment="1">
      <alignment horizontal="left" vertical="top" wrapText="1"/>
    </xf>
    <xf numFmtId="0" fontId="10" fillId="0" borderId="11" xfId="0" applyFont="1" applyBorder="1" applyAlignment="1">
      <alignment horizontal="left" vertical="top" wrapText="1"/>
    </xf>
    <xf numFmtId="0" fontId="10" fillId="0" borderId="12" xfId="0" applyFont="1" applyBorder="1" applyAlignment="1">
      <alignment horizontal="left" vertical="top" wrapText="1"/>
    </xf>
    <xf numFmtId="0" fontId="10" fillId="7" borderId="13" xfId="0" applyFont="1" applyFill="1" applyBorder="1" applyAlignment="1">
      <alignment horizontal="center" vertical="center"/>
    </xf>
    <xf numFmtId="0" fontId="10" fillId="7" borderId="15" xfId="0" applyFont="1" applyFill="1" applyBorder="1" applyAlignment="1">
      <alignment horizontal="center" vertical="center"/>
    </xf>
    <xf numFmtId="0" fontId="10" fillId="7" borderId="14" xfId="0" applyFont="1" applyFill="1" applyBorder="1" applyAlignment="1">
      <alignment horizontal="center" vertical="center"/>
    </xf>
    <xf numFmtId="0" fontId="10" fillId="7" borderId="1" xfId="0" applyFont="1" applyFill="1" applyBorder="1" applyAlignment="1">
      <alignment horizontal="center" vertical="center" wrapText="1"/>
    </xf>
    <xf numFmtId="0" fontId="10" fillId="0" borderId="13" xfId="0" applyFont="1" applyBorder="1" applyAlignment="1">
      <alignment horizontal="left" vertical="center" wrapText="1"/>
    </xf>
    <xf numFmtId="0" fontId="10" fillId="0" borderId="14" xfId="0" applyFont="1" applyBorder="1" applyAlignment="1">
      <alignment horizontal="left" vertical="center"/>
    </xf>
    <xf numFmtId="0" fontId="10" fillId="7" borderId="1" xfId="0" applyFont="1" applyFill="1" applyBorder="1" applyAlignment="1">
      <alignment horizontal="center"/>
    </xf>
    <xf numFmtId="0" fontId="10" fillId="7" borderId="1" xfId="0" applyFont="1" applyFill="1" applyBorder="1" applyAlignment="1">
      <alignment horizontal="center" vertical="center"/>
    </xf>
    <xf numFmtId="0" fontId="10" fillId="7" borderId="13" xfId="0" applyFont="1" applyFill="1" applyBorder="1" applyAlignment="1">
      <alignment horizontal="center" vertical="center" wrapText="1"/>
    </xf>
    <xf numFmtId="0" fontId="10" fillId="7" borderId="14" xfId="0" applyFont="1" applyFill="1" applyBorder="1" applyAlignment="1">
      <alignment horizontal="center" vertical="center" wrapText="1"/>
    </xf>
    <xf numFmtId="0" fontId="10" fillId="7" borderId="1" xfId="0" applyFont="1" applyFill="1" applyBorder="1" applyAlignment="1">
      <alignment horizontal="center" vertical="center" textRotation="90"/>
    </xf>
    <xf numFmtId="0" fontId="18" fillId="0" borderId="1" xfId="0" applyFont="1" applyFill="1" applyBorder="1" applyAlignment="1">
      <alignment horizontal="left" vertical="center" wrapText="1"/>
    </xf>
  </cellXfs>
  <cellStyles count="5">
    <cellStyle name="Énfasis1" xfId="3" builtinId="29"/>
    <cellStyle name="Millares" xfId="2" builtinId="3"/>
    <cellStyle name="Millares 2" xfId="4" xr:uid="{00000000-0005-0000-0000-000002000000}"/>
    <cellStyle name="Normal" xfId="0" builtinId="0"/>
    <cellStyle name="Porcentaje" xfId="1" builtinId="5"/>
  </cellStyles>
  <dxfs count="276">
    <dxf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70C0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C00"/>
        </patternFill>
      </fill>
    </dxf>
    <dxf>
      <fill>
        <patternFill>
          <bgColor theme="3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C00"/>
        </patternFill>
      </fill>
    </dxf>
    <dxf>
      <fill>
        <patternFill>
          <bgColor theme="3" tint="0.59996337778862885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70C0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C00"/>
        </patternFill>
      </fill>
    </dxf>
    <dxf>
      <fill>
        <patternFill>
          <bgColor theme="3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>
          <bgColor rgb="FF0070C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ill>
        <patternFill patternType="solid">
          <fgColor rgb="FFFFCC00"/>
          <bgColor rgb="FFFFCC00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ill>
        <patternFill patternType="solid">
          <fgColor rgb="FF8DB3E2"/>
          <bgColor rgb="FF8DB3E2"/>
        </patternFill>
      </fill>
    </dxf>
    <dxf>
      <fill>
        <patternFill patternType="solid">
          <fgColor rgb="FFFFCC00"/>
          <bgColor rgb="FFFFCC00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</dxfs>
  <tableStyles count="0" defaultTableStyle="TableStyleMedium2" defaultPivotStyle="PivotStyleLight16"/>
  <colors>
    <mruColors>
      <color rgb="FF386398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F9103863-9843-41BD-9479-23A83122480E}"/>
            </a:ext>
          </a:extLst>
        </xdr:cNvPr>
        <xdr:cNvSpPr txBox="1"/>
      </xdr:nvSpPr>
      <xdr:spPr>
        <a:xfrm>
          <a:off x="16456025" y="673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B0396046-E925-48E0-828F-91C585F4CDBA}"/>
            </a:ext>
          </a:extLst>
        </xdr:cNvPr>
        <xdr:cNvSpPr txBox="1"/>
      </xdr:nvSpPr>
      <xdr:spPr>
        <a:xfrm>
          <a:off x="16456025" y="673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A8FD016A-9651-4546-89F8-E5889CBB46CF}"/>
            </a:ext>
          </a:extLst>
        </xdr:cNvPr>
        <xdr:cNvSpPr txBox="1"/>
      </xdr:nvSpPr>
      <xdr:spPr>
        <a:xfrm>
          <a:off x="16456025" y="673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E70BEEEB-48D3-466C-BAA9-C3336EA7CFE5}"/>
            </a:ext>
          </a:extLst>
        </xdr:cNvPr>
        <xdr:cNvSpPr txBox="1"/>
      </xdr:nvSpPr>
      <xdr:spPr>
        <a:xfrm>
          <a:off x="18913475" y="919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6" name="CuadroTexto 5">
          <a:extLst>
            <a:ext uri="{FF2B5EF4-FFF2-40B4-BE49-F238E27FC236}">
              <a16:creationId xmlns:a16="http://schemas.microsoft.com/office/drawing/2014/main" id="{2EDCCC32-8F0A-42D3-9DF0-6AB17D2977EA}"/>
            </a:ext>
          </a:extLst>
        </xdr:cNvPr>
        <xdr:cNvSpPr txBox="1"/>
      </xdr:nvSpPr>
      <xdr:spPr>
        <a:xfrm>
          <a:off x="18913475" y="594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7" name="CuadroTexto 6">
          <a:extLst>
            <a:ext uri="{FF2B5EF4-FFF2-40B4-BE49-F238E27FC236}">
              <a16:creationId xmlns:a16="http://schemas.microsoft.com/office/drawing/2014/main" id="{5C9716CD-A5F1-4DC5-AD60-5D9EAAF1CEBF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8" name="CuadroTexto 7">
          <a:extLst>
            <a:ext uri="{FF2B5EF4-FFF2-40B4-BE49-F238E27FC236}">
              <a16:creationId xmlns:a16="http://schemas.microsoft.com/office/drawing/2014/main" id="{78BCEBCC-1755-446F-AAF3-ED11172A0932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9" name="CuadroTexto 8">
          <a:extLst>
            <a:ext uri="{FF2B5EF4-FFF2-40B4-BE49-F238E27FC236}">
              <a16:creationId xmlns:a16="http://schemas.microsoft.com/office/drawing/2014/main" id="{B5C3AAFA-42E9-4178-8B51-005108B57112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10" name="CuadroTexto 9">
          <a:extLst>
            <a:ext uri="{FF2B5EF4-FFF2-40B4-BE49-F238E27FC236}">
              <a16:creationId xmlns:a16="http://schemas.microsoft.com/office/drawing/2014/main" id="{CA8847B3-35E2-4B94-8D89-6DF5D76BBEEE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11" name="CuadroTexto 10">
          <a:extLst>
            <a:ext uri="{FF2B5EF4-FFF2-40B4-BE49-F238E27FC236}">
              <a16:creationId xmlns:a16="http://schemas.microsoft.com/office/drawing/2014/main" id="{0B93959F-C836-4D3F-85C0-DD14AA3CDA08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12" name="CuadroTexto 11">
          <a:extLst>
            <a:ext uri="{FF2B5EF4-FFF2-40B4-BE49-F238E27FC236}">
              <a16:creationId xmlns:a16="http://schemas.microsoft.com/office/drawing/2014/main" id="{FCB5E626-27F1-4D35-A8BC-42BD7FFA441D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13" name="CuadroTexto 12">
          <a:extLst>
            <a:ext uri="{FF2B5EF4-FFF2-40B4-BE49-F238E27FC236}">
              <a16:creationId xmlns:a16="http://schemas.microsoft.com/office/drawing/2014/main" id="{FC7D8CC4-D4F8-4775-9E3E-C27E4F675319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14" name="CuadroTexto 13">
          <a:extLst>
            <a:ext uri="{FF2B5EF4-FFF2-40B4-BE49-F238E27FC236}">
              <a16:creationId xmlns:a16="http://schemas.microsoft.com/office/drawing/2014/main" id="{84A1E480-9D35-44FF-85F0-84DE8720F0BE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15" name="CuadroTexto 14">
          <a:extLst>
            <a:ext uri="{FF2B5EF4-FFF2-40B4-BE49-F238E27FC236}">
              <a16:creationId xmlns:a16="http://schemas.microsoft.com/office/drawing/2014/main" id="{1BD805A9-3E39-407B-AA47-B35FF3C8DA99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6</xdr:row>
      <xdr:rowOff>0</xdr:rowOff>
    </xdr:from>
    <xdr:ext cx="184731" cy="264560"/>
    <xdr:sp macro="" textlink="">
      <xdr:nvSpPr>
        <xdr:cNvPr id="16" name="CuadroTexto 15">
          <a:extLst>
            <a:ext uri="{FF2B5EF4-FFF2-40B4-BE49-F238E27FC236}">
              <a16:creationId xmlns:a16="http://schemas.microsoft.com/office/drawing/2014/main" id="{7AAC7E81-A9D2-4B7D-A422-D65E2A2468AA}"/>
            </a:ext>
          </a:extLst>
        </xdr:cNvPr>
        <xdr:cNvSpPr txBox="1"/>
      </xdr:nvSpPr>
      <xdr:spPr>
        <a:xfrm>
          <a:off x="16370300" y="295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6</xdr:row>
      <xdr:rowOff>0</xdr:rowOff>
    </xdr:from>
    <xdr:ext cx="184731" cy="264560"/>
    <xdr:sp macro="" textlink="">
      <xdr:nvSpPr>
        <xdr:cNvPr id="17" name="CuadroTexto 16">
          <a:extLst>
            <a:ext uri="{FF2B5EF4-FFF2-40B4-BE49-F238E27FC236}">
              <a16:creationId xmlns:a16="http://schemas.microsoft.com/office/drawing/2014/main" id="{18FE6FD7-D396-43E3-9E25-AF2DC2FF5B62}"/>
            </a:ext>
          </a:extLst>
        </xdr:cNvPr>
        <xdr:cNvSpPr txBox="1"/>
      </xdr:nvSpPr>
      <xdr:spPr>
        <a:xfrm>
          <a:off x="16370300" y="295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6</xdr:row>
      <xdr:rowOff>0</xdr:rowOff>
    </xdr:from>
    <xdr:ext cx="184731" cy="264560"/>
    <xdr:sp macro="" textlink="">
      <xdr:nvSpPr>
        <xdr:cNvPr id="18" name="CuadroTexto 17">
          <a:extLst>
            <a:ext uri="{FF2B5EF4-FFF2-40B4-BE49-F238E27FC236}">
              <a16:creationId xmlns:a16="http://schemas.microsoft.com/office/drawing/2014/main" id="{E35DCC39-5B70-4BAF-A947-914E8C2D55FF}"/>
            </a:ext>
          </a:extLst>
        </xdr:cNvPr>
        <xdr:cNvSpPr txBox="1"/>
      </xdr:nvSpPr>
      <xdr:spPr>
        <a:xfrm>
          <a:off x="16370300" y="295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6</xdr:row>
      <xdr:rowOff>0</xdr:rowOff>
    </xdr:from>
    <xdr:ext cx="184731" cy="264560"/>
    <xdr:sp macro="" textlink="">
      <xdr:nvSpPr>
        <xdr:cNvPr id="19" name="CuadroTexto 18">
          <a:extLst>
            <a:ext uri="{FF2B5EF4-FFF2-40B4-BE49-F238E27FC236}">
              <a16:creationId xmlns:a16="http://schemas.microsoft.com/office/drawing/2014/main" id="{DFE0E80B-1F76-439E-8B84-21B0F5D62B74}"/>
            </a:ext>
          </a:extLst>
        </xdr:cNvPr>
        <xdr:cNvSpPr txBox="1"/>
      </xdr:nvSpPr>
      <xdr:spPr>
        <a:xfrm>
          <a:off x="16370300" y="295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6</xdr:row>
      <xdr:rowOff>0</xdr:rowOff>
    </xdr:from>
    <xdr:ext cx="184731" cy="264560"/>
    <xdr:sp macro="" textlink="">
      <xdr:nvSpPr>
        <xdr:cNvPr id="20" name="CuadroTexto 19">
          <a:extLst>
            <a:ext uri="{FF2B5EF4-FFF2-40B4-BE49-F238E27FC236}">
              <a16:creationId xmlns:a16="http://schemas.microsoft.com/office/drawing/2014/main" id="{3C0F1BC8-14E5-4F54-9B0F-593947766306}"/>
            </a:ext>
          </a:extLst>
        </xdr:cNvPr>
        <xdr:cNvSpPr txBox="1"/>
      </xdr:nvSpPr>
      <xdr:spPr>
        <a:xfrm>
          <a:off x="16370300" y="295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6</xdr:row>
      <xdr:rowOff>0</xdr:rowOff>
    </xdr:from>
    <xdr:ext cx="184731" cy="264560"/>
    <xdr:sp macro="" textlink="">
      <xdr:nvSpPr>
        <xdr:cNvPr id="21" name="CuadroTexto 20">
          <a:extLst>
            <a:ext uri="{FF2B5EF4-FFF2-40B4-BE49-F238E27FC236}">
              <a16:creationId xmlns:a16="http://schemas.microsoft.com/office/drawing/2014/main" id="{508E3884-041F-4BCB-8374-6A54FC3A3A48}"/>
            </a:ext>
          </a:extLst>
        </xdr:cNvPr>
        <xdr:cNvSpPr txBox="1"/>
      </xdr:nvSpPr>
      <xdr:spPr>
        <a:xfrm>
          <a:off x="16370300" y="295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22" name="CuadroTexto 21">
          <a:extLst>
            <a:ext uri="{FF2B5EF4-FFF2-40B4-BE49-F238E27FC236}">
              <a16:creationId xmlns:a16="http://schemas.microsoft.com/office/drawing/2014/main" id="{1C82F1A4-5570-4FB5-8830-BC3FC437DD72}"/>
            </a:ext>
          </a:extLst>
        </xdr:cNvPr>
        <xdr:cNvSpPr txBox="1"/>
      </xdr:nvSpPr>
      <xdr:spPr>
        <a:xfrm>
          <a:off x="16370300" y="529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23" name="CuadroTexto 22">
          <a:extLst>
            <a:ext uri="{FF2B5EF4-FFF2-40B4-BE49-F238E27FC236}">
              <a16:creationId xmlns:a16="http://schemas.microsoft.com/office/drawing/2014/main" id="{7A922A38-725B-40F7-BC6A-B40741F0D245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24" name="CuadroTexto 23">
          <a:extLst>
            <a:ext uri="{FF2B5EF4-FFF2-40B4-BE49-F238E27FC236}">
              <a16:creationId xmlns:a16="http://schemas.microsoft.com/office/drawing/2014/main" id="{E28A7266-34E0-4EDC-A7BE-4525E7F17332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25" name="CuadroTexto 24">
          <a:extLst>
            <a:ext uri="{FF2B5EF4-FFF2-40B4-BE49-F238E27FC236}">
              <a16:creationId xmlns:a16="http://schemas.microsoft.com/office/drawing/2014/main" id="{A74F9B44-9B54-4644-A96B-CF80C13AD684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26" name="CuadroTexto 25">
          <a:extLst>
            <a:ext uri="{FF2B5EF4-FFF2-40B4-BE49-F238E27FC236}">
              <a16:creationId xmlns:a16="http://schemas.microsoft.com/office/drawing/2014/main" id="{2869BEFA-F40C-4A92-BD2C-FCC79C6748DC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7</xdr:row>
      <xdr:rowOff>0</xdr:rowOff>
    </xdr:from>
    <xdr:ext cx="184731" cy="264560"/>
    <xdr:sp macro="" textlink="">
      <xdr:nvSpPr>
        <xdr:cNvPr id="27" name="CuadroTexto 26">
          <a:extLst>
            <a:ext uri="{FF2B5EF4-FFF2-40B4-BE49-F238E27FC236}">
              <a16:creationId xmlns:a16="http://schemas.microsoft.com/office/drawing/2014/main" id="{C498548A-31EF-4D04-8A08-703DDB80558B}"/>
            </a:ext>
          </a:extLst>
        </xdr:cNvPr>
        <xdr:cNvSpPr txBox="1"/>
      </xdr:nvSpPr>
      <xdr:spPr>
        <a:xfrm>
          <a:off x="16370300" y="683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7</xdr:row>
      <xdr:rowOff>0</xdr:rowOff>
    </xdr:from>
    <xdr:ext cx="184731" cy="264560"/>
    <xdr:sp macro="" textlink="">
      <xdr:nvSpPr>
        <xdr:cNvPr id="28" name="CuadroTexto 27">
          <a:extLst>
            <a:ext uri="{FF2B5EF4-FFF2-40B4-BE49-F238E27FC236}">
              <a16:creationId xmlns:a16="http://schemas.microsoft.com/office/drawing/2014/main" id="{24E66604-9239-4BEB-9A7E-3EBA6E97D5FF}"/>
            </a:ext>
          </a:extLst>
        </xdr:cNvPr>
        <xdr:cNvSpPr txBox="1"/>
      </xdr:nvSpPr>
      <xdr:spPr>
        <a:xfrm>
          <a:off x="16370300" y="683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7</xdr:row>
      <xdr:rowOff>0</xdr:rowOff>
    </xdr:from>
    <xdr:ext cx="184731" cy="264560"/>
    <xdr:sp macro="" textlink="">
      <xdr:nvSpPr>
        <xdr:cNvPr id="29" name="CuadroTexto 28">
          <a:extLst>
            <a:ext uri="{FF2B5EF4-FFF2-40B4-BE49-F238E27FC236}">
              <a16:creationId xmlns:a16="http://schemas.microsoft.com/office/drawing/2014/main" id="{59A45D5B-7FAE-4615-A9C5-3ACA2BFA917F}"/>
            </a:ext>
          </a:extLst>
        </xdr:cNvPr>
        <xdr:cNvSpPr txBox="1"/>
      </xdr:nvSpPr>
      <xdr:spPr>
        <a:xfrm>
          <a:off x="16370300" y="683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30" name="CuadroTexto 29">
          <a:extLst>
            <a:ext uri="{FF2B5EF4-FFF2-40B4-BE49-F238E27FC236}">
              <a16:creationId xmlns:a16="http://schemas.microsoft.com/office/drawing/2014/main" id="{76BA85C9-0FB2-45FA-972A-FD1C4B748268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31" name="CuadroTexto 30">
          <a:extLst>
            <a:ext uri="{FF2B5EF4-FFF2-40B4-BE49-F238E27FC236}">
              <a16:creationId xmlns:a16="http://schemas.microsoft.com/office/drawing/2014/main" id="{BE592835-1583-4134-A733-0BB908C25BEB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32" name="CuadroTexto 31">
          <a:extLst>
            <a:ext uri="{FF2B5EF4-FFF2-40B4-BE49-F238E27FC236}">
              <a16:creationId xmlns:a16="http://schemas.microsoft.com/office/drawing/2014/main" id="{0BF72C76-3132-4B46-8702-BA8B5A7241D8}"/>
            </a:ext>
          </a:extLst>
        </xdr:cNvPr>
        <xdr:cNvSpPr txBox="1"/>
      </xdr:nvSpPr>
      <xdr:spPr>
        <a:xfrm>
          <a:off x="16370300" y="9324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33" name="CuadroTexto 32">
          <a:extLst>
            <a:ext uri="{FF2B5EF4-FFF2-40B4-BE49-F238E27FC236}">
              <a16:creationId xmlns:a16="http://schemas.microsoft.com/office/drawing/2014/main" id="{D04A3169-327D-4464-AAED-157D41F385B6}"/>
            </a:ext>
          </a:extLst>
        </xdr:cNvPr>
        <xdr:cNvSpPr txBox="1"/>
      </xdr:nvSpPr>
      <xdr:spPr>
        <a:xfrm>
          <a:off x="16370300" y="9324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7</xdr:row>
      <xdr:rowOff>0</xdr:rowOff>
    </xdr:from>
    <xdr:ext cx="184731" cy="264560"/>
    <xdr:sp macro="" textlink="">
      <xdr:nvSpPr>
        <xdr:cNvPr id="34" name="CuadroTexto 33">
          <a:extLst>
            <a:ext uri="{FF2B5EF4-FFF2-40B4-BE49-F238E27FC236}">
              <a16:creationId xmlns:a16="http://schemas.microsoft.com/office/drawing/2014/main" id="{9FCB2F29-CA97-4E78-A866-5993CE8272D6}"/>
            </a:ext>
          </a:extLst>
        </xdr:cNvPr>
        <xdr:cNvSpPr txBox="1"/>
      </xdr:nvSpPr>
      <xdr:spPr>
        <a:xfrm>
          <a:off x="16522700" y="8867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7</xdr:row>
      <xdr:rowOff>0</xdr:rowOff>
    </xdr:from>
    <xdr:ext cx="184731" cy="264560"/>
    <xdr:sp macro="" textlink="">
      <xdr:nvSpPr>
        <xdr:cNvPr id="35" name="CuadroTexto 34">
          <a:extLst>
            <a:ext uri="{FF2B5EF4-FFF2-40B4-BE49-F238E27FC236}">
              <a16:creationId xmlns:a16="http://schemas.microsoft.com/office/drawing/2014/main" id="{C2B570B3-54AA-4CF6-8E49-BAC297FC8306}"/>
            </a:ext>
          </a:extLst>
        </xdr:cNvPr>
        <xdr:cNvSpPr txBox="1"/>
      </xdr:nvSpPr>
      <xdr:spPr>
        <a:xfrm>
          <a:off x="16522700" y="8867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6</xdr:row>
      <xdr:rowOff>0</xdr:rowOff>
    </xdr:from>
    <xdr:ext cx="184731" cy="264560"/>
    <xdr:sp macro="" textlink="">
      <xdr:nvSpPr>
        <xdr:cNvPr id="36" name="CuadroTexto 35">
          <a:extLst>
            <a:ext uri="{FF2B5EF4-FFF2-40B4-BE49-F238E27FC236}">
              <a16:creationId xmlns:a16="http://schemas.microsoft.com/office/drawing/2014/main" id="{079370CC-F480-4C0F-B3ED-ECDFB8985ABA}"/>
            </a:ext>
          </a:extLst>
        </xdr:cNvPr>
        <xdr:cNvSpPr txBox="1"/>
      </xdr:nvSpPr>
      <xdr:spPr>
        <a:xfrm>
          <a:off x="16884650" y="480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20</xdr:col>
      <xdr:colOff>177800</xdr:colOff>
      <xdr:row>8</xdr:row>
      <xdr:rowOff>0</xdr:rowOff>
    </xdr:from>
    <xdr:ext cx="184731" cy="264560"/>
    <xdr:sp macro="" textlink="">
      <xdr:nvSpPr>
        <xdr:cNvPr id="37" name="CuadroTexto 36">
          <a:extLst>
            <a:ext uri="{FF2B5EF4-FFF2-40B4-BE49-F238E27FC236}">
              <a16:creationId xmlns:a16="http://schemas.microsoft.com/office/drawing/2014/main" id="{A873E3FA-8EA6-4879-AD44-9615A453DF44}"/>
            </a:ext>
          </a:extLst>
        </xdr:cNvPr>
        <xdr:cNvSpPr txBox="1"/>
      </xdr:nvSpPr>
      <xdr:spPr>
        <a:xfrm>
          <a:off x="16598900" y="398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38" name="CuadroTexto 37">
          <a:extLst>
            <a:ext uri="{FF2B5EF4-FFF2-40B4-BE49-F238E27FC236}">
              <a16:creationId xmlns:a16="http://schemas.microsoft.com/office/drawing/2014/main" id="{E6FB2DFF-4F23-4D66-99F1-00A41958FE96}"/>
            </a:ext>
          </a:extLst>
        </xdr:cNvPr>
        <xdr:cNvSpPr txBox="1"/>
      </xdr:nvSpPr>
      <xdr:spPr>
        <a:xfrm>
          <a:off x="21122217" y="10445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39" name="CuadroTexto 38">
          <a:extLst>
            <a:ext uri="{FF2B5EF4-FFF2-40B4-BE49-F238E27FC236}">
              <a16:creationId xmlns:a16="http://schemas.microsoft.com/office/drawing/2014/main" id="{8610FCC5-628D-4D58-BE4C-55C272B6CF35}"/>
            </a:ext>
          </a:extLst>
        </xdr:cNvPr>
        <xdr:cNvSpPr txBox="1"/>
      </xdr:nvSpPr>
      <xdr:spPr>
        <a:xfrm>
          <a:off x="21122217" y="10445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40" name="CuadroTexto 39">
          <a:extLst>
            <a:ext uri="{FF2B5EF4-FFF2-40B4-BE49-F238E27FC236}">
              <a16:creationId xmlns:a16="http://schemas.microsoft.com/office/drawing/2014/main" id="{320507E9-77D8-4DB4-97E7-2A4791DA1B52}"/>
            </a:ext>
          </a:extLst>
        </xdr:cNvPr>
        <xdr:cNvSpPr txBox="1"/>
      </xdr:nvSpPr>
      <xdr:spPr>
        <a:xfrm>
          <a:off x="21122217" y="10445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41" name="CuadroTexto 40">
          <a:extLst>
            <a:ext uri="{FF2B5EF4-FFF2-40B4-BE49-F238E27FC236}">
              <a16:creationId xmlns:a16="http://schemas.microsoft.com/office/drawing/2014/main" id="{8E7D46AA-A70D-4FCA-9C28-60BC30C117F9}"/>
            </a:ext>
          </a:extLst>
        </xdr:cNvPr>
        <xdr:cNvSpPr txBox="1"/>
      </xdr:nvSpPr>
      <xdr:spPr>
        <a:xfrm>
          <a:off x="21122217" y="10445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42" name="CuadroTexto 41">
          <a:extLst>
            <a:ext uri="{FF2B5EF4-FFF2-40B4-BE49-F238E27FC236}">
              <a16:creationId xmlns:a16="http://schemas.microsoft.com/office/drawing/2014/main" id="{2F5FF36A-3BC9-47AF-A8FB-DB5DC14D6C3B}"/>
            </a:ext>
          </a:extLst>
        </xdr:cNvPr>
        <xdr:cNvSpPr txBox="1"/>
      </xdr:nvSpPr>
      <xdr:spPr>
        <a:xfrm>
          <a:off x="21122217" y="10445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43" name="CuadroTexto 42">
          <a:extLst>
            <a:ext uri="{FF2B5EF4-FFF2-40B4-BE49-F238E27FC236}">
              <a16:creationId xmlns:a16="http://schemas.microsoft.com/office/drawing/2014/main" id="{749C73C2-C67E-4369-A7B5-4124A350DDA8}"/>
            </a:ext>
          </a:extLst>
        </xdr:cNvPr>
        <xdr:cNvSpPr txBox="1"/>
      </xdr:nvSpPr>
      <xdr:spPr>
        <a:xfrm>
          <a:off x="21122217" y="10445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44" name="CuadroTexto 43">
          <a:extLst>
            <a:ext uri="{FF2B5EF4-FFF2-40B4-BE49-F238E27FC236}">
              <a16:creationId xmlns:a16="http://schemas.microsoft.com/office/drawing/2014/main" id="{10C22EA1-91EB-4B63-8B36-5A09083F4CBB}"/>
            </a:ext>
          </a:extLst>
        </xdr:cNvPr>
        <xdr:cNvSpPr txBox="1"/>
      </xdr:nvSpPr>
      <xdr:spPr>
        <a:xfrm>
          <a:off x="21122217" y="10445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45" name="CuadroTexto 44">
          <a:extLst>
            <a:ext uri="{FF2B5EF4-FFF2-40B4-BE49-F238E27FC236}">
              <a16:creationId xmlns:a16="http://schemas.microsoft.com/office/drawing/2014/main" id="{067BD46B-519D-4E7F-9BFA-FA8ACF4CDC12}"/>
            </a:ext>
          </a:extLst>
        </xdr:cNvPr>
        <xdr:cNvSpPr txBox="1"/>
      </xdr:nvSpPr>
      <xdr:spPr>
        <a:xfrm>
          <a:off x="21122217" y="10445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46" name="CuadroTexto 45">
          <a:extLst>
            <a:ext uri="{FF2B5EF4-FFF2-40B4-BE49-F238E27FC236}">
              <a16:creationId xmlns:a16="http://schemas.microsoft.com/office/drawing/2014/main" id="{B55B613F-697B-4FE8-A7B7-48F16A912F23}"/>
            </a:ext>
          </a:extLst>
        </xdr:cNvPr>
        <xdr:cNvSpPr txBox="1"/>
      </xdr:nvSpPr>
      <xdr:spPr>
        <a:xfrm>
          <a:off x="21122217" y="10445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47" name="CuadroTexto 46">
          <a:extLst>
            <a:ext uri="{FF2B5EF4-FFF2-40B4-BE49-F238E27FC236}">
              <a16:creationId xmlns:a16="http://schemas.microsoft.com/office/drawing/2014/main" id="{BFD3B925-2772-414F-9317-C341030169C9}"/>
            </a:ext>
          </a:extLst>
        </xdr:cNvPr>
        <xdr:cNvSpPr txBox="1"/>
      </xdr:nvSpPr>
      <xdr:spPr>
        <a:xfrm>
          <a:off x="21122217" y="10445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48" name="CuadroTexto 47">
          <a:extLst>
            <a:ext uri="{FF2B5EF4-FFF2-40B4-BE49-F238E27FC236}">
              <a16:creationId xmlns:a16="http://schemas.microsoft.com/office/drawing/2014/main" id="{6201E539-6BCC-412F-816D-39E1A558409E}"/>
            </a:ext>
          </a:extLst>
        </xdr:cNvPr>
        <xdr:cNvSpPr txBox="1"/>
      </xdr:nvSpPr>
      <xdr:spPr>
        <a:xfrm>
          <a:off x="21122217" y="10445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49" name="CuadroTexto 48">
          <a:extLst>
            <a:ext uri="{FF2B5EF4-FFF2-40B4-BE49-F238E27FC236}">
              <a16:creationId xmlns:a16="http://schemas.microsoft.com/office/drawing/2014/main" id="{7E27693F-2C79-4AFF-9BF3-AF382178E66C}"/>
            </a:ext>
          </a:extLst>
        </xdr:cNvPr>
        <xdr:cNvSpPr txBox="1"/>
      </xdr:nvSpPr>
      <xdr:spPr>
        <a:xfrm>
          <a:off x="21122217" y="10445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50" name="CuadroTexto 49">
          <a:extLst>
            <a:ext uri="{FF2B5EF4-FFF2-40B4-BE49-F238E27FC236}">
              <a16:creationId xmlns:a16="http://schemas.microsoft.com/office/drawing/2014/main" id="{0CB3A0E0-91A3-43CD-940B-AC62F1C5E7DE}"/>
            </a:ext>
          </a:extLst>
        </xdr:cNvPr>
        <xdr:cNvSpPr txBox="1"/>
      </xdr:nvSpPr>
      <xdr:spPr>
        <a:xfrm>
          <a:off x="21122217" y="10445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51" name="CuadroTexto 50">
          <a:extLst>
            <a:ext uri="{FF2B5EF4-FFF2-40B4-BE49-F238E27FC236}">
              <a16:creationId xmlns:a16="http://schemas.microsoft.com/office/drawing/2014/main" id="{26CABF03-CFEE-41F9-A5F2-97ACECCCC6AF}"/>
            </a:ext>
          </a:extLst>
        </xdr:cNvPr>
        <xdr:cNvSpPr txBox="1"/>
      </xdr:nvSpPr>
      <xdr:spPr>
        <a:xfrm>
          <a:off x="21122217" y="10445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52" name="CuadroTexto 51">
          <a:extLst>
            <a:ext uri="{FF2B5EF4-FFF2-40B4-BE49-F238E27FC236}">
              <a16:creationId xmlns:a16="http://schemas.microsoft.com/office/drawing/2014/main" id="{A720881C-DEBD-42A6-8DD3-B32179FC3CBD}"/>
            </a:ext>
          </a:extLst>
        </xdr:cNvPr>
        <xdr:cNvSpPr txBox="1"/>
      </xdr:nvSpPr>
      <xdr:spPr>
        <a:xfrm>
          <a:off x="21122217" y="10445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20</xdr:col>
      <xdr:colOff>171450</xdr:colOff>
      <xdr:row>13</xdr:row>
      <xdr:rowOff>0</xdr:rowOff>
    </xdr:from>
    <xdr:ext cx="190500" cy="266700"/>
    <xdr:sp macro="" textlink="">
      <xdr:nvSpPr>
        <xdr:cNvPr id="53" name="Shape 4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 txBox="1"/>
      </xdr:nvSpPr>
      <xdr:spPr>
        <a:xfrm>
          <a:off x="16992600" y="13249275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20</xdr:col>
      <xdr:colOff>171450</xdr:colOff>
      <xdr:row>14</xdr:row>
      <xdr:rowOff>0</xdr:rowOff>
    </xdr:from>
    <xdr:ext cx="190500" cy="266700"/>
    <xdr:sp macro="" textlink="">
      <xdr:nvSpPr>
        <xdr:cNvPr id="54" name="Shape 5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 txBox="1"/>
      </xdr:nvSpPr>
      <xdr:spPr>
        <a:xfrm>
          <a:off x="16992600" y="1527810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20</xdr:col>
      <xdr:colOff>171450</xdr:colOff>
      <xdr:row>12</xdr:row>
      <xdr:rowOff>0</xdr:rowOff>
    </xdr:from>
    <xdr:ext cx="190500" cy="266700"/>
    <xdr:sp macro="" textlink="">
      <xdr:nvSpPr>
        <xdr:cNvPr id="55" name="Shape 4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 txBox="1"/>
      </xdr:nvSpPr>
      <xdr:spPr>
        <a:xfrm>
          <a:off x="16992600" y="112204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20</xdr:col>
      <xdr:colOff>171450</xdr:colOff>
      <xdr:row>15</xdr:row>
      <xdr:rowOff>0</xdr:rowOff>
    </xdr:from>
    <xdr:ext cx="190500" cy="266700"/>
    <xdr:sp macro="" textlink="">
      <xdr:nvSpPr>
        <xdr:cNvPr id="56" name="Shape 4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 txBox="1"/>
      </xdr:nvSpPr>
      <xdr:spPr>
        <a:xfrm>
          <a:off x="16992600" y="17306925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20</xdr:col>
      <xdr:colOff>152400</xdr:colOff>
      <xdr:row>14</xdr:row>
      <xdr:rowOff>0</xdr:rowOff>
    </xdr:from>
    <xdr:ext cx="209550" cy="285750"/>
    <xdr:sp macro="" textlink="">
      <xdr:nvSpPr>
        <xdr:cNvPr id="57" name="Shape 3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 txBox="1"/>
      </xdr:nvSpPr>
      <xdr:spPr>
        <a:xfrm>
          <a:off x="16973550" y="30537150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20</xdr:col>
      <xdr:colOff>152400</xdr:colOff>
      <xdr:row>14</xdr:row>
      <xdr:rowOff>0</xdr:rowOff>
    </xdr:from>
    <xdr:ext cx="209550" cy="285750"/>
    <xdr:sp macro="" textlink="">
      <xdr:nvSpPr>
        <xdr:cNvPr id="58" name="Shape 3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 txBox="1"/>
      </xdr:nvSpPr>
      <xdr:spPr>
        <a:xfrm>
          <a:off x="16973550" y="30537150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16</xdr:row>
      <xdr:rowOff>0</xdr:rowOff>
    </xdr:from>
    <xdr:ext cx="190500" cy="266700"/>
    <xdr:sp macro="" textlink="">
      <xdr:nvSpPr>
        <xdr:cNvPr id="59" name="Shape 3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20583525" y="32813625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16</xdr:row>
      <xdr:rowOff>0</xdr:rowOff>
    </xdr:from>
    <xdr:ext cx="190500" cy="266700"/>
    <xdr:sp macro="" textlink="">
      <xdr:nvSpPr>
        <xdr:cNvPr id="60" name="Shape 3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20583525" y="32813625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16</xdr:row>
      <xdr:rowOff>0</xdr:rowOff>
    </xdr:from>
    <xdr:ext cx="190500" cy="266700"/>
    <xdr:sp macro="" textlink="">
      <xdr:nvSpPr>
        <xdr:cNvPr id="61" name="Shape 3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20583525" y="32813625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16</xdr:row>
      <xdr:rowOff>0</xdr:rowOff>
    </xdr:from>
    <xdr:ext cx="190500" cy="266700"/>
    <xdr:sp macro="" textlink="">
      <xdr:nvSpPr>
        <xdr:cNvPr id="62" name="Shape 3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/>
      </xdr:nvSpPr>
      <xdr:spPr>
        <a:xfrm>
          <a:off x="20583525" y="32813625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16</xdr:row>
      <xdr:rowOff>0</xdr:rowOff>
    </xdr:from>
    <xdr:ext cx="190500" cy="266700"/>
    <xdr:sp macro="" textlink="">
      <xdr:nvSpPr>
        <xdr:cNvPr id="63" name="Shape 3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/>
      </xdr:nvSpPr>
      <xdr:spPr>
        <a:xfrm>
          <a:off x="20583525" y="32813625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16</xdr:row>
      <xdr:rowOff>0</xdr:rowOff>
    </xdr:from>
    <xdr:ext cx="190500" cy="266700"/>
    <xdr:sp macro="" textlink="">
      <xdr:nvSpPr>
        <xdr:cNvPr id="64" name="Shape 3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20583525" y="32813625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16</xdr:row>
      <xdr:rowOff>0</xdr:rowOff>
    </xdr:from>
    <xdr:ext cx="190500" cy="266700"/>
    <xdr:sp macro="" textlink="">
      <xdr:nvSpPr>
        <xdr:cNvPr id="65" name="Shape 3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/>
      </xdr:nvSpPr>
      <xdr:spPr>
        <a:xfrm>
          <a:off x="20583525" y="32813625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16</xdr:row>
      <xdr:rowOff>0</xdr:rowOff>
    </xdr:from>
    <xdr:ext cx="190500" cy="266700"/>
    <xdr:sp macro="" textlink="">
      <xdr:nvSpPr>
        <xdr:cNvPr id="66" name="Shape 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/>
      </xdr:nvSpPr>
      <xdr:spPr>
        <a:xfrm>
          <a:off x="20583525" y="32813625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16</xdr:row>
      <xdr:rowOff>0</xdr:rowOff>
    </xdr:from>
    <xdr:ext cx="190500" cy="266700"/>
    <xdr:sp macro="" textlink="">
      <xdr:nvSpPr>
        <xdr:cNvPr id="67" name="Shape 3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20583525" y="32813625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16</xdr:row>
      <xdr:rowOff>0</xdr:rowOff>
    </xdr:from>
    <xdr:ext cx="190500" cy="266700"/>
    <xdr:sp macro="" textlink="">
      <xdr:nvSpPr>
        <xdr:cNvPr id="68" name="Shape 3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/>
      </xdr:nvSpPr>
      <xdr:spPr>
        <a:xfrm>
          <a:off x="20583525" y="32813625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16</xdr:row>
      <xdr:rowOff>0</xdr:rowOff>
    </xdr:from>
    <xdr:ext cx="190500" cy="266700"/>
    <xdr:sp macro="" textlink="">
      <xdr:nvSpPr>
        <xdr:cNvPr id="69" name="Shape 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/>
      </xdr:nvSpPr>
      <xdr:spPr>
        <a:xfrm>
          <a:off x="20583525" y="32813625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16</xdr:row>
      <xdr:rowOff>0</xdr:rowOff>
    </xdr:from>
    <xdr:ext cx="190500" cy="266700"/>
    <xdr:sp macro="" textlink="">
      <xdr:nvSpPr>
        <xdr:cNvPr id="70" name="Shape 3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/>
      </xdr:nvSpPr>
      <xdr:spPr>
        <a:xfrm>
          <a:off x="20583525" y="32813625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16</xdr:row>
      <xdr:rowOff>0</xdr:rowOff>
    </xdr:from>
    <xdr:ext cx="190500" cy="266700"/>
    <xdr:sp macro="" textlink="">
      <xdr:nvSpPr>
        <xdr:cNvPr id="71" name="Shape 3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/>
      </xdr:nvSpPr>
      <xdr:spPr>
        <a:xfrm>
          <a:off x="20583525" y="32813625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16</xdr:row>
      <xdr:rowOff>0</xdr:rowOff>
    </xdr:from>
    <xdr:ext cx="190500" cy="266700"/>
    <xdr:sp macro="" textlink="">
      <xdr:nvSpPr>
        <xdr:cNvPr id="72" name="Shape 3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/>
      </xdr:nvSpPr>
      <xdr:spPr>
        <a:xfrm>
          <a:off x="20583525" y="32813625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16</xdr:row>
      <xdr:rowOff>0</xdr:rowOff>
    </xdr:from>
    <xdr:ext cx="190500" cy="266700"/>
    <xdr:sp macro="" textlink="">
      <xdr:nvSpPr>
        <xdr:cNvPr id="73" name="Shape 3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/>
      </xdr:nvSpPr>
      <xdr:spPr>
        <a:xfrm>
          <a:off x="20583525" y="32813625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17"/>
  <sheetViews>
    <sheetView showGridLines="0" tabSelected="1" zoomScale="70" zoomScaleNormal="70" zoomScalePageLayoutView="70" workbookViewId="0">
      <selection activeCell="Q13" sqref="Q13"/>
    </sheetView>
  </sheetViews>
  <sheetFormatPr baseColWidth="10" defaultColWidth="11.5" defaultRowHeight="13" x14ac:dyDescent="0.2"/>
  <cols>
    <col min="1" max="1" width="3.5" style="3" customWidth="1"/>
    <col min="2" max="2" width="4.83203125" style="1" customWidth="1"/>
    <col min="3" max="4" width="4.33203125" style="2" bestFit="1" customWidth="1"/>
    <col min="5" max="5" width="6.83203125" style="2" bestFit="1" customWidth="1"/>
    <col min="6" max="6" width="4.33203125" style="3" bestFit="1" customWidth="1"/>
    <col min="7" max="7" width="40" style="3" customWidth="1"/>
    <col min="8" max="8" width="44.83203125" style="3" customWidth="1"/>
    <col min="9" max="9" width="6.83203125" style="2" customWidth="1"/>
    <col min="10" max="10" width="9" style="3" customWidth="1"/>
    <col min="11" max="11" width="6.6640625" style="3" customWidth="1"/>
    <col min="12" max="12" width="9.1640625" style="3" customWidth="1"/>
    <col min="13" max="13" width="5.83203125" style="4" customWidth="1"/>
    <col min="14" max="14" width="8.6640625" style="3" customWidth="1"/>
    <col min="15" max="15" width="7.6640625" style="3" customWidth="1"/>
    <col min="16" max="16" width="8" style="3" customWidth="1"/>
    <col min="17" max="17" width="47.5" style="5" customWidth="1"/>
    <col min="18" max="18" width="6.6640625" style="3" customWidth="1"/>
    <col min="19" max="19" width="10.5" style="3" customWidth="1"/>
    <col min="20" max="20" width="6.83203125" style="3" customWidth="1"/>
    <col min="21" max="21" width="9" style="3" customWidth="1"/>
    <col min="22" max="22" width="6.83203125" style="6" customWidth="1"/>
    <col min="23" max="23" width="8.33203125" style="3" customWidth="1"/>
    <col min="24" max="24" width="14" style="3" customWidth="1"/>
    <col min="25" max="25" width="15.6640625" style="3" customWidth="1"/>
    <col min="26" max="26" width="13.33203125" style="3" customWidth="1"/>
    <col min="27" max="27" width="17" style="3" customWidth="1"/>
    <col min="28" max="28" width="16.5" style="3" customWidth="1"/>
    <col min="29" max="29" width="16.33203125" style="3" customWidth="1"/>
    <col min="30" max="16384" width="11.5" style="3"/>
  </cols>
  <sheetData>
    <row r="1" spans="1:29" ht="15.5" customHeight="1" thickBot="1" x14ac:dyDescent="0.25"/>
    <row r="2" spans="1:29" ht="99" customHeight="1" x14ac:dyDescent="0.2">
      <c r="B2" s="120" t="s">
        <v>221</v>
      </c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1"/>
      <c r="T2" s="121"/>
      <c r="U2" s="121"/>
      <c r="V2" s="121"/>
      <c r="W2" s="121"/>
      <c r="X2" s="121"/>
      <c r="Y2" s="121"/>
      <c r="Z2" s="121"/>
      <c r="AA2" s="121"/>
      <c r="AB2" s="121"/>
      <c r="AC2" s="122"/>
    </row>
    <row r="3" spans="1:29" ht="40.5" customHeight="1" thickBot="1" x14ac:dyDescent="0.25">
      <c r="B3" s="123" t="s">
        <v>14</v>
      </c>
      <c r="C3" s="123"/>
      <c r="D3" s="123"/>
      <c r="E3" s="123"/>
      <c r="F3" s="123"/>
      <c r="G3" s="123"/>
      <c r="H3" s="123"/>
      <c r="I3" s="123" t="s">
        <v>4</v>
      </c>
      <c r="J3" s="123"/>
      <c r="K3" s="123"/>
      <c r="L3" s="123"/>
      <c r="M3" s="123"/>
      <c r="N3" s="123"/>
      <c r="O3" s="123" t="s">
        <v>3</v>
      </c>
      <c r="P3" s="123"/>
      <c r="Q3" s="123"/>
      <c r="R3" s="124" t="s">
        <v>28</v>
      </c>
      <c r="S3" s="124"/>
      <c r="T3" s="124"/>
      <c r="U3" s="124"/>
      <c r="V3" s="124"/>
      <c r="W3" s="124"/>
      <c r="X3" s="125" t="s">
        <v>15</v>
      </c>
      <c r="Y3" s="125"/>
      <c r="Z3" s="125"/>
      <c r="AA3" s="125"/>
      <c r="AB3" s="125"/>
      <c r="AC3" s="125"/>
    </row>
    <row r="4" spans="1:29" ht="48.75" customHeight="1" x14ac:dyDescent="0.2">
      <c r="B4" s="118" t="s">
        <v>22</v>
      </c>
      <c r="C4" s="112" t="s">
        <v>21</v>
      </c>
      <c r="D4" s="112" t="s">
        <v>23</v>
      </c>
      <c r="E4" s="114" t="s">
        <v>20</v>
      </c>
      <c r="F4" s="112" t="s">
        <v>7</v>
      </c>
      <c r="G4" s="116" t="s">
        <v>5</v>
      </c>
      <c r="H4" s="116" t="s">
        <v>6</v>
      </c>
      <c r="I4" s="116" t="s">
        <v>1</v>
      </c>
      <c r="J4" s="116"/>
      <c r="K4" s="116" t="s">
        <v>0</v>
      </c>
      <c r="L4" s="116"/>
      <c r="M4" s="126" t="s">
        <v>27</v>
      </c>
      <c r="N4" s="126"/>
      <c r="O4" s="116" t="s">
        <v>2</v>
      </c>
      <c r="P4" s="116"/>
      <c r="Q4" s="110" t="s">
        <v>8</v>
      </c>
      <c r="R4" s="116" t="s">
        <v>1</v>
      </c>
      <c r="S4" s="116"/>
      <c r="T4" s="116" t="s">
        <v>0</v>
      </c>
      <c r="U4" s="116"/>
      <c r="V4" s="126" t="s">
        <v>27</v>
      </c>
      <c r="W4" s="126"/>
      <c r="X4" s="116" t="s">
        <v>13</v>
      </c>
      <c r="Y4" s="116"/>
      <c r="Z4" s="116"/>
      <c r="AA4" s="116"/>
      <c r="AB4" s="116" t="s">
        <v>10</v>
      </c>
      <c r="AC4" s="127"/>
    </row>
    <row r="5" spans="1:29" ht="60" customHeight="1" x14ac:dyDescent="0.2">
      <c r="B5" s="119"/>
      <c r="C5" s="113"/>
      <c r="D5" s="113"/>
      <c r="E5" s="115"/>
      <c r="F5" s="113"/>
      <c r="G5" s="117"/>
      <c r="H5" s="117"/>
      <c r="I5" s="7" t="s">
        <v>25</v>
      </c>
      <c r="J5" s="52" t="s">
        <v>33</v>
      </c>
      <c r="K5" s="7" t="s">
        <v>25</v>
      </c>
      <c r="L5" s="7" t="s">
        <v>17</v>
      </c>
      <c r="M5" s="8" t="s">
        <v>26</v>
      </c>
      <c r="N5" s="52" t="s">
        <v>16</v>
      </c>
      <c r="O5" s="9" t="s">
        <v>24</v>
      </c>
      <c r="P5" s="9" t="s">
        <v>29</v>
      </c>
      <c r="Q5" s="111"/>
      <c r="R5" s="7" t="s">
        <v>25</v>
      </c>
      <c r="S5" s="52" t="s">
        <v>18</v>
      </c>
      <c r="T5" s="7" t="s">
        <v>25</v>
      </c>
      <c r="U5" s="52" t="s">
        <v>19</v>
      </c>
      <c r="V5" s="8" t="s">
        <v>26</v>
      </c>
      <c r="W5" s="52" t="s">
        <v>16</v>
      </c>
      <c r="X5" s="42" t="s">
        <v>30</v>
      </c>
      <c r="Y5" s="42" t="s">
        <v>9</v>
      </c>
      <c r="Z5" s="42" t="s">
        <v>31</v>
      </c>
      <c r="AA5" s="42" t="s">
        <v>32</v>
      </c>
      <c r="AB5" s="42" t="s">
        <v>11</v>
      </c>
      <c r="AC5" s="55" t="s">
        <v>12</v>
      </c>
    </row>
    <row r="6" spans="1:29" s="43" customFormat="1" ht="123.75" customHeight="1" x14ac:dyDescent="0.2">
      <c r="B6" s="56">
        <v>1</v>
      </c>
      <c r="C6" s="44" t="s">
        <v>36</v>
      </c>
      <c r="D6" s="45" t="s">
        <v>73</v>
      </c>
      <c r="E6" s="45" t="s">
        <v>169</v>
      </c>
      <c r="F6" s="44" t="s">
        <v>142</v>
      </c>
      <c r="G6" s="46" t="s">
        <v>170</v>
      </c>
      <c r="H6" s="36" t="s">
        <v>204</v>
      </c>
      <c r="I6" s="59">
        <v>2</v>
      </c>
      <c r="J6" s="33" t="str">
        <f>IF(I6=0,"",IF(I6=5,"CASI CIERTO",IF(I6=4,"PROBABLE",IF(I6=3,"POSIBLE",IF(I6=2,"IMPROBABLE","RARO")))))</f>
        <v>IMPROBABLE</v>
      </c>
      <c r="K6" s="48">
        <v>3</v>
      </c>
      <c r="L6" s="34" t="str">
        <f>IF(K6=0,"",IF(K6=5,"CATASTRÓFICO",IF(K6=4,"MAYOR",IF(K6=3,"MODERADO",IF(K6=2,"MENOR","INSIGNIFICANTE")))))</f>
        <v>MODERADO</v>
      </c>
      <c r="M6" s="49">
        <f t="shared" ref="M6" si="0">SUM(I6:J6)+SUM(K6:L6)</f>
        <v>5</v>
      </c>
      <c r="N6" s="50" t="str">
        <f>IF(M6=0,"",IF(M6&gt;7.9,"EXTREMO",IF(M6&gt;5.9,"ALTO",IF(M6&gt;4.9,"MEDIO",IF(M6&gt;2.9,"BAJO","MUY BAJO")))))</f>
        <v>MEDIO</v>
      </c>
      <c r="O6" s="37">
        <v>1</v>
      </c>
      <c r="P6" s="37"/>
      <c r="Q6" s="36" t="s">
        <v>181</v>
      </c>
      <c r="R6" s="60">
        <v>1</v>
      </c>
      <c r="S6" s="33" t="str">
        <f>IF(R6=0,"",IF(R6=5,"CASI CIERTO",IF(R6=4,"PROBABLE",IF(R6=3,"POSIBLE",IF(R6=2,"IMPROBABLE","RARO")))))</f>
        <v>RARO</v>
      </c>
      <c r="T6" s="60">
        <v>3</v>
      </c>
      <c r="U6" s="34" t="str">
        <f>IF(T6=0,"",IF(T6=5,"CATASTRÓFICO",IF(T6=4,"MAYOR",IF(T6=3,"MODERADO",IF(T6=2,"MENOR","INSIGNIFICANTE")))))</f>
        <v>MODERADO</v>
      </c>
      <c r="V6" s="49">
        <f>+T6+R6</f>
        <v>4</v>
      </c>
      <c r="W6" s="50" t="str">
        <f>IF(V6=0,"",IF(V6&gt;7.9,"EXTREMO",IF(V6&gt;5.9,"ALTO",IF(V6&gt;4.9,"MEDIO",IF(V6&gt;2.9,"BAJO","MUY BAJO")))))</f>
        <v>BAJO</v>
      </c>
      <c r="X6" s="39" t="s">
        <v>144</v>
      </c>
      <c r="Y6" s="39" t="s">
        <v>182</v>
      </c>
      <c r="Z6" s="40" t="s">
        <v>171</v>
      </c>
      <c r="AA6" s="40" t="s">
        <v>172</v>
      </c>
      <c r="AB6" s="39" t="s">
        <v>173</v>
      </c>
      <c r="AC6" s="54" t="s">
        <v>38</v>
      </c>
    </row>
    <row r="7" spans="1:29" s="43" customFormat="1" ht="142.5" customHeight="1" x14ac:dyDescent="0.2">
      <c r="B7" s="53">
        <v>2</v>
      </c>
      <c r="C7" s="44" t="s">
        <v>39</v>
      </c>
      <c r="D7" s="45" t="s">
        <v>34</v>
      </c>
      <c r="E7" s="45" t="s">
        <v>163</v>
      </c>
      <c r="F7" s="44" t="s">
        <v>148</v>
      </c>
      <c r="G7" s="46" t="s">
        <v>150</v>
      </c>
      <c r="H7" s="36" t="s">
        <v>203</v>
      </c>
      <c r="I7" s="47">
        <v>2</v>
      </c>
      <c r="J7" s="33" t="str">
        <f t="shared" ref="J7" si="1">IF(I7=0,"",IF(I7=5,"CASI CIERTO",IF(I7=4,"PROBABLE",IF(I7=3,"POSIBLE",IF(I7=2,"IMPROBABLE","RARO")))))</f>
        <v>IMPROBABLE</v>
      </c>
      <c r="K7" s="47">
        <v>3</v>
      </c>
      <c r="L7" s="34" t="str">
        <f t="shared" ref="L7" si="2">IF(K7=0,"",IF(K7=5,"CATASTRÓFICO",IF(K7=4,"MAYOR",IF(K7=3,"MODERADO",IF(K7=2,"MENOR","INSIGNIFICANTE")))))</f>
        <v>MODERADO</v>
      </c>
      <c r="M7" s="49">
        <f t="shared" ref="M7" si="3">+K7+I7</f>
        <v>5</v>
      </c>
      <c r="N7" s="50" t="str">
        <f t="shared" ref="N7" si="4">IF(M7=0,"",IF(M7&gt;7.9,"EXTREMO",IF(M7&gt;5.9,"ALTO",IF(M7&gt;4.9,"MEDIO",IF(M7&gt;2.9,"BAJO","MUY BAJO")))))</f>
        <v>MEDIO</v>
      </c>
      <c r="O7" s="37"/>
      <c r="P7" s="37">
        <v>1</v>
      </c>
      <c r="Q7" s="36" t="s">
        <v>183</v>
      </c>
      <c r="R7" s="47">
        <v>1</v>
      </c>
      <c r="S7" s="33" t="str">
        <f t="shared" ref="S7" si="5">IF(R7=0,"",IF(R7=5,"CASI CIERTO",IF(R7=4,"PROBABLE",IF(R7=3,"POSIBLE",IF(R7=2,"IMPROBABLE","RARO")))))</f>
        <v>RARO</v>
      </c>
      <c r="T7" s="47">
        <v>3</v>
      </c>
      <c r="U7" s="34" t="str">
        <f t="shared" ref="U7" si="6">IF(T7=0,"",IF(T7=5,"CATASTRÓFICO",IF(T7=4,"MAYOR",IF(T7=3,"MODERADO",IF(T7=2,"MENOR","INSIGNIFICANTE")))))</f>
        <v>MODERADO</v>
      </c>
      <c r="V7" s="49">
        <f t="shared" ref="V7" si="7">+T7+R7</f>
        <v>4</v>
      </c>
      <c r="W7" s="50" t="str">
        <f t="shared" ref="W7" si="8">IF(V7=0,"",IF(V7&gt;7.9,"EXTREMO",IF(V7&gt;5.9,"ALTO",IF(V7&gt;4.9,"MEDIO",IF(V7&gt;2.9,"BAJO","MUY BAJO")))))</f>
        <v>BAJO</v>
      </c>
      <c r="X7" s="39" t="s">
        <v>144</v>
      </c>
      <c r="Y7" s="39" t="s">
        <v>152</v>
      </c>
      <c r="Z7" s="40" t="s">
        <v>151</v>
      </c>
      <c r="AA7" s="40" t="s">
        <v>44</v>
      </c>
      <c r="AB7" s="41" t="s">
        <v>146</v>
      </c>
      <c r="AC7" s="54" t="s">
        <v>38</v>
      </c>
    </row>
    <row r="8" spans="1:29" s="32" customFormat="1" ht="103.5" customHeight="1" x14ac:dyDescent="0.2">
      <c r="B8" s="56">
        <v>3</v>
      </c>
      <c r="C8" s="44" t="s">
        <v>36</v>
      </c>
      <c r="D8" s="45" t="s">
        <v>73</v>
      </c>
      <c r="E8" s="45" t="s">
        <v>153</v>
      </c>
      <c r="F8" s="44" t="s">
        <v>142</v>
      </c>
      <c r="G8" s="46" t="s">
        <v>143</v>
      </c>
      <c r="H8" s="36" t="s">
        <v>154</v>
      </c>
      <c r="I8" s="47">
        <v>3</v>
      </c>
      <c r="J8" s="33" t="str">
        <f>IF(I8=0,"",IF(I8=5,"CASI CIERTO",IF(I8=4,"PROBABLE",IF(I8=3,"POSIBLE",IF(I8=2,"IMPROBABLE","RARO")))))</f>
        <v>POSIBLE</v>
      </c>
      <c r="K8" s="48">
        <v>4</v>
      </c>
      <c r="L8" s="34" t="str">
        <f>IF(K8=0,"",IF(K8=5,"CATASTRÓFICO",IF(K8=4,"MAYOR",IF(K8=3,"MODERADO",IF(K8=2,"MENOR","INSIGNIFICANTE")))))</f>
        <v>MAYOR</v>
      </c>
      <c r="M8" s="49">
        <f>+I8+K8</f>
        <v>7</v>
      </c>
      <c r="N8" s="35" t="str">
        <f>IF(M8=0,"",IF(M8&gt;7.9,"EXTREMO",IF(M8&gt;5.9,"ALTO",IF(M8&gt;4.9,"MEDIO",IF(M8&gt;2.9,"BAJO","MUY BAJO")))))</f>
        <v>ALTO</v>
      </c>
      <c r="O8" s="37"/>
      <c r="P8" s="37">
        <v>1</v>
      </c>
      <c r="Q8" s="36" t="s">
        <v>155</v>
      </c>
      <c r="R8" s="47">
        <v>2</v>
      </c>
      <c r="S8" s="33" t="str">
        <f>IF(R8=0,"",IF(R8=5,"CASI CIERTO",IF(R8=4,"PROBABLE",IF(R8=3,"POSIBLE",IF(R8=2,"IMPROBABLE","RARO")))))</f>
        <v>IMPROBABLE</v>
      </c>
      <c r="T8" s="47">
        <v>4</v>
      </c>
      <c r="U8" s="34" t="str">
        <f>IF(T8=0,"",IF(T8=5,"CATASTRÓFICO",IF(T8=4,"MAYOR",IF(T8=3,"MODERADO",IF(T8=2,"MENOR","INSIGNIFICANTE")))))</f>
        <v>MAYOR</v>
      </c>
      <c r="V8" s="49">
        <f>+R8+T8</f>
        <v>6</v>
      </c>
      <c r="W8" s="35" t="str">
        <f>IF(V8=0,"",IF(V8&gt;7.9,"EXTREMO",IF(V8&gt;5.9,"ALTO",IF(V8&gt;4.9,"MEDIO",IF(V8&gt;2.9,"BAJO","MUY BAJO")))))</f>
        <v>ALTO</v>
      </c>
      <c r="X8" s="39" t="s">
        <v>144</v>
      </c>
      <c r="Y8" s="39" t="s">
        <v>145</v>
      </c>
      <c r="Z8" s="40" t="s">
        <v>156</v>
      </c>
      <c r="AA8" s="40" t="s">
        <v>157</v>
      </c>
      <c r="AB8" s="39" t="s">
        <v>149</v>
      </c>
      <c r="AC8" s="57" t="s">
        <v>147</v>
      </c>
    </row>
    <row r="9" spans="1:29" ht="93.75" customHeight="1" x14ac:dyDescent="0.2">
      <c r="B9" s="53">
        <v>4</v>
      </c>
      <c r="C9" s="44" t="s">
        <v>36</v>
      </c>
      <c r="D9" s="45" t="s">
        <v>34</v>
      </c>
      <c r="E9" s="45" t="s">
        <v>174</v>
      </c>
      <c r="F9" s="44" t="s">
        <v>142</v>
      </c>
      <c r="G9" s="46" t="s">
        <v>175</v>
      </c>
      <c r="H9" s="36" t="s">
        <v>206</v>
      </c>
      <c r="I9" s="47">
        <v>3</v>
      </c>
      <c r="J9" s="33" t="str">
        <f t="shared" ref="J9" si="9">IF(I9=0,"",IF(I9=5,"CASI CIERTO",IF(I9=4,"PROBABLE",IF(I9=3,"POSIBLE",IF(I9=2,"IMPROBABLE","RARO")))))</f>
        <v>POSIBLE</v>
      </c>
      <c r="K9" s="47">
        <v>3</v>
      </c>
      <c r="L9" s="34" t="str">
        <f t="shared" ref="L9" si="10">IF(K9=0,"",IF(K9=5,"CATASTRÓFICO",IF(K9=4,"MAYOR",IF(K9=3,"MODERADO",IF(K9=2,"MENOR","INSIGNIFICANTE")))))</f>
        <v>MODERADO</v>
      </c>
      <c r="M9" s="49">
        <f t="shared" ref="M9" si="11">+K9+I9</f>
        <v>6</v>
      </c>
      <c r="N9" s="35" t="str">
        <f t="shared" ref="N9" si="12">IF(M9=0,"",IF(M9&gt;7.9,"EXTREMO",IF(M9&gt;5.9,"ALTO",IF(M9&gt;4.9,"MEDIO",IF(M9&gt;2.9,"BAJO","MUY BAJO")))))</f>
        <v>ALTO</v>
      </c>
      <c r="O9" s="37">
        <v>0.5</v>
      </c>
      <c r="P9" s="37">
        <v>0.5</v>
      </c>
      <c r="Q9" s="36" t="s">
        <v>176</v>
      </c>
      <c r="R9" s="47">
        <v>2</v>
      </c>
      <c r="S9" s="33" t="str">
        <f t="shared" ref="S9" si="13">IF(R9=0,"",IF(R9=5,"CASI CIERTO",IF(R9=4,"PROBABLE",IF(R9=3,"POSIBLE",IF(R9=2,"IMPROBABLE","RARO")))))</f>
        <v>IMPROBABLE</v>
      </c>
      <c r="T9" s="47">
        <v>3</v>
      </c>
      <c r="U9" s="34" t="str">
        <f t="shared" ref="U9" si="14">IF(T9=0,"",IF(T9=5,"CATASTRÓFICO",IF(T9=4,"MAYOR",IF(T9=3,"MODERADO",IF(T9=2,"MENOR","INSIGNIFICANTE")))))</f>
        <v>MODERADO</v>
      </c>
      <c r="V9" s="49">
        <f t="shared" ref="V9" si="15">SUM(R9:S9)+SUM(T9:U9)</f>
        <v>5</v>
      </c>
      <c r="W9" s="35" t="str">
        <f t="shared" ref="W9" si="16">IF(V9=0,"",IF(V9&gt;7.9,"EXTREMO",IF(V9&gt;5.9,"ALTO",IF(V9&gt;4.9,"MEDIO",IF(V9&gt;2.9,"BAJO","MUY BAJO")))))</f>
        <v>MEDIO</v>
      </c>
      <c r="X9" s="39" t="s">
        <v>144</v>
      </c>
      <c r="Y9" s="39" t="s">
        <v>152</v>
      </c>
      <c r="Z9" s="40" t="s">
        <v>177</v>
      </c>
      <c r="AA9" s="40" t="s">
        <v>178</v>
      </c>
      <c r="AB9" s="40" t="s">
        <v>179</v>
      </c>
      <c r="AC9" s="54" t="s">
        <v>38</v>
      </c>
    </row>
    <row r="10" spans="1:29" s="38" customFormat="1" ht="88.5" customHeight="1" x14ac:dyDescent="0.2">
      <c r="B10" s="56">
        <v>5</v>
      </c>
      <c r="C10" s="44" t="s">
        <v>39</v>
      </c>
      <c r="D10" s="45" t="s">
        <v>34</v>
      </c>
      <c r="E10" s="45" t="s">
        <v>35</v>
      </c>
      <c r="F10" s="44" t="s">
        <v>148</v>
      </c>
      <c r="G10" s="46" t="s">
        <v>205</v>
      </c>
      <c r="H10" s="98" t="s">
        <v>180</v>
      </c>
      <c r="I10" s="47">
        <v>2</v>
      </c>
      <c r="J10" s="33" t="s">
        <v>164</v>
      </c>
      <c r="K10" s="48">
        <v>4</v>
      </c>
      <c r="L10" s="34" t="str">
        <f t="shared" ref="L10" si="17">IF(K10=0,"",IF(K10=5,"CATASTRÓFICO",IF(K10=4,"MAYOR",IF(K10=3,"MODERADO",IF(K10=2,"MENOR","INSIGNIFICANTE")))))</f>
        <v>MAYOR</v>
      </c>
      <c r="M10" s="49">
        <f t="shared" ref="M10" si="18">+K10+I10</f>
        <v>6</v>
      </c>
      <c r="N10" s="35" t="str">
        <f t="shared" ref="N10" si="19">IF(M10=0,"",IF(M10&gt;7.9,"EXTREMO",IF(M10&gt;5.9,"ALTO",IF(M10&gt;4.9,"MEDIO",IF(M10&gt;2.9,"BAJO","MUY BAJO")))))</f>
        <v>ALTO</v>
      </c>
      <c r="O10" s="37"/>
      <c r="P10" s="37">
        <v>1</v>
      </c>
      <c r="Q10" s="36" t="s">
        <v>165</v>
      </c>
      <c r="R10" s="47">
        <v>1</v>
      </c>
      <c r="S10" s="33" t="str">
        <f t="shared" ref="S10" si="20">IF(R10=0,"",IF(R10=5,"CASI CIERTO",IF(R10=4,"PROBABLE",IF(R10=3,"POSIBLE",IF(R10=2,"IMPROBABLE","RARO")))))</f>
        <v>RARO</v>
      </c>
      <c r="T10" s="47">
        <v>4</v>
      </c>
      <c r="U10" s="34" t="str">
        <f t="shared" ref="U10" si="21">IF(T10=0,"",IF(T10=5,"CATASTRÓFICO",IF(T10=4,"MAYOR",IF(T10=3,"MODERADO",IF(T10=2,"MENOR","INSIGNIFICANTE")))))</f>
        <v>MAYOR</v>
      </c>
      <c r="V10" s="49">
        <f t="shared" ref="V10" si="22">SUM(R10:S10)+SUM(T10:U10)</f>
        <v>5</v>
      </c>
      <c r="W10" s="50" t="str">
        <f t="shared" ref="W10" si="23">IF(V10=0,"",IF(V10&gt;7.9,"EXTREMO",IF(V10&gt;5.9,"ALTO",IF(V10&gt;4.9,"MEDIO",IF(V10&gt;2.9,"BAJO","MUY BAJO")))))</f>
        <v>MEDIO</v>
      </c>
      <c r="X10" s="39" t="s">
        <v>144</v>
      </c>
      <c r="Y10" s="39" t="s">
        <v>152</v>
      </c>
      <c r="Z10" s="40" t="s">
        <v>166</v>
      </c>
      <c r="AA10" s="40" t="s">
        <v>167</v>
      </c>
      <c r="AB10" s="40" t="s">
        <v>168</v>
      </c>
      <c r="AC10" s="58" t="s">
        <v>147</v>
      </c>
    </row>
    <row r="11" spans="1:29" s="38" customFormat="1" ht="86.5" customHeight="1" x14ac:dyDescent="0.2">
      <c r="B11" s="53">
        <v>6</v>
      </c>
      <c r="C11" s="44" t="s">
        <v>39</v>
      </c>
      <c r="D11" s="45" t="s">
        <v>73</v>
      </c>
      <c r="E11" s="45" t="s">
        <v>35</v>
      </c>
      <c r="F11" s="44" t="s">
        <v>45</v>
      </c>
      <c r="G11" s="46" t="s">
        <v>162</v>
      </c>
      <c r="H11" s="98" t="s">
        <v>186</v>
      </c>
      <c r="I11" s="47">
        <v>3</v>
      </c>
      <c r="J11" s="33" t="str">
        <f t="shared" ref="J11" si="24">IF(I11=0,"",IF(I11=5,"CASI CIERTO",IF(I11=4,"PROBABLE",IF(I11=3,"POSIBLE",IF(I11=2,"IMPROBABLE","RARO")))))</f>
        <v>POSIBLE</v>
      </c>
      <c r="K11" s="48">
        <v>3</v>
      </c>
      <c r="L11" s="34" t="str">
        <f t="shared" ref="L11" si="25">IF(K11=0,"",IF(K11=5,"CATASTRÓFICO",IF(K11=4,"MAYOR",IF(K11=3,"MODERADO",IF(K11=2,"MENOR","INSIGNIFICANTE")))))</f>
        <v>MODERADO</v>
      </c>
      <c r="M11" s="49">
        <f t="shared" ref="M11" si="26">+K11+I11</f>
        <v>6</v>
      </c>
      <c r="N11" s="35" t="str">
        <f t="shared" ref="N11" si="27">IF(M11=0,"",IF(M11&gt;7.9,"EXTREMO",IF(M11&gt;5.9,"ALTO",IF(M11&gt;4.9,"MEDIO",IF(M11&gt;2.9,"BAJO","MUY BAJO")))))</f>
        <v>ALTO</v>
      </c>
      <c r="O11" s="37">
        <v>0.5</v>
      </c>
      <c r="P11" s="37">
        <v>0.5</v>
      </c>
      <c r="Q11" s="36" t="s">
        <v>158</v>
      </c>
      <c r="R11" s="47">
        <v>2</v>
      </c>
      <c r="S11" s="33" t="str">
        <f t="shared" ref="S11" si="28">IF(R11=0,"",IF(R11=5,"CASI CIERTO",IF(R11=4,"PROBABLE",IF(R11=3,"POSIBLE",IF(R11=2,"IMPROBABLE","RARO")))))</f>
        <v>IMPROBABLE</v>
      </c>
      <c r="T11" s="47">
        <v>3</v>
      </c>
      <c r="U11" s="34" t="str">
        <f t="shared" ref="U11" si="29">IF(T11=0,"",IF(T11=5,"CATASTRÓFICO",IF(T11=4,"MAYOR",IF(T11=3,"MODERADO",IF(T11=2,"MENOR","INSIGNIFICANTE")))))</f>
        <v>MODERADO</v>
      </c>
      <c r="V11" s="49">
        <f t="shared" ref="V11" si="30">SUM(R11:S11)+SUM(T11:U11)</f>
        <v>5</v>
      </c>
      <c r="W11" s="50" t="str">
        <f t="shared" ref="W11" si="31">IF(V11=0,"",IF(V11&gt;7.9,"EXTREMO",IF(V11&gt;5.9,"ALTO",IF(V11&gt;4.9,"MEDIO",IF(V11&gt;2.9,"BAJO","MUY BAJO")))))</f>
        <v>MEDIO</v>
      </c>
      <c r="X11" s="39" t="s">
        <v>144</v>
      </c>
      <c r="Y11" s="39" t="s">
        <v>152</v>
      </c>
      <c r="Z11" s="40" t="s">
        <v>159</v>
      </c>
      <c r="AA11" s="40" t="s">
        <v>44</v>
      </c>
      <c r="AB11" s="40" t="s">
        <v>160</v>
      </c>
      <c r="AC11" s="58" t="s">
        <v>161</v>
      </c>
    </row>
    <row r="12" spans="1:29" s="51" customFormat="1" ht="104.25" customHeight="1" x14ac:dyDescent="0.2">
      <c r="B12" s="56">
        <v>7</v>
      </c>
      <c r="C12" s="73" t="s">
        <v>39</v>
      </c>
      <c r="D12" s="74" t="s">
        <v>34</v>
      </c>
      <c r="E12" s="74" t="s">
        <v>35</v>
      </c>
      <c r="F12" s="73" t="s">
        <v>45</v>
      </c>
      <c r="G12" s="95" t="s">
        <v>184</v>
      </c>
      <c r="H12" s="97" t="s">
        <v>202</v>
      </c>
      <c r="I12" s="75">
        <v>4</v>
      </c>
      <c r="J12" s="76" t="str">
        <f>IF(I12=0,"",IF(I12=5,"CASI CIERTO",IF(I12=4,"PROBABLE",IF(I12=3,"POSIBLE",IF(I12=2,"IMPROBABLE","RARO")))))</f>
        <v>PROBABLE</v>
      </c>
      <c r="K12" s="77">
        <v>4</v>
      </c>
      <c r="L12" s="76" t="str">
        <f>IF(K12=0,"",IF(K12=5,"CATASTRÓFICO",IF(K12=4,"MAYOR",IF(K12=3,"MODERADO",IF(K12=2,"MENOR","INSIGNIFICANTE")))))</f>
        <v>MAYOR</v>
      </c>
      <c r="M12" s="78">
        <f>+K12+I12</f>
        <v>8</v>
      </c>
      <c r="N12" s="76" t="str">
        <f>IF(M12=0,"",IF(M12&gt;7.9,"EXTREMO",IF(M12&gt;5.9,"ALTO",IF(M12&gt;4.9,"MEDIO",IF(M12&gt;2.9,"BAJO","MUY BAJO")))))</f>
        <v>EXTREMO</v>
      </c>
      <c r="O12" s="79">
        <v>0.5</v>
      </c>
      <c r="P12" s="79">
        <v>0.5</v>
      </c>
      <c r="Q12" s="96" t="s">
        <v>185</v>
      </c>
      <c r="R12" s="75">
        <v>3</v>
      </c>
      <c r="S12" s="76" t="str">
        <f>IF(R12=0,"",IF(R12=5,"CASI CIERTO",IF(R12=4,"PROBABLE",IF(R12=3,"POSIBLE",IF(R12=2,"IMPROBABLE","RARO")))))</f>
        <v>POSIBLE</v>
      </c>
      <c r="T12" s="75">
        <v>4</v>
      </c>
      <c r="U12" s="76" t="str">
        <f>IF(T12=0,"",IF(T12=5,"CATASTRÓFICO",IF(T12=4,"MAYOR",IF(T12=3,"MODERADO",IF(T12=2,"MENOR","INSIGNIFICANTE")))))</f>
        <v>MAYOR</v>
      </c>
      <c r="V12" s="78">
        <f t="shared" ref="V12" si="32">SUM(R12:S12)+SUM(T12:U12)</f>
        <v>7</v>
      </c>
      <c r="W12" s="80" t="str">
        <f>IF(V12=0,"",IF(V12&gt;7.9,"EXTREMO",IF(V12&gt;5.9,"ALTO",IF(V12&gt;4.9,"MEDIO",IF(V12&gt;2.9,"BAJO","MUY BAJO")))))</f>
        <v>ALTO</v>
      </c>
      <c r="X12" s="77" t="s">
        <v>144</v>
      </c>
      <c r="Y12" s="77" t="s">
        <v>152</v>
      </c>
      <c r="Z12" s="81" t="s">
        <v>159</v>
      </c>
      <c r="AA12" s="81" t="s">
        <v>44</v>
      </c>
      <c r="AB12" s="81" t="s">
        <v>160</v>
      </c>
      <c r="AC12" s="82" t="s">
        <v>161</v>
      </c>
    </row>
    <row r="13" spans="1:29" s="71" customFormat="1" ht="159.75" customHeight="1" x14ac:dyDescent="0.15">
      <c r="A13" s="61"/>
      <c r="B13" s="53">
        <v>8</v>
      </c>
      <c r="C13" s="83" t="s">
        <v>187</v>
      </c>
      <c r="D13" s="83" t="s">
        <v>34</v>
      </c>
      <c r="E13" s="83" t="s">
        <v>35</v>
      </c>
      <c r="F13" s="83" t="s">
        <v>188</v>
      </c>
      <c r="G13" s="84" t="s">
        <v>189</v>
      </c>
      <c r="H13" s="36" t="s">
        <v>208</v>
      </c>
      <c r="I13" s="85">
        <v>3</v>
      </c>
      <c r="J13" s="86" t="str">
        <f t="shared" ref="J13:J17" si="33">IF(I13=0,"",IF(I13=5,"CASI CIERTO",IF(I13=4,"PROBABLE",IF(I13=3,"POSIBLE",IF(I13=2,"IMPROBABLE","RARO")))))</f>
        <v>POSIBLE</v>
      </c>
      <c r="K13" s="85">
        <v>3</v>
      </c>
      <c r="L13" s="86" t="str">
        <f t="shared" ref="L13:L17" si="34">IF(K13=0,"",IF(K13=5,"CATASTRÓFICO",IF(K13=4,"MAYOR",IF(K13=3,"MODERADO",IF(K13=2,"MENOR","INSIGNIFICANTE")))))</f>
        <v>MODERADO</v>
      </c>
      <c r="M13" s="87">
        <f t="shared" ref="M13:M17" si="35">+I13+K13</f>
        <v>6</v>
      </c>
      <c r="N13" s="86" t="str">
        <f t="shared" ref="N13:N17" si="36">IF(M13=0,"",IF(M13&gt;7.9,"EXTREMO",IF(M13&gt;5.9,"ALTO",IF(M13&gt;4.9,"MEDIO",IF(M13&gt;2.9,"BAJO","MUY BAJO")))))</f>
        <v>ALTO</v>
      </c>
      <c r="O13" s="88">
        <v>0</v>
      </c>
      <c r="P13" s="88">
        <v>1</v>
      </c>
      <c r="Q13" s="160" t="s">
        <v>222</v>
      </c>
      <c r="R13" s="85">
        <v>1</v>
      </c>
      <c r="S13" s="86" t="str">
        <f t="shared" ref="S13:S17" si="37">IF(R13=0,"",IF(R13=5,"CASI CIERTO",IF(R13=4,"PROBABLE",IF(R13=3,"POSIBLE",IF(R13=2,"IMPROBABLE","RARO")))))</f>
        <v>RARO</v>
      </c>
      <c r="T13" s="85">
        <v>2</v>
      </c>
      <c r="U13" s="86" t="str">
        <f t="shared" ref="U13:U17" si="38">IF(T13=0,"",IF(T13=5,"CATASTRÓFICO",IF(T13=4,"MAYOR",IF(T13=3,"MODERADO",IF(T13=2,"MENOR","INSIGNIFICANTE")))))</f>
        <v>MENOR</v>
      </c>
      <c r="V13" s="87">
        <f t="shared" ref="V13:V17" si="39">+T13+R13</f>
        <v>3</v>
      </c>
      <c r="W13" s="86" t="str">
        <f t="shared" ref="W13:W17" si="40">IF(V13=0,"",IF(V13&gt;7.9,"EXTREMO",IF(V13&gt;5.9,"ALTO",IF(V13&gt;4.9,"MEDIO",IF(V13&gt;2.9,"BAJO","MUY BAJO")))))</f>
        <v>BAJO</v>
      </c>
      <c r="X13" s="90" t="s">
        <v>144</v>
      </c>
      <c r="Y13" s="91" t="s">
        <v>41</v>
      </c>
      <c r="Z13" s="91" t="s">
        <v>190</v>
      </c>
      <c r="AA13" s="91" t="s">
        <v>191</v>
      </c>
      <c r="AB13" s="91" t="s">
        <v>192</v>
      </c>
      <c r="AC13" s="91" t="s">
        <v>193</v>
      </c>
    </row>
    <row r="14" spans="1:29" s="71" customFormat="1" ht="159.75" customHeight="1" x14ac:dyDescent="0.15">
      <c r="A14" s="61"/>
      <c r="B14" s="56">
        <v>9</v>
      </c>
      <c r="C14" s="83" t="s">
        <v>187</v>
      </c>
      <c r="D14" s="83" t="s">
        <v>34</v>
      </c>
      <c r="E14" s="83" t="s">
        <v>35</v>
      </c>
      <c r="F14" s="83" t="s">
        <v>188</v>
      </c>
      <c r="G14" s="84" t="s">
        <v>194</v>
      </c>
      <c r="H14" s="36" t="s">
        <v>207</v>
      </c>
      <c r="I14" s="85">
        <v>3</v>
      </c>
      <c r="J14" s="86" t="str">
        <f t="shared" si="33"/>
        <v>POSIBLE</v>
      </c>
      <c r="K14" s="85">
        <v>3</v>
      </c>
      <c r="L14" s="86" t="str">
        <f t="shared" si="34"/>
        <v>MODERADO</v>
      </c>
      <c r="M14" s="87">
        <f t="shared" si="35"/>
        <v>6</v>
      </c>
      <c r="N14" s="86" t="str">
        <f t="shared" si="36"/>
        <v>ALTO</v>
      </c>
      <c r="O14" s="88">
        <v>0</v>
      </c>
      <c r="P14" s="88">
        <v>1</v>
      </c>
      <c r="Q14" s="89" t="s">
        <v>201</v>
      </c>
      <c r="R14" s="85">
        <v>1</v>
      </c>
      <c r="S14" s="86" t="str">
        <f t="shared" si="37"/>
        <v>RARO</v>
      </c>
      <c r="T14" s="85">
        <v>2</v>
      </c>
      <c r="U14" s="86" t="str">
        <f t="shared" si="38"/>
        <v>MENOR</v>
      </c>
      <c r="V14" s="87">
        <f t="shared" si="39"/>
        <v>3</v>
      </c>
      <c r="W14" s="86" t="str">
        <f t="shared" si="40"/>
        <v>BAJO</v>
      </c>
      <c r="X14" s="90" t="s">
        <v>144</v>
      </c>
      <c r="Y14" s="91" t="s">
        <v>41</v>
      </c>
      <c r="Z14" s="91" t="s">
        <v>190</v>
      </c>
      <c r="AA14" s="91" t="s">
        <v>191</v>
      </c>
      <c r="AB14" s="91" t="s">
        <v>192</v>
      </c>
      <c r="AC14" s="91" t="s">
        <v>193</v>
      </c>
    </row>
    <row r="15" spans="1:29" s="71" customFormat="1" ht="179.25" customHeight="1" x14ac:dyDescent="0.15">
      <c r="A15" s="93"/>
      <c r="B15" s="53">
        <v>10</v>
      </c>
      <c r="C15" s="72" t="s">
        <v>187</v>
      </c>
      <c r="D15" s="72" t="s">
        <v>34</v>
      </c>
      <c r="E15" s="72" t="s">
        <v>35</v>
      </c>
      <c r="F15" s="72" t="s">
        <v>188</v>
      </c>
      <c r="G15" s="62" t="s">
        <v>198</v>
      </c>
      <c r="H15" s="67" t="s">
        <v>209</v>
      </c>
      <c r="I15" s="63">
        <v>3</v>
      </c>
      <c r="J15" s="64" t="str">
        <f t="shared" si="33"/>
        <v>POSIBLE</v>
      </c>
      <c r="K15" s="63">
        <v>4</v>
      </c>
      <c r="L15" s="64" t="str">
        <f t="shared" si="34"/>
        <v>MAYOR</v>
      </c>
      <c r="M15" s="65">
        <f t="shared" si="35"/>
        <v>7</v>
      </c>
      <c r="N15" s="64" t="str">
        <f t="shared" si="36"/>
        <v>ALTO</v>
      </c>
      <c r="O15" s="66">
        <v>0</v>
      </c>
      <c r="P15" s="66">
        <v>1</v>
      </c>
      <c r="Q15" s="67" t="s">
        <v>200</v>
      </c>
      <c r="R15" s="63">
        <v>2</v>
      </c>
      <c r="S15" s="64" t="str">
        <f t="shared" si="37"/>
        <v>IMPROBABLE</v>
      </c>
      <c r="T15" s="63">
        <v>2</v>
      </c>
      <c r="U15" s="64" t="str">
        <f t="shared" si="38"/>
        <v>MENOR</v>
      </c>
      <c r="V15" s="65">
        <f t="shared" si="39"/>
        <v>4</v>
      </c>
      <c r="W15" s="64" t="str">
        <f t="shared" si="40"/>
        <v>BAJO</v>
      </c>
      <c r="X15" s="68" t="s">
        <v>144</v>
      </c>
      <c r="Y15" s="94" t="s">
        <v>41</v>
      </c>
      <c r="Z15" s="69" t="s">
        <v>190</v>
      </c>
      <c r="AA15" s="69" t="s">
        <v>191</v>
      </c>
      <c r="AB15" s="69" t="s">
        <v>192</v>
      </c>
      <c r="AC15" s="70" t="s">
        <v>199</v>
      </c>
    </row>
    <row r="16" spans="1:29" s="71" customFormat="1" ht="159.75" customHeight="1" x14ac:dyDescent="0.15">
      <c r="A16" s="61"/>
      <c r="B16" s="56">
        <v>11</v>
      </c>
      <c r="C16" s="92" t="s">
        <v>187</v>
      </c>
      <c r="D16" s="92" t="s">
        <v>34</v>
      </c>
      <c r="E16" s="92" t="s">
        <v>35</v>
      </c>
      <c r="F16" s="92" t="s">
        <v>188</v>
      </c>
      <c r="G16" s="84" t="s">
        <v>195</v>
      </c>
      <c r="H16" s="90" t="s">
        <v>196</v>
      </c>
      <c r="I16" s="85">
        <v>2</v>
      </c>
      <c r="J16" s="86" t="str">
        <f t="shared" si="33"/>
        <v>IMPROBABLE</v>
      </c>
      <c r="K16" s="85">
        <v>3</v>
      </c>
      <c r="L16" s="86" t="str">
        <f t="shared" si="34"/>
        <v>MODERADO</v>
      </c>
      <c r="M16" s="87">
        <f t="shared" si="35"/>
        <v>5</v>
      </c>
      <c r="N16" s="86" t="str">
        <f t="shared" si="36"/>
        <v>MEDIO</v>
      </c>
      <c r="O16" s="88">
        <v>0</v>
      </c>
      <c r="P16" s="88">
        <v>1</v>
      </c>
      <c r="Q16" s="89" t="s">
        <v>197</v>
      </c>
      <c r="R16" s="85">
        <v>1</v>
      </c>
      <c r="S16" s="86" t="str">
        <f t="shared" si="37"/>
        <v>RARO</v>
      </c>
      <c r="T16" s="85">
        <v>2</v>
      </c>
      <c r="U16" s="86" t="str">
        <f t="shared" si="38"/>
        <v>MENOR</v>
      </c>
      <c r="V16" s="87">
        <f t="shared" si="39"/>
        <v>3</v>
      </c>
      <c r="W16" s="86" t="str">
        <f t="shared" si="40"/>
        <v>BAJO</v>
      </c>
      <c r="X16" s="90" t="s">
        <v>144</v>
      </c>
      <c r="Y16" s="91" t="s">
        <v>41</v>
      </c>
      <c r="Z16" s="91" t="s">
        <v>190</v>
      </c>
      <c r="AA16" s="91" t="s">
        <v>191</v>
      </c>
      <c r="AB16" s="91" t="s">
        <v>192</v>
      </c>
      <c r="AC16" s="91" t="s">
        <v>193</v>
      </c>
    </row>
    <row r="17" spans="1:29" s="71" customFormat="1" ht="128.25" customHeight="1" thickBot="1" x14ac:dyDescent="0.2">
      <c r="A17" s="93"/>
      <c r="B17" s="53">
        <v>12</v>
      </c>
      <c r="C17" s="99" t="s">
        <v>39</v>
      </c>
      <c r="D17" s="99" t="s">
        <v>210</v>
      </c>
      <c r="E17" s="100" t="s">
        <v>211</v>
      </c>
      <c r="F17" s="99" t="s">
        <v>188</v>
      </c>
      <c r="G17" s="101" t="s">
        <v>212</v>
      </c>
      <c r="H17" s="102" t="s">
        <v>213</v>
      </c>
      <c r="I17" s="103">
        <v>3</v>
      </c>
      <c r="J17" s="104" t="str">
        <f t="shared" si="33"/>
        <v>POSIBLE</v>
      </c>
      <c r="K17" s="105">
        <v>3</v>
      </c>
      <c r="L17" s="104" t="str">
        <f t="shared" si="34"/>
        <v>MODERADO</v>
      </c>
      <c r="M17" s="65">
        <f t="shared" si="35"/>
        <v>6</v>
      </c>
      <c r="N17" s="104" t="str">
        <f t="shared" si="36"/>
        <v>ALTO</v>
      </c>
      <c r="O17" s="106">
        <v>0.5</v>
      </c>
      <c r="P17" s="106">
        <v>0.5</v>
      </c>
      <c r="Q17" s="102" t="s">
        <v>214</v>
      </c>
      <c r="R17" s="103">
        <v>1</v>
      </c>
      <c r="S17" s="104" t="str">
        <f t="shared" si="37"/>
        <v>RARO</v>
      </c>
      <c r="T17" s="103">
        <v>3</v>
      </c>
      <c r="U17" s="104" t="str">
        <f t="shared" si="38"/>
        <v>MODERADO</v>
      </c>
      <c r="V17" s="65">
        <f t="shared" si="39"/>
        <v>4</v>
      </c>
      <c r="W17" s="107" t="str">
        <f t="shared" si="40"/>
        <v>BAJO</v>
      </c>
      <c r="X17" s="108" t="s">
        <v>215</v>
      </c>
      <c r="Y17" s="108" t="s">
        <v>216</v>
      </c>
      <c r="Z17" s="108" t="s">
        <v>217</v>
      </c>
      <c r="AA17" s="108" t="s">
        <v>218</v>
      </c>
      <c r="AB17" s="108" t="s">
        <v>219</v>
      </c>
      <c r="AC17" s="109" t="s">
        <v>220</v>
      </c>
    </row>
  </sheetData>
  <mergeCells count="23">
    <mergeCell ref="B4:B5"/>
    <mergeCell ref="B2:AC2"/>
    <mergeCell ref="B3:H3"/>
    <mergeCell ref="I3:N3"/>
    <mergeCell ref="O3:Q3"/>
    <mergeCell ref="R3:W3"/>
    <mergeCell ref="X3:AC3"/>
    <mergeCell ref="V4:W4"/>
    <mergeCell ref="X4:AA4"/>
    <mergeCell ref="AB4:AC4"/>
    <mergeCell ref="T4:U4"/>
    <mergeCell ref="R4:S4"/>
    <mergeCell ref="O4:P4"/>
    <mergeCell ref="K4:L4"/>
    <mergeCell ref="M4:N4"/>
    <mergeCell ref="F4:F5"/>
    <mergeCell ref="Q4:Q5"/>
    <mergeCell ref="C4:C5"/>
    <mergeCell ref="D4:D5"/>
    <mergeCell ref="E4:E5"/>
    <mergeCell ref="G4:G5"/>
    <mergeCell ref="H4:H5"/>
    <mergeCell ref="I4:J4"/>
  </mergeCells>
  <conditionalFormatting sqref="I6">
    <cfRule type="cellIs" dxfId="275" priority="567" operator="equal">
      <formula>5</formula>
    </cfRule>
    <cfRule type="top10" dxfId="274" priority="566" rank="4"/>
  </conditionalFormatting>
  <conditionalFormatting sqref="I6:I10">
    <cfRule type="cellIs" dxfId="273" priority="415" operator="equal">
      <formula>5</formula>
    </cfRule>
    <cfRule type="cellIs" dxfId="272" priority="414" operator="lessThan">
      <formula>5</formula>
    </cfRule>
  </conditionalFormatting>
  <conditionalFormatting sqref="I7">
    <cfRule type="top10" dxfId="271" priority="942" rank="4"/>
    <cfRule type="cellIs" dxfId="270" priority="943" operator="equal">
      <formula>5</formula>
    </cfRule>
  </conditionalFormatting>
  <conditionalFormatting sqref="I8 K8 I11:I12 K11:K12">
    <cfRule type="cellIs" dxfId="269" priority="2874" operator="equal">
      <formula>5</formula>
    </cfRule>
    <cfRule type="cellIs" dxfId="268" priority="2873" operator="lessThan">
      <formula>5</formula>
    </cfRule>
  </conditionalFormatting>
  <conditionalFormatting sqref="I8">
    <cfRule type="cellIs" dxfId="267" priority="2603" operator="equal">
      <formula>5</formula>
    </cfRule>
    <cfRule type="top10" dxfId="266" priority="2602" rank="4"/>
  </conditionalFormatting>
  <conditionalFormatting sqref="I9">
    <cfRule type="top10" dxfId="265" priority="424" rank="4"/>
    <cfRule type="cellIs" dxfId="264" priority="425" operator="equal">
      <formula>5</formula>
    </cfRule>
  </conditionalFormatting>
  <conditionalFormatting sqref="I10">
    <cfRule type="top10" dxfId="263" priority="620" rank="4"/>
    <cfRule type="cellIs" dxfId="262" priority="621" operator="equal">
      <formula>5</formula>
    </cfRule>
  </conditionalFormatting>
  <conditionalFormatting sqref="I10:I11 K10:K11">
    <cfRule type="cellIs" dxfId="261" priority="705" operator="equal">
      <formula>5</formula>
    </cfRule>
    <cfRule type="cellIs" dxfId="260" priority="704" operator="lessThan">
      <formula>5</formula>
    </cfRule>
  </conditionalFormatting>
  <conditionalFormatting sqref="I11">
    <cfRule type="top10" dxfId="259" priority="2504" rank="4"/>
    <cfRule type="cellIs" dxfId="258" priority="2505" operator="equal">
      <formula>5</formula>
    </cfRule>
  </conditionalFormatting>
  <conditionalFormatting sqref="I12">
    <cfRule type="top10" dxfId="257" priority="2877" rank="4"/>
    <cfRule type="cellIs" dxfId="256" priority="2878" operator="equal">
      <formula>5</formula>
    </cfRule>
  </conditionalFormatting>
  <conditionalFormatting sqref="I13:I14 I16">
    <cfRule type="cellIs" dxfId="255" priority="111" operator="equal">
      <formula>5</formula>
    </cfRule>
  </conditionalFormatting>
  <conditionalFormatting sqref="I13:I16 K13:K16 R13:R16 T13:T16">
    <cfRule type="cellIs" dxfId="254" priority="57" operator="equal">
      <formula>5</formula>
    </cfRule>
  </conditionalFormatting>
  <conditionalFormatting sqref="I13:I17 K13:K17 R13:R17 T13:T17">
    <cfRule type="cellIs" dxfId="253" priority="1" operator="lessThan">
      <formula>5</formula>
    </cfRule>
  </conditionalFormatting>
  <conditionalFormatting sqref="I15 K15 R15 T15">
    <cfRule type="cellIs" dxfId="252" priority="55" operator="equal">
      <formula>5</formula>
    </cfRule>
  </conditionalFormatting>
  <conditionalFormatting sqref="I17 K17 R17 T17">
    <cfRule type="cellIs" dxfId="251" priority="2" operator="equal">
      <formula>5</formula>
    </cfRule>
  </conditionalFormatting>
  <conditionalFormatting sqref="I17">
    <cfRule type="cellIs" dxfId="250" priority="7" operator="equal">
      <formula>5</formula>
    </cfRule>
  </conditionalFormatting>
  <conditionalFormatting sqref="J6">
    <cfRule type="colorScale" priority="547">
      <colorScale>
        <cfvo type="min"/>
        <cfvo type="max"/>
        <color rgb="FFFF7128"/>
        <color rgb="FFFFEF9C"/>
      </colorScale>
    </cfRule>
    <cfRule type="colorScale" priority="551">
      <colorScale>
        <cfvo type="percent" val="50"/>
        <cfvo type="max"/>
        <color rgb="FFFF7128"/>
        <color rgb="FFFFEF9C"/>
      </colorScale>
    </cfRule>
    <cfRule type="colorScale" priority="538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249" priority="539" operator="equal">
      <formula>5</formula>
    </cfRule>
    <cfRule type="cellIs" dxfId="248" priority="540" operator="greaterThan">
      <formula>0.5</formula>
    </cfRule>
    <cfRule type="iconSet" priority="541">
      <iconSet iconSet="4Rating">
        <cfvo type="percent" val="0"/>
        <cfvo type="percent" val="25"/>
        <cfvo type="percent" val="50"/>
        <cfvo type="percent" val="75"/>
      </iconSet>
    </cfRule>
    <cfRule type="iconSet" priority="542">
      <iconSet iconSet="3Arrows">
        <cfvo type="percent" val="0"/>
        <cfvo type="percent" val="33"/>
        <cfvo type="percent" val="67"/>
      </iconSet>
    </cfRule>
    <cfRule type="colorScale" priority="543">
      <colorScale>
        <cfvo type="min"/>
        <cfvo type="max"/>
        <color rgb="FFFF7128"/>
        <color rgb="FFFFEF9C"/>
      </colorScale>
    </cfRule>
    <cfRule type="colorScale" priority="544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247" priority="545" percent="1" rank="50"/>
    <cfRule type="dataBar" priority="546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{9B5EF73C-2FFD-40A5-9578-3515526E5461}</x14:id>
        </ext>
      </extLst>
    </cfRule>
    <cfRule type="top10" dxfId="246" priority="548" rank="50"/>
    <cfRule type="colorScale" priority="549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J6:J12">
    <cfRule type="cellIs" priority="506" operator="between">
      <formula>0.5</formula>
      <formula>1</formula>
    </cfRule>
  </conditionalFormatting>
  <conditionalFormatting sqref="J7">
    <cfRule type="colorScale" priority="2724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245" priority="2726" operator="greaterThan">
      <formula>0.5</formula>
    </cfRule>
    <cfRule type="top10" dxfId="244" priority="2734" rank="50"/>
    <cfRule type="colorScale" priority="2735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737">
      <colorScale>
        <cfvo type="percent" val="50"/>
        <cfvo type="max"/>
        <color rgb="FFFF7128"/>
        <color rgb="FFFFEF9C"/>
      </colorScale>
    </cfRule>
    <cfRule type="colorScale" priority="2733">
      <colorScale>
        <cfvo type="min"/>
        <cfvo type="max"/>
        <color rgb="FFFF7128"/>
        <color rgb="FFFFEF9C"/>
      </colorScale>
    </cfRule>
    <cfRule type="dataBar" priority="2732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{2F75E10F-56BE-4CE3-8A70-4409A48F85C5}</x14:id>
        </ext>
      </extLst>
    </cfRule>
    <cfRule type="top10" dxfId="243" priority="2731" percent="1" rank="50"/>
    <cfRule type="colorScale" priority="2730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242" priority="2725" operator="equal">
      <formula>5</formula>
    </cfRule>
    <cfRule type="colorScale" priority="2729">
      <colorScale>
        <cfvo type="min"/>
        <cfvo type="max"/>
        <color rgb="FFFF7128"/>
        <color rgb="FFFFEF9C"/>
      </colorScale>
    </cfRule>
    <cfRule type="iconSet" priority="2728">
      <iconSet iconSet="3Arrows">
        <cfvo type="percent" val="0"/>
        <cfvo type="percent" val="33"/>
        <cfvo type="percent" val="67"/>
      </iconSet>
    </cfRule>
    <cfRule type="iconSet" priority="2727">
      <iconSet iconSet="4Rating">
        <cfvo type="percent" val="0"/>
        <cfvo type="percent" val="25"/>
        <cfvo type="percent" val="50"/>
        <cfvo type="percent" val="75"/>
      </iconSet>
    </cfRule>
  </conditionalFormatting>
  <conditionalFormatting sqref="J8">
    <cfRule type="iconSet" priority="2633">
      <iconSet iconSet="4Rating">
        <cfvo type="percent" val="0"/>
        <cfvo type="percent" val="25"/>
        <cfvo type="percent" val="50"/>
        <cfvo type="percent" val="75"/>
      </iconSet>
    </cfRule>
    <cfRule type="colorScale" priority="2641">
      <colorScale>
        <cfvo type="percent" val="0"/>
        <cfvo type="percentile" val="50"/>
        <cfvo type="max"/>
        <color rgb="FFF8696B"/>
        <color rgb="FFFFEB84"/>
        <color rgb="FF63BE7B"/>
      </colorScale>
    </cfRule>
    <cfRule type="dataBar" priority="2638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{F30ACB08-81DB-41B0-A850-91FDF9C5775B}</x14:id>
        </ext>
      </extLst>
    </cfRule>
    <cfRule type="top10" dxfId="241" priority="2640" rank="50"/>
    <cfRule type="colorScale" priority="2630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240" priority="2631" operator="equal">
      <formula>5</formula>
    </cfRule>
    <cfRule type="cellIs" dxfId="239" priority="2632" operator="greaterThan">
      <formula>0.5</formula>
    </cfRule>
    <cfRule type="top10" dxfId="238" priority="2637" percent="1" rank="50"/>
    <cfRule type="colorScale" priority="2635">
      <colorScale>
        <cfvo type="min"/>
        <cfvo type="max"/>
        <color rgb="FFFF7128"/>
        <color rgb="FFFFEF9C"/>
      </colorScale>
    </cfRule>
    <cfRule type="iconSet" priority="2634">
      <iconSet iconSet="3Arrows">
        <cfvo type="percent" val="0"/>
        <cfvo type="percent" val="33"/>
        <cfvo type="percent" val="67"/>
      </iconSet>
    </cfRule>
    <cfRule type="colorScale" priority="2643">
      <colorScale>
        <cfvo type="percent" val="50"/>
        <cfvo type="max"/>
        <color rgb="FFFF7128"/>
        <color rgb="FFFFEF9C"/>
      </colorScale>
    </cfRule>
    <cfRule type="colorScale" priority="2636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639">
      <colorScale>
        <cfvo type="min"/>
        <cfvo type="max"/>
        <color rgb="FFFF7128"/>
        <color rgb="FFFFEF9C"/>
      </colorScale>
    </cfRule>
  </conditionalFormatting>
  <conditionalFormatting sqref="J9">
    <cfRule type="colorScale" priority="503">
      <colorScale>
        <cfvo type="min"/>
        <cfvo type="max"/>
        <color rgb="FFFF7128"/>
        <color rgb="FFFFEF9C"/>
      </colorScale>
    </cfRule>
    <cfRule type="dataBar" priority="502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{3E1C8A7E-44F5-4351-B78A-942369D6B2F3}</x14:id>
        </ext>
      </extLst>
    </cfRule>
    <cfRule type="top10" dxfId="237" priority="501" percent="1" rank="50"/>
    <cfRule type="colorScale" priority="500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499">
      <colorScale>
        <cfvo type="min"/>
        <cfvo type="max"/>
        <color rgb="FFFF7128"/>
        <color rgb="FFFFEF9C"/>
      </colorScale>
    </cfRule>
    <cfRule type="iconSet" priority="498">
      <iconSet iconSet="3Arrows">
        <cfvo type="percent" val="0"/>
        <cfvo type="percent" val="33"/>
        <cfvo type="percent" val="67"/>
      </iconSet>
    </cfRule>
    <cfRule type="iconSet" priority="497">
      <iconSet iconSet="4Rating">
        <cfvo type="percent" val="0"/>
        <cfvo type="percent" val="25"/>
        <cfvo type="percent" val="50"/>
        <cfvo type="percent" val="75"/>
      </iconSet>
    </cfRule>
    <cfRule type="cellIs" dxfId="236" priority="496" operator="greaterThan">
      <formula>0.5</formula>
    </cfRule>
    <cfRule type="cellIs" dxfId="235" priority="495" operator="equal">
      <formula>5</formula>
    </cfRule>
    <cfRule type="colorScale" priority="494">
      <colorScale>
        <cfvo type="min"/>
        <cfvo type="percentile" val="50"/>
        <cfvo type="max"/>
        <color rgb="FF63BE7B"/>
        <color rgb="FFFFEB84"/>
        <color rgb="FFF8696B"/>
      </colorScale>
    </cfRule>
    <cfRule type="top10" dxfId="234" priority="504" rank="50"/>
    <cfRule type="colorScale" priority="505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507">
      <colorScale>
        <cfvo type="percent" val="50"/>
        <cfvo type="max"/>
        <color rgb="FFFF7128"/>
        <color rgb="FFFFEF9C"/>
      </colorScale>
    </cfRule>
  </conditionalFormatting>
  <conditionalFormatting sqref="J10">
    <cfRule type="colorScale" priority="695">
      <colorScale>
        <cfvo type="min"/>
        <cfvo type="max"/>
        <color rgb="FFFF7128"/>
        <color rgb="FFFFEF9C"/>
      </colorScale>
    </cfRule>
    <cfRule type="top10" dxfId="233" priority="697" percent="1" rank="50"/>
    <cfRule type="colorScale" priority="703">
      <colorScale>
        <cfvo type="percent" val="50"/>
        <cfvo type="max"/>
        <color rgb="FFFF7128"/>
        <color rgb="FFFFEF9C"/>
      </colorScale>
    </cfRule>
    <cfRule type="colorScale" priority="696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701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232" priority="700" rank="50"/>
    <cfRule type="colorScale" priority="699">
      <colorScale>
        <cfvo type="min"/>
        <cfvo type="max"/>
        <color rgb="FFFF7128"/>
        <color rgb="FFFFEF9C"/>
      </colorScale>
    </cfRule>
    <cfRule type="dataBar" priority="698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{F1ABE497-6A7C-4492-A91B-3B6B9ADF8419}</x14:id>
        </ext>
      </extLst>
    </cfRule>
    <cfRule type="colorScale" priority="690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231" priority="691" operator="equal">
      <formula>5</formula>
    </cfRule>
    <cfRule type="cellIs" dxfId="230" priority="692" operator="greaterThan">
      <formula>0.5</formula>
    </cfRule>
    <cfRule type="iconSet" priority="693">
      <iconSet iconSet="4Rating">
        <cfvo type="percent" val="0"/>
        <cfvo type="percent" val="25"/>
        <cfvo type="percent" val="50"/>
        <cfvo type="percent" val="75"/>
      </iconSet>
    </cfRule>
    <cfRule type="iconSet" priority="694">
      <iconSet iconSet="3Arrows">
        <cfvo type="percent" val="0"/>
        <cfvo type="percent" val="33"/>
        <cfvo type="percent" val="67"/>
      </iconSet>
    </cfRule>
  </conditionalFormatting>
  <conditionalFormatting sqref="J11">
    <cfRule type="dataBar" priority="2582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{679B0162-62D6-4CBA-9ED9-E7DA3C664213}</x14:id>
        </ext>
      </extLst>
    </cfRule>
    <cfRule type="colorScale" priority="2574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229" priority="2575" operator="equal">
      <formula>5</formula>
    </cfRule>
    <cfRule type="cellIs" dxfId="228" priority="2576" operator="greaterThan">
      <formula>0.5</formula>
    </cfRule>
    <cfRule type="colorScale" priority="2583">
      <colorScale>
        <cfvo type="min"/>
        <cfvo type="max"/>
        <color rgb="FFFF7128"/>
        <color rgb="FFFFEF9C"/>
      </colorScale>
    </cfRule>
    <cfRule type="top10" dxfId="227" priority="2584" rank="50"/>
    <cfRule type="colorScale" priority="2585">
      <colorScale>
        <cfvo type="percent" val="0"/>
        <cfvo type="percentile" val="50"/>
        <cfvo type="max"/>
        <color rgb="FFF8696B"/>
        <color rgb="FFFFEB84"/>
        <color rgb="FF63BE7B"/>
      </colorScale>
    </cfRule>
    <cfRule type="iconSet" priority="2577">
      <iconSet iconSet="4Rating">
        <cfvo type="percent" val="0"/>
        <cfvo type="percent" val="25"/>
        <cfvo type="percent" val="50"/>
        <cfvo type="percent" val="75"/>
      </iconSet>
    </cfRule>
    <cfRule type="top10" dxfId="226" priority="2581" percent="1" rank="50"/>
    <cfRule type="colorScale" priority="2580">
      <colorScale>
        <cfvo type="min"/>
        <cfvo type="percentile" val="50"/>
        <cfvo type="max"/>
        <color rgb="FFF8696B"/>
        <color rgb="FFFFEB84"/>
        <color rgb="FF63BE7B"/>
      </colorScale>
    </cfRule>
    <cfRule type="iconSet" priority="2578">
      <iconSet iconSet="3Arrows">
        <cfvo type="percent" val="0"/>
        <cfvo type="percent" val="33"/>
        <cfvo type="percent" val="67"/>
      </iconSet>
    </cfRule>
    <cfRule type="colorScale" priority="2579">
      <colorScale>
        <cfvo type="min"/>
        <cfvo type="max"/>
        <color rgb="FFFF7128"/>
        <color rgb="FFFFEF9C"/>
      </colorScale>
    </cfRule>
    <cfRule type="colorScale" priority="2587">
      <colorScale>
        <cfvo type="percent" val="50"/>
        <cfvo type="max"/>
        <color rgb="FFFF7128"/>
        <color rgb="FFFFEF9C"/>
      </colorScale>
    </cfRule>
  </conditionalFormatting>
  <conditionalFormatting sqref="J12">
    <cfRule type="colorScale" priority="2864">
      <colorScale>
        <cfvo type="min"/>
        <cfvo type="max"/>
        <color rgb="FFFF7128"/>
        <color rgb="FFFFEF9C"/>
      </colorScale>
    </cfRule>
    <cfRule type="cellIs" dxfId="225" priority="2861" operator="greaterThan">
      <formula>0.5</formula>
    </cfRule>
    <cfRule type="iconSet" priority="2862">
      <iconSet iconSet="4Rating">
        <cfvo type="percent" val="0"/>
        <cfvo type="percent" val="25"/>
        <cfvo type="percent" val="50"/>
        <cfvo type="percent" val="75"/>
      </iconSet>
    </cfRule>
    <cfRule type="iconSet" priority="2863">
      <iconSet iconSet="3Arrows">
        <cfvo type="percent" val="0"/>
        <cfvo type="percent" val="33"/>
        <cfvo type="percent" val="67"/>
      </iconSet>
    </cfRule>
    <cfRule type="colorScale" priority="2865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224" priority="2860" operator="equal">
      <formula>5</formula>
    </cfRule>
    <cfRule type="colorScale" priority="2859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2872">
      <colorScale>
        <cfvo type="percent" val="50"/>
        <cfvo type="max"/>
        <color rgb="FFFF7128"/>
        <color rgb="FFFFEF9C"/>
      </colorScale>
    </cfRule>
    <cfRule type="colorScale" priority="2870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223" priority="2869" rank="50"/>
    <cfRule type="dataBar" priority="2867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{BB983E57-3C22-4BFF-BAFF-ABAC3FF7BCBF}</x14:id>
        </ext>
      </extLst>
    </cfRule>
    <cfRule type="top10" dxfId="222" priority="2866" percent="1" rank="50"/>
    <cfRule type="colorScale" priority="2868">
      <colorScale>
        <cfvo type="min"/>
        <cfvo type="max"/>
        <color rgb="FFFF7128"/>
        <color rgb="FFFFEF9C"/>
      </colorScale>
    </cfRule>
  </conditionalFormatting>
  <conditionalFormatting sqref="J13">
    <cfRule type="cellIs" dxfId="221" priority="161" operator="equal">
      <formula>5</formula>
    </cfRule>
    <cfRule type="colorScale" priority="163">
      <colorScale>
        <cfvo type="min"/>
        <cfvo type="max"/>
        <color rgb="FFFF7128"/>
        <color rgb="FFFFEF9C"/>
      </colorScale>
    </cfRule>
    <cfRule type="colorScale" priority="160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220" priority="162" operator="greaterThan">
      <formula>0.5</formula>
    </cfRule>
    <cfRule type="colorScale" priority="164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65">
      <colorScale>
        <cfvo type="min"/>
        <cfvo type="max"/>
        <color rgb="FFFF7128"/>
        <color rgb="FFFFEF9C"/>
      </colorScale>
    </cfRule>
    <cfRule type="colorScale" priority="166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67">
      <colorScale>
        <cfvo type="percent" val="50"/>
        <cfvo type="max"/>
        <color rgb="FFFF7128"/>
        <color rgb="FFFFEF9C"/>
      </colorScale>
    </cfRule>
  </conditionalFormatting>
  <conditionalFormatting sqref="J13:J17 L13:L17 N13:N17 S13:S17 U13:U17">
    <cfRule type="cellIs" dxfId="219" priority="3" operator="between">
      <formula>0.5</formula>
      <formula>1</formula>
    </cfRule>
  </conditionalFormatting>
  <conditionalFormatting sqref="J14">
    <cfRule type="cellIs" dxfId="218" priority="114" operator="greaterThan">
      <formula>0.5</formula>
    </cfRule>
    <cfRule type="cellIs" dxfId="217" priority="113" operator="equal">
      <formula>5</formula>
    </cfRule>
    <cfRule type="colorScale" priority="2879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2880">
      <colorScale>
        <cfvo type="min"/>
        <cfvo type="max"/>
        <color rgb="FFFF7128"/>
        <color rgb="FFFFEF9C"/>
      </colorScale>
    </cfRule>
    <cfRule type="colorScale" priority="2881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882">
      <colorScale>
        <cfvo type="min"/>
        <cfvo type="max"/>
        <color rgb="FFFF7128"/>
        <color rgb="FFFFEF9C"/>
      </colorScale>
    </cfRule>
    <cfRule type="colorScale" priority="2883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884">
      <colorScale>
        <cfvo type="percent" val="50"/>
        <cfvo type="max"/>
        <color rgb="FFFF7128"/>
        <color rgb="FFFFEF9C"/>
      </colorScale>
    </cfRule>
  </conditionalFormatting>
  <conditionalFormatting sqref="J15">
    <cfRule type="colorScale" priority="2922">
      <colorScale>
        <cfvo type="percent" val="50"/>
        <cfvo type="max"/>
        <color rgb="FFFF7128"/>
        <color rgb="FFFFEF9C"/>
      </colorScale>
    </cfRule>
    <cfRule type="colorScale" priority="2915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2920">
      <colorScale>
        <cfvo type="min"/>
        <cfvo type="max"/>
        <color rgb="FFFF7128"/>
        <color rgb="FFFFEF9C"/>
      </colorScale>
    </cfRule>
    <cfRule type="cellIs" dxfId="216" priority="2916" operator="equal">
      <formula>5</formula>
    </cfRule>
    <cfRule type="cellIs" dxfId="215" priority="2917" operator="greaterThan">
      <formula>0.5</formula>
    </cfRule>
    <cfRule type="colorScale" priority="2918">
      <colorScale>
        <cfvo type="min"/>
        <cfvo type="max"/>
        <color rgb="FFFF7128"/>
        <color rgb="FFFFEF9C"/>
      </colorScale>
    </cfRule>
    <cfRule type="colorScale" priority="2921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6">
    <cfRule type="colorScale" priority="208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07">
      <colorScale>
        <cfvo type="min"/>
        <cfvo type="max"/>
        <color rgb="FFFF7128"/>
        <color rgb="FFFFEF9C"/>
      </colorScale>
    </cfRule>
    <cfRule type="colorScale" priority="204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214" priority="205" operator="equal">
      <formula>5</formula>
    </cfRule>
    <cfRule type="cellIs" dxfId="213" priority="206" operator="greaterThan">
      <formula>0.5</formula>
    </cfRule>
    <cfRule type="colorScale" priority="211">
      <colorScale>
        <cfvo type="percent" val="50"/>
        <cfvo type="max"/>
        <color rgb="FFFF7128"/>
        <color rgb="FFFFEF9C"/>
      </colorScale>
    </cfRule>
    <cfRule type="colorScale" priority="210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09">
      <colorScale>
        <cfvo type="min"/>
        <cfvo type="max"/>
        <color rgb="FFFF7128"/>
        <color rgb="FFFFEF9C"/>
      </colorScale>
    </cfRule>
  </conditionalFormatting>
  <conditionalFormatting sqref="J17">
    <cfRule type="colorScale" priority="22">
      <colorScale>
        <cfvo type="min"/>
        <cfvo type="max"/>
        <color rgb="FFFF7128"/>
        <color rgb="FFFFEF9C"/>
      </colorScale>
    </cfRule>
    <cfRule type="colorScale" priority="23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4">
      <colorScale>
        <cfvo type="percent" val="50"/>
        <cfvo type="max"/>
        <color rgb="FFFF7128"/>
        <color rgb="FFFFEF9C"/>
      </colorScale>
    </cfRule>
    <cfRule type="colorScale" priority="20">
      <colorScale>
        <cfvo type="min"/>
        <cfvo type="max"/>
        <color rgb="FFFF7128"/>
        <color rgb="FFFFEF9C"/>
      </colorScale>
    </cfRule>
    <cfRule type="cellIs" dxfId="212" priority="19" operator="greaterThan">
      <formula>0.5</formula>
    </cfRule>
    <cfRule type="cellIs" dxfId="211" priority="18" operator="equal">
      <formula>5</formula>
    </cfRule>
    <cfRule type="colorScale" priority="17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6">
    <cfRule type="top10" dxfId="210" priority="523" rank="4"/>
    <cfRule type="cellIs" dxfId="209" priority="524" operator="equal">
      <formula>5</formula>
    </cfRule>
  </conditionalFormatting>
  <conditionalFormatting sqref="K6:K10">
    <cfRule type="cellIs" dxfId="208" priority="403" operator="equal">
      <formula>5</formula>
    </cfRule>
    <cfRule type="cellIs" dxfId="207" priority="402" operator="lessThan">
      <formula>5</formula>
    </cfRule>
  </conditionalFormatting>
  <conditionalFormatting sqref="K7">
    <cfRule type="cellIs" dxfId="206" priority="939" operator="equal">
      <formula>5</formula>
    </cfRule>
    <cfRule type="top10" dxfId="205" priority="938" rank="4"/>
  </conditionalFormatting>
  <conditionalFormatting sqref="K8">
    <cfRule type="top10" dxfId="204" priority="2598" rank="4"/>
    <cfRule type="cellIs" dxfId="203" priority="2599" operator="equal">
      <formula>5</formula>
    </cfRule>
  </conditionalFormatting>
  <conditionalFormatting sqref="K9">
    <cfRule type="cellIs" dxfId="202" priority="413" operator="equal">
      <formula>5</formula>
    </cfRule>
    <cfRule type="top10" dxfId="201" priority="412" rank="4"/>
  </conditionalFormatting>
  <conditionalFormatting sqref="K10">
    <cfRule type="top10" dxfId="200" priority="616" rank="4"/>
    <cfRule type="cellIs" dxfId="199" priority="617" operator="equal">
      <formula>5</formula>
    </cfRule>
  </conditionalFormatting>
  <conditionalFormatting sqref="K11">
    <cfRule type="cellIs" dxfId="198" priority="2501" operator="equal">
      <formula>5</formula>
    </cfRule>
    <cfRule type="top10" dxfId="197" priority="2500" rank="4"/>
  </conditionalFormatting>
  <conditionalFormatting sqref="K12">
    <cfRule type="top10" dxfId="196" priority="2875" rank="4"/>
    <cfRule type="cellIs" dxfId="195" priority="2876" operator="equal">
      <formula>5</formula>
    </cfRule>
  </conditionalFormatting>
  <conditionalFormatting sqref="K13:K14 K16">
    <cfRule type="cellIs" dxfId="194" priority="120" operator="equal">
      <formula>5</formula>
    </cfRule>
  </conditionalFormatting>
  <conditionalFormatting sqref="K17">
    <cfRule type="cellIs" dxfId="193" priority="8" operator="equal">
      <formula>5</formula>
    </cfRule>
  </conditionalFormatting>
  <conditionalFormatting sqref="L6">
    <cfRule type="dataBar" priority="560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{2F5D783C-035D-468F-97B9-51A0748093B4}</x14:id>
        </ext>
      </extLst>
    </cfRule>
    <cfRule type="colorScale" priority="552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565">
      <colorScale>
        <cfvo type="percent" val="50"/>
        <cfvo type="max"/>
        <color rgb="FFFF7128"/>
        <color rgb="FFFFEF9C"/>
      </colorScale>
    </cfRule>
    <cfRule type="colorScale" priority="563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192" priority="562" rank="50"/>
    <cfRule type="colorScale" priority="561">
      <colorScale>
        <cfvo type="min"/>
        <cfvo type="max"/>
        <color rgb="FFFF7128"/>
        <color rgb="FFFFEF9C"/>
      </colorScale>
    </cfRule>
    <cfRule type="top10" dxfId="191" priority="559" percent="1" rank="50"/>
    <cfRule type="colorScale" priority="558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557">
      <colorScale>
        <cfvo type="min"/>
        <cfvo type="max"/>
        <color rgb="FFFF7128"/>
        <color rgb="FFFFEF9C"/>
      </colorScale>
    </cfRule>
    <cfRule type="iconSet" priority="556">
      <iconSet iconSet="3Arrows">
        <cfvo type="percent" val="0"/>
        <cfvo type="percent" val="33"/>
        <cfvo type="percent" val="67"/>
      </iconSet>
    </cfRule>
    <cfRule type="iconSet" priority="555">
      <iconSet iconSet="4Rating">
        <cfvo type="percent" val="0"/>
        <cfvo type="percent" val="25"/>
        <cfvo type="percent" val="50"/>
        <cfvo type="percent" val="75"/>
      </iconSet>
    </cfRule>
    <cfRule type="cellIs" dxfId="190" priority="554" operator="greaterThan">
      <formula>0.5</formula>
    </cfRule>
    <cfRule type="cellIs" dxfId="189" priority="553" operator="equal">
      <formula>5</formula>
    </cfRule>
  </conditionalFormatting>
  <conditionalFormatting sqref="L6:L12">
    <cfRule type="cellIs" priority="492" operator="between">
      <formula>0.5</formula>
      <formula>1</formula>
    </cfRule>
  </conditionalFormatting>
  <conditionalFormatting sqref="L7">
    <cfRule type="top10" dxfId="188" priority="2748" rank="50"/>
    <cfRule type="colorScale" priority="2747">
      <colorScale>
        <cfvo type="min"/>
        <cfvo type="max"/>
        <color rgb="FFFF7128"/>
        <color rgb="FFFFEF9C"/>
      </colorScale>
    </cfRule>
    <cfRule type="colorScale" priority="2738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87" priority="2739" operator="equal">
      <formula>5</formula>
    </cfRule>
    <cfRule type="cellIs" dxfId="186" priority="2740" operator="greaterThan">
      <formula>0.5</formula>
    </cfRule>
    <cfRule type="iconSet" priority="2741">
      <iconSet iconSet="4Rating">
        <cfvo type="percent" val="0"/>
        <cfvo type="percent" val="25"/>
        <cfvo type="percent" val="50"/>
        <cfvo type="percent" val="75"/>
      </iconSet>
    </cfRule>
    <cfRule type="iconSet" priority="2742">
      <iconSet iconSet="3Arrows">
        <cfvo type="percent" val="0"/>
        <cfvo type="percent" val="33"/>
        <cfvo type="percent" val="67"/>
      </iconSet>
    </cfRule>
    <cfRule type="colorScale" priority="2743">
      <colorScale>
        <cfvo type="min"/>
        <cfvo type="max"/>
        <color rgb="FFFF7128"/>
        <color rgb="FFFFEF9C"/>
      </colorScale>
    </cfRule>
    <cfRule type="colorScale" priority="2749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744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85" priority="2745" percent="1" rank="50"/>
    <cfRule type="dataBar" priority="2746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{3B0387F0-954F-42A1-BB0C-52D4E604EB4F}</x14:id>
        </ext>
      </extLst>
    </cfRule>
    <cfRule type="colorScale" priority="2751">
      <colorScale>
        <cfvo type="percent" val="50"/>
        <cfvo type="max"/>
        <color rgb="FFFF7128"/>
        <color rgb="FFFFEF9C"/>
      </colorScale>
    </cfRule>
  </conditionalFormatting>
  <conditionalFormatting sqref="L8">
    <cfRule type="colorScale" priority="2650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644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84" priority="2645" operator="equal">
      <formula>5</formula>
    </cfRule>
    <cfRule type="cellIs" dxfId="183" priority="2646" operator="greaterThan">
      <formula>0.5</formula>
    </cfRule>
    <cfRule type="iconSet" priority="2647">
      <iconSet iconSet="4Rating">
        <cfvo type="percent" val="0"/>
        <cfvo type="percent" val="25"/>
        <cfvo type="percent" val="50"/>
        <cfvo type="percent" val="75"/>
      </iconSet>
    </cfRule>
    <cfRule type="iconSet" priority="2648">
      <iconSet iconSet="3Arrows">
        <cfvo type="percent" val="0"/>
        <cfvo type="percent" val="33"/>
        <cfvo type="percent" val="67"/>
      </iconSet>
    </cfRule>
    <cfRule type="colorScale" priority="2649">
      <colorScale>
        <cfvo type="min"/>
        <cfvo type="max"/>
        <color rgb="FFFF7128"/>
        <color rgb="FFFFEF9C"/>
      </colorScale>
    </cfRule>
    <cfRule type="colorScale" priority="2657">
      <colorScale>
        <cfvo type="percent" val="50"/>
        <cfvo type="max"/>
        <color rgb="FFFF7128"/>
        <color rgb="FFFFEF9C"/>
      </colorScale>
    </cfRule>
    <cfRule type="colorScale" priority="2655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182" priority="2654" rank="50"/>
    <cfRule type="colorScale" priority="2653">
      <colorScale>
        <cfvo type="min"/>
        <cfvo type="max"/>
        <color rgb="FFFF7128"/>
        <color rgb="FFFFEF9C"/>
      </colorScale>
    </cfRule>
    <cfRule type="dataBar" priority="2652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{0C697858-BDA0-476D-B4A6-423CD8E45234}</x14:id>
        </ext>
      </extLst>
    </cfRule>
    <cfRule type="top10" dxfId="181" priority="2651" percent="1" rank="50"/>
  </conditionalFormatting>
  <conditionalFormatting sqref="L9">
    <cfRule type="cellIs" dxfId="180" priority="482" operator="greaterThan">
      <formula>0.5</formula>
    </cfRule>
    <cfRule type="colorScale" priority="486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493">
      <colorScale>
        <cfvo type="percent" val="50"/>
        <cfvo type="max"/>
        <color rgb="FFFF7128"/>
        <color rgb="FFFFEF9C"/>
      </colorScale>
    </cfRule>
    <cfRule type="colorScale" priority="491">
      <colorScale>
        <cfvo type="percent" val="0"/>
        <cfvo type="percentile" val="50"/>
        <cfvo type="max"/>
        <color rgb="FFF8696B"/>
        <color rgb="FFFFEB84"/>
        <color rgb="FF63BE7B"/>
      </colorScale>
    </cfRule>
    <cfRule type="iconSet" priority="484">
      <iconSet iconSet="3Arrows">
        <cfvo type="percent" val="0"/>
        <cfvo type="percent" val="33"/>
        <cfvo type="percent" val="67"/>
      </iconSet>
    </cfRule>
    <cfRule type="iconSet" priority="483">
      <iconSet iconSet="4Rating">
        <cfvo type="percent" val="0"/>
        <cfvo type="percent" val="25"/>
        <cfvo type="percent" val="50"/>
        <cfvo type="percent" val="75"/>
      </iconSet>
    </cfRule>
    <cfRule type="top10" dxfId="179" priority="487" percent="1" rank="50"/>
    <cfRule type="top10" dxfId="178" priority="490" rank="50"/>
    <cfRule type="cellIs" dxfId="177" priority="481" operator="equal">
      <formula>5</formula>
    </cfRule>
    <cfRule type="colorScale" priority="480">
      <colorScale>
        <cfvo type="min"/>
        <cfvo type="percentile" val="50"/>
        <cfvo type="max"/>
        <color rgb="FF63BE7B"/>
        <color rgb="FFFFEB84"/>
        <color rgb="FFF8696B"/>
      </colorScale>
    </cfRule>
    <cfRule type="dataBar" priority="488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{A5D40C10-AE3D-4F92-9526-4CC88A2F9E3D}</x14:id>
        </ext>
      </extLst>
    </cfRule>
    <cfRule type="colorScale" priority="489">
      <colorScale>
        <cfvo type="min"/>
        <cfvo type="max"/>
        <color rgb="FFFF7128"/>
        <color rgb="FFFFEF9C"/>
      </colorScale>
    </cfRule>
    <cfRule type="colorScale" priority="485">
      <colorScale>
        <cfvo type="min"/>
        <cfvo type="max"/>
        <color rgb="FFFF7128"/>
        <color rgb="FFFFEF9C"/>
      </colorScale>
    </cfRule>
  </conditionalFormatting>
  <conditionalFormatting sqref="L10">
    <cfRule type="top10" dxfId="176" priority="683" percent="1" rank="50"/>
    <cfRule type="colorScale" priority="685">
      <colorScale>
        <cfvo type="min"/>
        <cfvo type="max"/>
        <color rgb="FFFF7128"/>
        <color rgb="FFFFEF9C"/>
      </colorScale>
    </cfRule>
    <cfRule type="top10" dxfId="175" priority="686" rank="50"/>
    <cfRule type="colorScale" priority="687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689">
      <colorScale>
        <cfvo type="percent" val="50"/>
        <cfvo type="max"/>
        <color rgb="FFFF7128"/>
        <color rgb="FFFFEF9C"/>
      </colorScale>
    </cfRule>
    <cfRule type="colorScale" priority="682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681">
      <colorScale>
        <cfvo type="min"/>
        <cfvo type="max"/>
        <color rgb="FFFF7128"/>
        <color rgb="FFFFEF9C"/>
      </colorScale>
    </cfRule>
    <cfRule type="iconSet" priority="680">
      <iconSet iconSet="3Arrows">
        <cfvo type="percent" val="0"/>
        <cfvo type="percent" val="33"/>
        <cfvo type="percent" val="67"/>
      </iconSet>
    </cfRule>
    <cfRule type="iconSet" priority="679">
      <iconSet iconSet="4Rating">
        <cfvo type="percent" val="0"/>
        <cfvo type="percent" val="25"/>
        <cfvo type="percent" val="50"/>
        <cfvo type="percent" val="75"/>
      </iconSet>
    </cfRule>
    <cfRule type="cellIs" dxfId="174" priority="678" operator="greaterThan">
      <formula>0.5</formula>
    </cfRule>
    <cfRule type="cellIs" dxfId="173" priority="677" operator="equal">
      <formula>5</formula>
    </cfRule>
    <cfRule type="colorScale" priority="676">
      <colorScale>
        <cfvo type="min"/>
        <cfvo type="percentile" val="50"/>
        <cfvo type="max"/>
        <color rgb="FF63BE7B"/>
        <color rgb="FFFFEB84"/>
        <color rgb="FFF8696B"/>
      </colorScale>
    </cfRule>
    <cfRule type="dataBar" priority="684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{9D84A0ED-04CB-4B95-8477-CBE64AB7442E}</x14:id>
        </ext>
      </extLst>
    </cfRule>
  </conditionalFormatting>
  <conditionalFormatting sqref="L11">
    <cfRule type="colorScale" priority="2573">
      <colorScale>
        <cfvo type="percent" val="50"/>
        <cfvo type="max"/>
        <color rgb="FFFF7128"/>
        <color rgb="FFFFEF9C"/>
      </colorScale>
    </cfRule>
    <cfRule type="top10" dxfId="172" priority="2570" rank="50"/>
    <cfRule type="cellIs" dxfId="171" priority="2561" operator="equal">
      <formula>5</formula>
    </cfRule>
    <cfRule type="cellIs" dxfId="170" priority="2562" operator="greaterThan">
      <formula>0.5</formula>
    </cfRule>
    <cfRule type="iconSet" priority="2563">
      <iconSet iconSet="4Rating">
        <cfvo type="percent" val="0"/>
        <cfvo type="percent" val="25"/>
        <cfvo type="percent" val="50"/>
        <cfvo type="percent" val="75"/>
      </iconSet>
    </cfRule>
    <cfRule type="iconSet" priority="2564">
      <iconSet iconSet="3Arrows">
        <cfvo type="percent" val="0"/>
        <cfvo type="percent" val="33"/>
        <cfvo type="percent" val="67"/>
      </iconSet>
    </cfRule>
    <cfRule type="colorScale" priority="2565">
      <colorScale>
        <cfvo type="min"/>
        <cfvo type="max"/>
        <color rgb="FFFF7128"/>
        <color rgb="FFFFEF9C"/>
      </colorScale>
    </cfRule>
    <cfRule type="colorScale" priority="2571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566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69" priority="2567" percent="1" rank="50"/>
    <cfRule type="dataBar" priority="2568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{6BC0412C-4F68-43FB-9A84-4B99024CBB1A}</x14:id>
        </ext>
      </extLst>
    </cfRule>
    <cfRule type="colorScale" priority="2569">
      <colorScale>
        <cfvo type="min"/>
        <cfvo type="max"/>
        <color rgb="FFFF7128"/>
        <color rgb="FFFFEF9C"/>
      </colorScale>
    </cfRule>
    <cfRule type="colorScale" priority="256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L12">
    <cfRule type="colorScale" priority="2851">
      <colorScale>
        <cfvo type="min"/>
        <cfvo type="percentile" val="50"/>
        <cfvo type="max"/>
        <color rgb="FFF8696B"/>
        <color rgb="FFFFEB84"/>
        <color rgb="FF63BE7B"/>
      </colorScale>
    </cfRule>
    <cfRule type="dataBar" priority="2853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{B17405A8-E8DD-462F-B0DE-7C2270A77377}</x14:id>
        </ext>
      </extLst>
    </cfRule>
    <cfRule type="colorScale" priority="2854">
      <colorScale>
        <cfvo type="min"/>
        <cfvo type="max"/>
        <color rgb="FFFF7128"/>
        <color rgb="FFFFEF9C"/>
      </colorScale>
    </cfRule>
    <cfRule type="top10" dxfId="168" priority="2855" rank="50"/>
    <cfRule type="iconSet" priority="2849">
      <iconSet iconSet="3Arrows">
        <cfvo type="percent" val="0"/>
        <cfvo type="percent" val="33"/>
        <cfvo type="percent" val="67"/>
      </iconSet>
    </cfRule>
    <cfRule type="iconSet" priority="2848">
      <iconSet iconSet="4Rating">
        <cfvo type="percent" val="0"/>
        <cfvo type="percent" val="25"/>
        <cfvo type="percent" val="50"/>
        <cfvo type="percent" val="75"/>
      </iconSet>
    </cfRule>
    <cfRule type="cellIs" dxfId="167" priority="2847" operator="greaterThan">
      <formula>0.5</formula>
    </cfRule>
    <cfRule type="cellIs" dxfId="166" priority="2846" operator="equal">
      <formula>5</formula>
    </cfRule>
    <cfRule type="colorScale" priority="2845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2850">
      <colorScale>
        <cfvo type="min"/>
        <cfvo type="max"/>
        <color rgb="FFFF7128"/>
        <color rgb="FFFFEF9C"/>
      </colorScale>
    </cfRule>
    <cfRule type="top10" dxfId="165" priority="2852" percent="1" rank="50"/>
    <cfRule type="colorScale" priority="2856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858">
      <colorScale>
        <cfvo type="percent" val="50"/>
        <cfvo type="max"/>
        <color rgb="FFFF7128"/>
        <color rgb="FFFFEF9C"/>
      </colorScale>
    </cfRule>
  </conditionalFormatting>
  <conditionalFormatting sqref="L13">
    <cfRule type="colorScale" priority="175">
      <colorScale>
        <cfvo type="percent" val="50"/>
        <cfvo type="max"/>
        <color rgb="FFFF7128"/>
        <color rgb="FFFFEF9C"/>
      </colorScale>
    </cfRule>
    <cfRule type="colorScale" priority="174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73">
      <colorScale>
        <cfvo type="min"/>
        <cfvo type="max"/>
        <color rgb="FFFF7128"/>
        <color rgb="FFFFEF9C"/>
      </colorScale>
    </cfRule>
    <cfRule type="colorScale" priority="172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71">
      <colorScale>
        <cfvo type="min"/>
        <cfvo type="max"/>
        <color rgb="FFFF7128"/>
        <color rgb="FFFFEF9C"/>
      </colorScale>
    </cfRule>
    <cfRule type="cellIs" dxfId="164" priority="170" operator="greaterThan">
      <formula>0.5</formula>
    </cfRule>
    <cfRule type="colorScale" priority="168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63" priority="169" operator="equal">
      <formula>5</formula>
    </cfRule>
  </conditionalFormatting>
  <conditionalFormatting sqref="L14">
    <cfRule type="colorScale" priority="2886">
      <colorScale>
        <cfvo type="min"/>
        <cfvo type="max"/>
        <color rgb="FFFF7128"/>
        <color rgb="FFFFEF9C"/>
      </colorScale>
    </cfRule>
    <cfRule type="colorScale" priority="2885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62" priority="122" operator="equal">
      <formula>5</formula>
    </cfRule>
    <cfRule type="cellIs" dxfId="161" priority="123" operator="greaterThan">
      <formula>0.5</formula>
    </cfRule>
    <cfRule type="colorScale" priority="2887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890">
      <colorScale>
        <cfvo type="percent" val="50"/>
        <cfvo type="max"/>
        <color rgb="FFFF7128"/>
        <color rgb="FFFFEF9C"/>
      </colorScale>
    </cfRule>
    <cfRule type="colorScale" priority="2888">
      <colorScale>
        <cfvo type="min"/>
        <cfvo type="max"/>
        <color rgb="FFFF7128"/>
        <color rgb="FFFFEF9C"/>
      </colorScale>
    </cfRule>
    <cfRule type="colorScale" priority="2889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L15">
    <cfRule type="colorScale" priority="2930">
      <colorScale>
        <cfvo type="percent" val="50"/>
        <cfvo type="max"/>
        <color rgb="FFFF7128"/>
        <color rgb="FFFFEF9C"/>
      </colorScale>
    </cfRule>
    <cfRule type="cellIs" dxfId="160" priority="2925" operator="greaterThan">
      <formula>0.5</formula>
    </cfRule>
    <cfRule type="cellIs" dxfId="159" priority="2924" operator="equal">
      <formula>5</formula>
    </cfRule>
    <cfRule type="colorScale" priority="2923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2927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929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928">
      <colorScale>
        <cfvo type="min"/>
        <cfvo type="max"/>
        <color rgb="FFFF7128"/>
        <color rgb="FFFFEF9C"/>
      </colorScale>
    </cfRule>
    <cfRule type="colorScale" priority="2926">
      <colorScale>
        <cfvo type="min"/>
        <cfvo type="max"/>
        <color rgb="FFFF7128"/>
        <color rgb="FFFFEF9C"/>
      </colorScale>
    </cfRule>
  </conditionalFormatting>
  <conditionalFormatting sqref="L16">
    <cfRule type="colorScale" priority="212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58" priority="213" operator="equal">
      <formula>5</formula>
    </cfRule>
    <cfRule type="cellIs" dxfId="157" priority="214" operator="greaterThan">
      <formula>0.5</formula>
    </cfRule>
    <cfRule type="colorScale" priority="215">
      <colorScale>
        <cfvo type="min"/>
        <cfvo type="max"/>
        <color rgb="FFFF7128"/>
        <color rgb="FFFFEF9C"/>
      </colorScale>
    </cfRule>
    <cfRule type="colorScale" priority="216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18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19">
      <colorScale>
        <cfvo type="percent" val="50"/>
        <cfvo type="max"/>
        <color rgb="FFFF7128"/>
        <color rgb="FFFFEF9C"/>
      </colorScale>
    </cfRule>
    <cfRule type="colorScale" priority="217">
      <colorScale>
        <cfvo type="min"/>
        <cfvo type="max"/>
        <color rgb="FFFF7128"/>
        <color rgb="FFFFEF9C"/>
      </colorScale>
    </cfRule>
  </conditionalFormatting>
  <conditionalFormatting sqref="L17">
    <cfRule type="colorScale" priority="30">
      <colorScale>
        <cfvo type="min"/>
        <cfvo type="max"/>
        <color rgb="FFFF7128"/>
        <color rgb="FFFFEF9C"/>
      </colorScale>
    </cfRule>
    <cfRule type="colorScale" priority="32">
      <colorScale>
        <cfvo type="percent" val="50"/>
        <cfvo type="max"/>
        <color rgb="FFFF7128"/>
        <color rgb="FFFFEF9C"/>
      </colorScale>
    </cfRule>
    <cfRule type="colorScale" priority="31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9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8">
      <colorScale>
        <cfvo type="min"/>
        <cfvo type="max"/>
        <color rgb="FFFF7128"/>
        <color rgb="FFFFEF9C"/>
      </colorScale>
    </cfRule>
    <cfRule type="cellIs" dxfId="156" priority="27" operator="greaterThan">
      <formula>0.5</formula>
    </cfRule>
    <cfRule type="cellIs" dxfId="155" priority="26" operator="equal">
      <formula>5</formula>
    </cfRule>
    <cfRule type="colorScale" priority="2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N6">
    <cfRule type="colorScale" priority="513">
      <colorScale>
        <cfvo type="min"/>
        <cfvo type="percentile" val="50"/>
        <cfvo type="max"/>
        <color rgb="FFF8696B"/>
        <color rgb="FFFCFCFF"/>
        <color rgb="FF5A8AC6"/>
      </colorScale>
    </cfRule>
    <cfRule type="iconSet" priority="511">
      <iconSet iconSet="4Rating">
        <cfvo type="percent" val="0"/>
        <cfvo type="percent" val="25"/>
        <cfvo type="percent" val="50"/>
        <cfvo type="percent" val="75"/>
      </iconSet>
    </cfRule>
    <cfRule type="iconSet" priority="512">
      <iconSet iconSet="3Arrows">
        <cfvo type="percent" val="0"/>
        <cfvo type="percent" val="33"/>
        <cfvo type="percent" val="67"/>
      </iconSet>
    </cfRule>
    <cfRule type="colorScale" priority="514">
      <colorScale>
        <cfvo type="min"/>
        <cfvo type="max"/>
        <color rgb="FFFF7128"/>
        <color rgb="FFFFEF9C"/>
      </colorScale>
    </cfRule>
    <cfRule type="colorScale" priority="515">
      <colorScale>
        <cfvo type="min"/>
        <cfvo type="percentile" val="50"/>
        <cfvo type="max"/>
        <color rgb="FFF8696B"/>
        <color rgb="FFFFEB84"/>
        <color rgb="FF63BE7B"/>
      </colorScale>
    </cfRule>
    <cfRule type="dataBar" priority="517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{36608AFD-C39F-4E27-A03F-A17B350F088B}</x14:id>
        </ext>
      </extLst>
    </cfRule>
    <cfRule type="colorScale" priority="518">
      <colorScale>
        <cfvo type="min"/>
        <cfvo type="max"/>
        <color rgb="FFFF7128"/>
        <color rgb="FFFFEF9C"/>
      </colorScale>
    </cfRule>
    <cfRule type="top10" dxfId="154" priority="519" rank="50"/>
    <cfRule type="colorScale" priority="520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522">
      <colorScale>
        <cfvo type="percent" val="50"/>
        <cfvo type="max"/>
        <color rgb="FFFF7128"/>
        <color rgb="FFFFEF9C"/>
      </colorScale>
    </cfRule>
    <cfRule type="top10" dxfId="153" priority="516" percent="1" rank="50"/>
  </conditionalFormatting>
  <conditionalFormatting sqref="N6:N11">
    <cfRule type="cellIs" dxfId="152" priority="467" operator="greaterThan">
      <formula>0.5</formula>
    </cfRule>
  </conditionalFormatting>
  <conditionalFormatting sqref="N6:N12">
    <cfRule type="cellIs" priority="478" operator="between">
      <formula>0.5</formula>
      <formula>1</formula>
    </cfRule>
  </conditionalFormatting>
  <conditionalFormatting sqref="N7">
    <cfRule type="iconSet" priority="2697">
      <iconSet iconSet="4Rating">
        <cfvo type="percent" val="0"/>
        <cfvo type="percent" val="25"/>
        <cfvo type="percent" val="50"/>
        <cfvo type="percent" val="75"/>
      </iconSet>
    </cfRule>
    <cfRule type="dataBar" priority="2703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{FEAE9516-B296-4D22-BB75-48F682CD5DC0}</x14:id>
        </ext>
      </extLst>
    </cfRule>
    <cfRule type="iconSet" priority="2698">
      <iconSet iconSet="3Arrows">
        <cfvo type="percent" val="0"/>
        <cfvo type="percent" val="33"/>
        <cfvo type="percent" val="67"/>
      </iconSet>
    </cfRule>
    <cfRule type="colorScale" priority="2700">
      <colorScale>
        <cfvo type="min"/>
        <cfvo type="max"/>
        <color rgb="FFFF7128"/>
        <color rgb="FFFFEF9C"/>
      </colorScale>
    </cfRule>
    <cfRule type="colorScale" priority="2701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51" priority="2702" percent="1" rank="50"/>
    <cfRule type="colorScale" priority="2699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2708">
      <colorScale>
        <cfvo type="percent" val="50"/>
        <cfvo type="max"/>
        <color rgb="FFFF7128"/>
        <color rgb="FFFFEF9C"/>
      </colorScale>
    </cfRule>
    <cfRule type="colorScale" priority="2706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150" priority="2705" rank="50"/>
    <cfRule type="colorScale" priority="2704">
      <colorScale>
        <cfvo type="min"/>
        <cfvo type="max"/>
        <color rgb="FFFF7128"/>
        <color rgb="FFFFEF9C"/>
      </colorScale>
    </cfRule>
  </conditionalFormatting>
  <conditionalFormatting sqref="N8">
    <cfRule type="colorScale" priority="2614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616">
      <colorScale>
        <cfvo type="percent" val="50"/>
        <cfvo type="max"/>
        <color rgb="FFFF7128"/>
        <color rgb="FFFFEF9C"/>
      </colorScale>
    </cfRule>
    <cfRule type="iconSet" priority="2605">
      <iconSet iconSet="4Rating">
        <cfvo type="percent" val="0"/>
        <cfvo type="percent" val="25"/>
        <cfvo type="percent" val="50"/>
        <cfvo type="percent" val="75"/>
      </iconSet>
    </cfRule>
    <cfRule type="iconSet" priority="2606">
      <iconSet iconSet="3Arrows">
        <cfvo type="percent" val="0"/>
        <cfvo type="percent" val="33"/>
        <cfvo type="percent" val="67"/>
      </iconSet>
    </cfRule>
    <cfRule type="colorScale" priority="2607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2608">
      <colorScale>
        <cfvo type="min"/>
        <cfvo type="max"/>
        <color rgb="FFFF7128"/>
        <color rgb="FFFFEF9C"/>
      </colorScale>
    </cfRule>
    <cfRule type="colorScale" priority="2609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49" priority="2610" percent="1" rank="50"/>
    <cfRule type="dataBar" priority="2611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{C24776F0-DB09-4356-B710-6A9C6E7CB1C0}</x14:id>
        </ext>
      </extLst>
    </cfRule>
    <cfRule type="colorScale" priority="2612">
      <colorScale>
        <cfvo type="min"/>
        <cfvo type="max"/>
        <color rgb="FFFF7128"/>
        <color rgb="FFFFEF9C"/>
      </colorScale>
    </cfRule>
    <cfRule type="top10" dxfId="148" priority="2613" rank="50"/>
  </conditionalFormatting>
  <conditionalFormatting sqref="N9">
    <cfRule type="top10" dxfId="147" priority="473" percent="1" rank="50"/>
    <cfRule type="dataBar" priority="474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{944802F7-A16F-41C2-81C5-E6A6FA6F38F1}</x14:id>
        </ext>
      </extLst>
    </cfRule>
    <cfRule type="colorScale" priority="475">
      <colorScale>
        <cfvo type="min"/>
        <cfvo type="max"/>
        <color rgb="FFFF7128"/>
        <color rgb="FFFFEF9C"/>
      </colorScale>
    </cfRule>
    <cfRule type="top10" dxfId="146" priority="476" rank="50"/>
    <cfRule type="colorScale" priority="477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472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471">
      <colorScale>
        <cfvo type="min"/>
        <cfvo type="max"/>
        <color rgb="FFFF7128"/>
        <color rgb="FFFFEF9C"/>
      </colorScale>
    </cfRule>
    <cfRule type="colorScale" priority="470">
      <colorScale>
        <cfvo type="min"/>
        <cfvo type="percentile" val="50"/>
        <cfvo type="max"/>
        <color rgb="FFF8696B"/>
        <color rgb="FFFCFCFF"/>
        <color rgb="FF5A8AC6"/>
      </colorScale>
    </cfRule>
    <cfRule type="iconSet" priority="469">
      <iconSet iconSet="3Arrows">
        <cfvo type="percent" val="0"/>
        <cfvo type="percent" val="33"/>
        <cfvo type="percent" val="67"/>
      </iconSet>
    </cfRule>
    <cfRule type="iconSet" priority="468">
      <iconSet iconSet="4Rating">
        <cfvo type="percent" val="0"/>
        <cfvo type="percent" val="25"/>
        <cfvo type="percent" val="50"/>
        <cfvo type="percent" val="75"/>
      </iconSet>
    </cfRule>
    <cfRule type="colorScale" priority="479">
      <colorScale>
        <cfvo type="percent" val="50"/>
        <cfvo type="max"/>
        <color rgb="FFFF7128"/>
        <color rgb="FFFFEF9C"/>
      </colorScale>
    </cfRule>
  </conditionalFormatting>
  <conditionalFormatting sqref="N10">
    <cfRule type="iconSet" priority="664">
      <iconSet iconSet="4Rating">
        <cfvo type="percent" val="0"/>
        <cfvo type="percent" val="25"/>
        <cfvo type="percent" val="50"/>
        <cfvo type="percent" val="75"/>
      </iconSet>
    </cfRule>
    <cfRule type="colorScale" priority="666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667">
      <colorScale>
        <cfvo type="min"/>
        <cfvo type="max"/>
        <color rgb="FFFF7128"/>
        <color rgb="FFFFEF9C"/>
      </colorScale>
    </cfRule>
    <cfRule type="colorScale" priority="668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45" priority="669" percent="1" rank="50"/>
    <cfRule type="dataBar" priority="670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{4B77B981-5AB1-4AF6-B116-FBB23AFD0EC0}</x14:id>
        </ext>
      </extLst>
    </cfRule>
    <cfRule type="colorScale" priority="671">
      <colorScale>
        <cfvo type="min"/>
        <cfvo type="max"/>
        <color rgb="FFFF7128"/>
        <color rgb="FFFFEF9C"/>
      </colorScale>
    </cfRule>
    <cfRule type="top10" dxfId="144" priority="672" rank="50"/>
    <cfRule type="colorScale" priority="673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675">
      <colorScale>
        <cfvo type="percent" val="50"/>
        <cfvo type="max"/>
        <color rgb="FFFF7128"/>
        <color rgb="FFFFEF9C"/>
      </colorScale>
    </cfRule>
    <cfRule type="iconSet" priority="665">
      <iconSet iconSet="3Arrows">
        <cfvo type="percent" val="0"/>
        <cfvo type="percent" val="33"/>
        <cfvo type="percent" val="67"/>
      </iconSet>
    </cfRule>
  </conditionalFormatting>
  <conditionalFormatting sqref="N11">
    <cfRule type="colorScale" priority="2557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559">
      <colorScale>
        <cfvo type="percent" val="50"/>
        <cfvo type="max"/>
        <color rgb="FFFF7128"/>
        <color rgb="FFFFEF9C"/>
      </colorScale>
    </cfRule>
    <cfRule type="iconSet" priority="2548">
      <iconSet iconSet="4Rating">
        <cfvo type="percent" val="0"/>
        <cfvo type="percent" val="25"/>
        <cfvo type="percent" val="50"/>
        <cfvo type="percent" val="75"/>
      </iconSet>
    </cfRule>
    <cfRule type="iconSet" priority="2549">
      <iconSet iconSet="3Arrows">
        <cfvo type="percent" val="0"/>
        <cfvo type="percent" val="33"/>
        <cfvo type="percent" val="67"/>
      </iconSet>
    </cfRule>
    <cfRule type="colorScale" priority="2550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2551">
      <colorScale>
        <cfvo type="min"/>
        <cfvo type="max"/>
        <color rgb="FFFF7128"/>
        <color rgb="FFFFEF9C"/>
      </colorScale>
    </cfRule>
    <cfRule type="colorScale" priority="2552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43" priority="2553" percent="1" rank="50"/>
    <cfRule type="dataBar" priority="2554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{91EFE563-FA7F-4117-8D4B-4E7E27DD5F67}</x14:id>
        </ext>
      </extLst>
    </cfRule>
    <cfRule type="colorScale" priority="2555">
      <colorScale>
        <cfvo type="min"/>
        <cfvo type="max"/>
        <color rgb="FFFF7128"/>
        <color rgb="FFFFEF9C"/>
      </colorScale>
    </cfRule>
    <cfRule type="top10" dxfId="142" priority="2556" rank="50"/>
  </conditionalFormatting>
  <conditionalFormatting sqref="N12">
    <cfRule type="iconSet" priority="2835">
      <iconSet iconSet="3Arrows">
        <cfvo type="percent" val="0"/>
        <cfvo type="percent" val="33"/>
        <cfvo type="percent" val="67"/>
      </iconSet>
    </cfRule>
    <cfRule type="colorScale" priority="2831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2836">
      <colorScale>
        <cfvo type="min"/>
        <cfvo type="max"/>
        <color rgb="FFFF7128"/>
        <color rgb="FFFFEF9C"/>
      </colorScale>
    </cfRule>
    <cfRule type="colorScale" priority="2837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41" priority="2838" percent="1" rank="50"/>
    <cfRule type="dataBar" priority="2839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{6A788988-54E1-4FF9-86B4-5BAF20E824F0}</x14:id>
        </ext>
      </extLst>
    </cfRule>
    <cfRule type="colorScale" priority="2840">
      <colorScale>
        <cfvo type="min"/>
        <cfvo type="max"/>
        <color rgb="FFFF7128"/>
        <color rgb="FFFFEF9C"/>
      </colorScale>
    </cfRule>
    <cfRule type="top10" dxfId="140" priority="2841" rank="50"/>
    <cfRule type="colorScale" priority="2842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844">
      <colorScale>
        <cfvo type="percent" val="50"/>
        <cfvo type="max"/>
        <color rgb="FFFF7128"/>
        <color rgb="FFFFEF9C"/>
      </colorScale>
    </cfRule>
    <cfRule type="cellIs" dxfId="139" priority="2832" operator="equal">
      <formula>5</formula>
    </cfRule>
    <cfRule type="cellIs" dxfId="138" priority="2833" operator="greaterThan">
      <formula>0.5</formula>
    </cfRule>
    <cfRule type="iconSet" priority="2834">
      <iconSet iconSet="4Rating">
        <cfvo type="percent" val="0"/>
        <cfvo type="percent" val="25"/>
        <cfvo type="percent" val="50"/>
        <cfvo type="percent" val="75"/>
      </iconSet>
    </cfRule>
  </conditionalFormatting>
  <conditionalFormatting sqref="N13">
    <cfRule type="colorScale" priority="176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177">
      <colorScale>
        <cfvo type="min"/>
        <cfvo type="max"/>
        <color rgb="FFFF7128"/>
        <color rgb="FFFFEF9C"/>
      </colorScale>
    </cfRule>
    <cfRule type="colorScale" priority="178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79">
      <colorScale>
        <cfvo type="min"/>
        <cfvo type="max"/>
        <color rgb="FFFF7128"/>
        <color rgb="FFFFEF9C"/>
      </colorScale>
    </cfRule>
    <cfRule type="colorScale" priority="180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81">
      <colorScale>
        <cfvo type="percent" val="50"/>
        <cfvo type="max"/>
        <color rgb="FFFF7128"/>
        <color rgb="FFFFEF9C"/>
      </colorScale>
    </cfRule>
  </conditionalFormatting>
  <conditionalFormatting sqref="N13:N17">
    <cfRule type="cellIs" dxfId="137" priority="4" operator="greaterThan">
      <formula>0.5</formula>
    </cfRule>
  </conditionalFormatting>
  <conditionalFormatting sqref="N14">
    <cfRule type="colorScale" priority="2893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895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892">
      <colorScale>
        <cfvo type="min"/>
        <cfvo type="max"/>
        <color rgb="FFFF7128"/>
        <color rgb="FFFFEF9C"/>
      </colorScale>
    </cfRule>
    <cfRule type="colorScale" priority="2891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2894">
      <colorScale>
        <cfvo type="min"/>
        <cfvo type="max"/>
        <color rgb="FFFF7128"/>
        <color rgb="FFFFEF9C"/>
      </colorScale>
    </cfRule>
    <cfRule type="colorScale" priority="2896">
      <colorScale>
        <cfvo type="percent" val="50"/>
        <cfvo type="max"/>
        <color rgb="FFFF7128"/>
        <color rgb="FFFFEF9C"/>
      </colorScale>
    </cfRule>
  </conditionalFormatting>
  <conditionalFormatting sqref="N15">
    <cfRule type="colorScale" priority="2933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931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2935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936">
      <colorScale>
        <cfvo type="percent" val="50"/>
        <cfvo type="max"/>
        <color rgb="FFFF7128"/>
        <color rgb="FFFFEF9C"/>
      </colorScale>
    </cfRule>
    <cfRule type="colorScale" priority="2932">
      <colorScale>
        <cfvo type="min"/>
        <cfvo type="max"/>
        <color rgb="FFFF7128"/>
        <color rgb="FFFFEF9C"/>
      </colorScale>
    </cfRule>
    <cfRule type="colorScale" priority="2934">
      <colorScale>
        <cfvo type="min"/>
        <cfvo type="max"/>
        <color rgb="FFFF7128"/>
        <color rgb="FFFFEF9C"/>
      </colorScale>
    </cfRule>
  </conditionalFormatting>
  <conditionalFormatting sqref="N16">
    <cfRule type="colorScale" priority="225">
      <colorScale>
        <cfvo type="percent" val="50"/>
        <cfvo type="max"/>
        <color rgb="FFFF7128"/>
        <color rgb="FFFFEF9C"/>
      </colorScale>
    </cfRule>
    <cfRule type="colorScale" priority="220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221">
      <colorScale>
        <cfvo type="min"/>
        <cfvo type="max"/>
        <color rgb="FFFF7128"/>
        <color rgb="FFFFEF9C"/>
      </colorScale>
    </cfRule>
    <cfRule type="colorScale" priority="222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23">
      <colorScale>
        <cfvo type="min"/>
        <cfvo type="max"/>
        <color rgb="FFFF7128"/>
        <color rgb="FFFFEF9C"/>
      </colorScale>
    </cfRule>
    <cfRule type="colorScale" priority="224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33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36">
      <colorScale>
        <cfvo type="min"/>
        <cfvo type="max"/>
        <color rgb="FFFF7128"/>
        <color rgb="FFFFEF9C"/>
      </colorScale>
    </cfRule>
    <cfRule type="colorScale" priority="37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8">
      <colorScale>
        <cfvo type="percent" val="50"/>
        <cfvo type="max"/>
        <color rgb="FFFF7128"/>
        <color rgb="FFFFEF9C"/>
      </colorScale>
    </cfRule>
    <cfRule type="colorScale" priority="35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34">
      <colorScale>
        <cfvo type="min"/>
        <cfvo type="max"/>
        <color rgb="FFFF7128"/>
        <color rgb="FFFFEF9C"/>
      </colorScale>
    </cfRule>
  </conditionalFormatting>
  <conditionalFormatting sqref="R6">
    <cfRule type="cellIs" dxfId="136" priority="599" operator="equal">
      <formula>5</formula>
    </cfRule>
    <cfRule type="top10" dxfId="135" priority="598" rank="4"/>
  </conditionalFormatting>
  <conditionalFormatting sqref="R6:R10">
    <cfRule type="cellIs" dxfId="134" priority="390" operator="lessThan">
      <formula>5</formula>
    </cfRule>
    <cfRule type="cellIs" dxfId="133" priority="391" operator="equal">
      <formula>5</formula>
    </cfRule>
  </conditionalFormatting>
  <conditionalFormatting sqref="R7">
    <cfRule type="top10" dxfId="132" priority="824" rank="4"/>
    <cfRule type="cellIs" dxfId="131" priority="825" operator="equal">
      <formula>5</formula>
    </cfRule>
  </conditionalFormatting>
  <conditionalFormatting sqref="R8 R11:R12">
    <cfRule type="cellIs" dxfId="130" priority="835" operator="equal">
      <formula>5</formula>
    </cfRule>
    <cfRule type="cellIs" dxfId="129" priority="834" operator="lessThan">
      <formula>5</formula>
    </cfRule>
  </conditionalFormatting>
  <conditionalFormatting sqref="R8">
    <cfRule type="cellIs" dxfId="128" priority="833" operator="equal">
      <formula>5</formula>
    </cfRule>
    <cfRule type="top10" dxfId="127" priority="832" rank="4"/>
  </conditionalFormatting>
  <conditionalFormatting sqref="R9">
    <cfRule type="top10" dxfId="126" priority="400" rank="4"/>
    <cfRule type="cellIs" dxfId="125" priority="401" operator="equal">
      <formula>5</formula>
    </cfRule>
  </conditionalFormatting>
  <conditionalFormatting sqref="R10">
    <cfRule type="cellIs" dxfId="124" priority="611" operator="equal">
      <formula>5</formula>
    </cfRule>
    <cfRule type="top10" dxfId="123" priority="610" rank="4"/>
  </conditionalFormatting>
  <conditionalFormatting sqref="R10:R11">
    <cfRule type="cellIs" dxfId="122" priority="613" operator="equal">
      <formula>5</formula>
    </cfRule>
    <cfRule type="cellIs" dxfId="121" priority="612" operator="lessThan">
      <formula>5</formula>
    </cfRule>
  </conditionalFormatting>
  <conditionalFormatting sqref="R11">
    <cfRule type="top10" dxfId="120" priority="828" rank="4"/>
    <cfRule type="cellIs" dxfId="119" priority="829" operator="equal">
      <formula>5</formula>
    </cfRule>
  </conditionalFormatting>
  <conditionalFormatting sqref="R12">
    <cfRule type="top10" dxfId="118" priority="836" rank="4"/>
    <cfRule type="cellIs" dxfId="117" priority="837" operator="equal">
      <formula>5</formula>
    </cfRule>
  </conditionalFormatting>
  <conditionalFormatting sqref="R13:R14 R16">
    <cfRule type="cellIs" dxfId="116" priority="136" operator="equal">
      <formula>5</formula>
    </cfRule>
  </conditionalFormatting>
  <conditionalFormatting sqref="R17">
    <cfRule type="cellIs" dxfId="115" priority="9" operator="equal">
      <formula>5</formula>
    </cfRule>
  </conditionalFormatting>
  <conditionalFormatting sqref="S6">
    <cfRule type="colorScale" priority="568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581">
      <colorScale>
        <cfvo type="percent" val="50"/>
        <cfvo type="max"/>
        <color rgb="FFFF7128"/>
        <color rgb="FFFFEF9C"/>
      </colorScale>
    </cfRule>
    <cfRule type="colorScale" priority="579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114" priority="578" rank="50"/>
    <cfRule type="colorScale" priority="577">
      <colorScale>
        <cfvo type="min"/>
        <cfvo type="max"/>
        <color rgb="FFFF7128"/>
        <color rgb="FFFFEF9C"/>
      </colorScale>
    </cfRule>
    <cfRule type="dataBar" priority="576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{268CB5F6-A939-4038-AB9B-ED4D0E43E7D6}</x14:id>
        </ext>
      </extLst>
    </cfRule>
    <cfRule type="top10" dxfId="113" priority="575" percent="1" rank="50"/>
    <cfRule type="colorScale" priority="574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573">
      <colorScale>
        <cfvo type="min"/>
        <cfvo type="max"/>
        <color rgb="FFFF7128"/>
        <color rgb="FFFFEF9C"/>
      </colorScale>
    </cfRule>
    <cfRule type="iconSet" priority="572">
      <iconSet iconSet="3Arrows">
        <cfvo type="percent" val="0"/>
        <cfvo type="percent" val="33"/>
        <cfvo type="percent" val="67"/>
      </iconSet>
    </cfRule>
    <cfRule type="iconSet" priority="571">
      <iconSet iconSet="4Rating">
        <cfvo type="percent" val="0"/>
        <cfvo type="percent" val="25"/>
        <cfvo type="percent" val="50"/>
        <cfvo type="percent" val="75"/>
      </iconSet>
    </cfRule>
    <cfRule type="cellIs" dxfId="112" priority="570" operator="greaterThan">
      <formula>0.5</formula>
    </cfRule>
    <cfRule type="cellIs" dxfId="111" priority="569" operator="equal">
      <formula>5</formula>
    </cfRule>
  </conditionalFormatting>
  <conditionalFormatting sqref="S6:S12">
    <cfRule type="cellIs" priority="451" operator="between">
      <formula>0.5</formula>
      <formula>1</formula>
    </cfRule>
  </conditionalFormatting>
  <conditionalFormatting sqref="S7">
    <cfRule type="colorScale" priority="2754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10" priority="2755" operator="equal">
      <formula>5</formula>
    </cfRule>
    <cfRule type="cellIs" dxfId="109" priority="2756" operator="greaterThan">
      <formula>0.5</formula>
    </cfRule>
    <cfRule type="iconSet" priority="2757">
      <iconSet iconSet="4Rating">
        <cfvo type="percent" val="0"/>
        <cfvo type="percent" val="25"/>
        <cfvo type="percent" val="50"/>
        <cfvo type="percent" val="75"/>
      </iconSet>
    </cfRule>
    <cfRule type="iconSet" priority="2758">
      <iconSet iconSet="3Arrows">
        <cfvo type="percent" val="0"/>
        <cfvo type="percent" val="33"/>
        <cfvo type="percent" val="67"/>
      </iconSet>
    </cfRule>
    <cfRule type="colorScale" priority="2759">
      <colorScale>
        <cfvo type="min"/>
        <cfvo type="max"/>
        <color rgb="FFFF7128"/>
        <color rgb="FFFFEF9C"/>
      </colorScale>
    </cfRule>
    <cfRule type="colorScale" priority="2760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08" priority="2761" percent="1" rank="50"/>
    <cfRule type="dataBar" priority="2762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{F518FCDB-A5FC-4845-A136-04036C0050DB}</x14:id>
        </ext>
      </extLst>
    </cfRule>
    <cfRule type="colorScale" priority="2763">
      <colorScale>
        <cfvo type="min"/>
        <cfvo type="max"/>
        <color rgb="FFFF7128"/>
        <color rgb="FFFFEF9C"/>
      </colorScale>
    </cfRule>
    <cfRule type="top10" dxfId="107" priority="2764" rank="50"/>
    <cfRule type="colorScale" priority="2765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767">
      <colorScale>
        <cfvo type="percent" val="50"/>
        <cfvo type="max"/>
        <color rgb="FFFF7128"/>
        <color rgb="FFFFEF9C"/>
      </colorScale>
    </cfRule>
  </conditionalFormatting>
  <conditionalFormatting sqref="S8">
    <cfRule type="iconSet" priority="2662">
      <iconSet iconSet="3Arrows">
        <cfvo type="percent" val="0"/>
        <cfvo type="percent" val="33"/>
        <cfvo type="percent" val="67"/>
      </iconSet>
    </cfRule>
    <cfRule type="colorScale" priority="2664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663">
      <colorScale>
        <cfvo type="min"/>
        <cfvo type="max"/>
        <color rgb="FFFF7128"/>
        <color rgb="FFFFEF9C"/>
      </colorScale>
    </cfRule>
    <cfRule type="colorScale" priority="2658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06" priority="2659" operator="equal">
      <formula>5</formula>
    </cfRule>
    <cfRule type="colorScale" priority="2671">
      <colorScale>
        <cfvo type="percent" val="50"/>
        <cfvo type="max"/>
        <color rgb="FFFF7128"/>
        <color rgb="FFFFEF9C"/>
      </colorScale>
    </cfRule>
    <cfRule type="colorScale" priority="2669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105" priority="2668" rank="50"/>
    <cfRule type="colorScale" priority="2667">
      <colorScale>
        <cfvo type="min"/>
        <cfvo type="max"/>
        <color rgb="FFFF7128"/>
        <color rgb="FFFFEF9C"/>
      </colorScale>
    </cfRule>
    <cfRule type="dataBar" priority="2666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{F7EB2F08-AD24-46F9-9BD4-9199A5C55C47}</x14:id>
        </ext>
      </extLst>
    </cfRule>
    <cfRule type="top10" dxfId="104" priority="2665" percent="1" rank="50"/>
    <cfRule type="iconSet" priority="2661">
      <iconSet iconSet="4Rating">
        <cfvo type="percent" val="0"/>
        <cfvo type="percent" val="25"/>
        <cfvo type="percent" val="50"/>
        <cfvo type="percent" val="75"/>
      </iconSet>
    </cfRule>
    <cfRule type="cellIs" dxfId="103" priority="2660" operator="greaterThan">
      <formula>0.5</formula>
    </cfRule>
  </conditionalFormatting>
  <conditionalFormatting sqref="S9">
    <cfRule type="colorScale" priority="450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444">
      <colorScale>
        <cfvo type="min"/>
        <cfvo type="max"/>
        <color rgb="FFFF7128"/>
        <color rgb="FFFFEF9C"/>
      </colorScale>
    </cfRule>
    <cfRule type="top10" dxfId="102" priority="449" rank="50"/>
    <cfRule type="colorScale" priority="448">
      <colorScale>
        <cfvo type="min"/>
        <cfvo type="max"/>
        <color rgb="FFFF7128"/>
        <color rgb="FFFFEF9C"/>
      </colorScale>
    </cfRule>
    <cfRule type="dataBar" priority="447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{28A2553C-B27C-4B64-B8E4-8AE113428D1A}</x14:id>
        </ext>
      </extLst>
    </cfRule>
    <cfRule type="colorScale" priority="452">
      <colorScale>
        <cfvo type="percent" val="50"/>
        <cfvo type="max"/>
        <color rgb="FFFF7128"/>
        <color rgb="FFFFEF9C"/>
      </colorScale>
    </cfRule>
    <cfRule type="cellIs" dxfId="101" priority="440" operator="equal">
      <formula>5</formula>
    </cfRule>
    <cfRule type="colorScale" priority="439">
      <colorScale>
        <cfvo type="min"/>
        <cfvo type="percentile" val="50"/>
        <cfvo type="max"/>
        <color rgb="FF63BE7B"/>
        <color rgb="FFFFEB84"/>
        <color rgb="FFF8696B"/>
      </colorScale>
    </cfRule>
    <cfRule type="top10" dxfId="100" priority="446" percent="1" rank="50"/>
    <cfRule type="colorScale" priority="445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99" priority="441" operator="greaterThan">
      <formula>0.5</formula>
    </cfRule>
    <cfRule type="iconSet" priority="442">
      <iconSet iconSet="4Rating">
        <cfvo type="percent" val="0"/>
        <cfvo type="percent" val="25"/>
        <cfvo type="percent" val="50"/>
        <cfvo type="percent" val="75"/>
      </iconSet>
    </cfRule>
    <cfRule type="iconSet" priority="443">
      <iconSet iconSet="3Arrows">
        <cfvo type="percent" val="0"/>
        <cfvo type="percent" val="33"/>
        <cfvo type="percent" val="67"/>
      </iconSet>
    </cfRule>
  </conditionalFormatting>
  <conditionalFormatting sqref="S10">
    <cfRule type="cellIs" dxfId="98" priority="636" operator="equal">
      <formula>5</formula>
    </cfRule>
    <cfRule type="top10" dxfId="97" priority="642" percent="1" rank="50"/>
    <cfRule type="colorScale" priority="641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648">
      <colorScale>
        <cfvo type="percent" val="50"/>
        <cfvo type="max"/>
        <color rgb="FFFF7128"/>
        <color rgb="FFFFEF9C"/>
      </colorScale>
    </cfRule>
    <cfRule type="colorScale" priority="640">
      <colorScale>
        <cfvo type="min"/>
        <cfvo type="max"/>
        <color rgb="FFFF7128"/>
        <color rgb="FFFFEF9C"/>
      </colorScale>
    </cfRule>
    <cfRule type="colorScale" priority="646">
      <colorScale>
        <cfvo type="percent" val="0"/>
        <cfvo type="percentile" val="50"/>
        <cfvo type="max"/>
        <color rgb="FFF8696B"/>
        <color rgb="FFFFEB84"/>
        <color rgb="FF63BE7B"/>
      </colorScale>
    </cfRule>
    <cfRule type="iconSet" priority="639">
      <iconSet iconSet="3Arrows">
        <cfvo type="percent" val="0"/>
        <cfvo type="percent" val="33"/>
        <cfvo type="percent" val="67"/>
      </iconSet>
    </cfRule>
    <cfRule type="top10" dxfId="96" priority="645" rank="50"/>
    <cfRule type="colorScale" priority="644">
      <colorScale>
        <cfvo type="min"/>
        <cfvo type="max"/>
        <color rgb="FFFF7128"/>
        <color rgb="FFFFEF9C"/>
      </colorScale>
    </cfRule>
    <cfRule type="iconSet" priority="638">
      <iconSet iconSet="4Rating">
        <cfvo type="percent" val="0"/>
        <cfvo type="percent" val="25"/>
        <cfvo type="percent" val="50"/>
        <cfvo type="percent" val="75"/>
      </iconSet>
    </cfRule>
    <cfRule type="cellIs" dxfId="95" priority="637" operator="greaterThan">
      <formula>0.5</formula>
    </cfRule>
    <cfRule type="dataBar" priority="643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{CBE3A75F-E33A-4E6C-B1EE-5C8B44103B12}</x14:id>
        </ext>
      </extLst>
    </cfRule>
    <cfRule type="colorScale" priority="63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S11">
    <cfRule type="top10" dxfId="94" priority="2526" percent="1" rank="50"/>
    <cfRule type="colorScale" priority="2524">
      <colorScale>
        <cfvo type="min"/>
        <cfvo type="max"/>
        <color rgb="FFFF7128"/>
        <color rgb="FFFFEF9C"/>
      </colorScale>
    </cfRule>
    <cfRule type="dataBar" priority="2527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{CD617A10-4912-4692-B47D-A1DB018C12BD}</x14:id>
        </ext>
      </extLst>
    </cfRule>
    <cfRule type="colorScale" priority="2519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93" priority="2520" operator="equal">
      <formula>5</formula>
    </cfRule>
    <cfRule type="cellIs" dxfId="92" priority="2521" operator="greaterThan">
      <formula>0.5</formula>
    </cfRule>
    <cfRule type="iconSet" priority="2522">
      <iconSet iconSet="4Rating">
        <cfvo type="percent" val="0"/>
        <cfvo type="percent" val="25"/>
        <cfvo type="percent" val="50"/>
        <cfvo type="percent" val="75"/>
      </iconSet>
    </cfRule>
    <cfRule type="iconSet" priority="2523">
      <iconSet iconSet="3Arrows">
        <cfvo type="percent" val="0"/>
        <cfvo type="percent" val="33"/>
        <cfvo type="percent" val="67"/>
      </iconSet>
    </cfRule>
    <cfRule type="colorScale" priority="2532">
      <colorScale>
        <cfvo type="percent" val="50"/>
        <cfvo type="max"/>
        <color rgb="FFFF7128"/>
        <color rgb="FFFFEF9C"/>
      </colorScale>
    </cfRule>
    <cfRule type="colorScale" priority="2530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91" priority="2529" rank="50"/>
    <cfRule type="colorScale" priority="2528">
      <colorScale>
        <cfvo type="min"/>
        <cfvo type="max"/>
        <color rgb="FFFF7128"/>
        <color rgb="FFFFEF9C"/>
      </colorScale>
    </cfRule>
    <cfRule type="colorScale" priority="2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2">
    <cfRule type="colorScale" priority="2814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803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90" priority="2804" operator="equal">
      <formula>5</formula>
    </cfRule>
    <cfRule type="cellIs" dxfId="89" priority="2805" operator="greaterThan">
      <formula>0.5</formula>
    </cfRule>
    <cfRule type="iconSet" priority="2806">
      <iconSet iconSet="4Rating">
        <cfvo type="percent" val="0"/>
        <cfvo type="percent" val="25"/>
        <cfvo type="percent" val="50"/>
        <cfvo type="percent" val="75"/>
      </iconSet>
    </cfRule>
    <cfRule type="iconSet" priority="2807">
      <iconSet iconSet="3Arrows">
        <cfvo type="percent" val="0"/>
        <cfvo type="percent" val="33"/>
        <cfvo type="percent" val="67"/>
      </iconSet>
    </cfRule>
    <cfRule type="colorScale" priority="2808">
      <colorScale>
        <cfvo type="min"/>
        <cfvo type="max"/>
        <color rgb="FFFF7128"/>
        <color rgb="FFFFEF9C"/>
      </colorScale>
    </cfRule>
    <cfRule type="colorScale" priority="2809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88" priority="2810" percent="1" rank="50"/>
    <cfRule type="dataBar" priority="2811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{B386DAFA-6E82-45A5-8214-9F17951E4548}</x14:id>
        </ext>
      </extLst>
    </cfRule>
    <cfRule type="colorScale" priority="2812">
      <colorScale>
        <cfvo type="min"/>
        <cfvo type="max"/>
        <color rgb="FFFF7128"/>
        <color rgb="FFFFEF9C"/>
      </colorScale>
    </cfRule>
    <cfRule type="top10" dxfId="87" priority="2813" rank="50"/>
    <cfRule type="colorScale" priority="2816">
      <colorScale>
        <cfvo type="percent" val="50"/>
        <cfvo type="max"/>
        <color rgb="FFFF7128"/>
        <color rgb="FFFFEF9C"/>
      </colorScale>
    </cfRule>
  </conditionalFormatting>
  <conditionalFormatting sqref="S13">
    <cfRule type="colorScale" priority="182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86" priority="183" operator="equal">
      <formula>5</formula>
    </cfRule>
    <cfRule type="cellIs" dxfId="85" priority="184" operator="greaterThan">
      <formula>0.5</formula>
    </cfRule>
    <cfRule type="colorScale" priority="185">
      <colorScale>
        <cfvo type="min"/>
        <cfvo type="max"/>
        <color rgb="FFFF7128"/>
        <color rgb="FFFFEF9C"/>
      </colorScale>
    </cfRule>
    <cfRule type="colorScale" priority="186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87">
      <colorScale>
        <cfvo type="min"/>
        <cfvo type="max"/>
        <color rgb="FFFF7128"/>
        <color rgb="FFFFEF9C"/>
      </colorScale>
    </cfRule>
    <cfRule type="colorScale" priority="188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89">
      <colorScale>
        <cfvo type="percent" val="50"/>
        <cfvo type="max"/>
        <color rgb="FFFF7128"/>
        <color rgb="FFFFEF9C"/>
      </colorScale>
    </cfRule>
  </conditionalFormatting>
  <conditionalFormatting sqref="S14">
    <cfRule type="colorScale" priority="2902">
      <colorScale>
        <cfvo type="percent" val="50"/>
        <cfvo type="max"/>
        <color rgb="FFFF7128"/>
        <color rgb="FFFFEF9C"/>
      </colorScale>
    </cfRule>
    <cfRule type="colorScale" priority="2901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900">
      <colorScale>
        <cfvo type="min"/>
        <cfvo type="max"/>
        <color rgb="FFFF7128"/>
        <color rgb="FFFFEF9C"/>
      </colorScale>
    </cfRule>
    <cfRule type="colorScale" priority="2899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84" priority="139" operator="greaterThan">
      <formula>0.5</formula>
    </cfRule>
    <cfRule type="cellIs" dxfId="83" priority="138" operator="equal">
      <formula>5</formula>
    </cfRule>
    <cfRule type="colorScale" priority="2898">
      <colorScale>
        <cfvo type="min"/>
        <cfvo type="max"/>
        <color rgb="FFFF7128"/>
        <color rgb="FFFFEF9C"/>
      </colorScale>
    </cfRule>
    <cfRule type="colorScale" priority="289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S15">
    <cfRule type="colorScale" priority="2944">
      <colorScale>
        <cfvo type="percent" val="50"/>
        <cfvo type="max"/>
        <color rgb="FFFF7128"/>
        <color rgb="FFFFEF9C"/>
      </colorScale>
    </cfRule>
    <cfRule type="colorScale" priority="2943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942">
      <colorScale>
        <cfvo type="min"/>
        <cfvo type="max"/>
        <color rgb="FFFF7128"/>
        <color rgb="FFFFEF9C"/>
      </colorScale>
    </cfRule>
    <cfRule type="colorScale" priority="2941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940">
      <colorScale>
        <cfvo type="min"/>
        <cfvo type="max"/>
        <color rgb="FFFF7128"/>
        <color rgb="FFFFEF9C"/>
      </colorScale>
    </cfRule>
    <cfRule type="cellIs" dxfId="82" priority="2939" operator="greaterThan">
      <formula>0.5</formula>
    </cfRule>
    <cfRule type="cellIs" dxfId="81" priority="2938" operator="equal">
      <formula>5</formula>
    </cfRule>
    <cfRule type="colorScale" priority="293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S16">
    <cfRule type="colorScale" priority="233">
      <colorScale>
        <cfvo type="percent" val="50"/>
        <cfvo type="max"/>
        <color rgb="FFFF7128"/>
        <color rgb="FFFFEF9C"/>
      </colorScale>
    </cfRule>
    <cfRule type="colorScale" priority="231">
      <colorScale>
        <cfvo type="min"/>
        <cfvo type="max"/>
        <color rgb="FFFF7128"/>
        <color rgb="FFFFEF9C"/>
      </colorScale>
    </cfRule>
    <cfRule type="colorScale" priority="230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29">
      <colorScale>
        <cfvo type="min"/>
        <cfvo type="max"/>
        <color rgb="FFFF7128"/>
        <color rgb="FFFFEF9C"/>
      </colorScale>
    </cfRule>
    <cfRule type="cellIs" dxfId="80" priority="228" operator="greaterThan">
      <formula>0.5</formula>
    </cfRule>
    <cfRule type="cellIs" dxfId="79" priority="227" operator="equal">
      <formula>5</formula>
    </cfRule>
    <cfRule type="colorScale" priority="226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232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ellIs" dxfId="78" priority="41" operator="greaterThan">
      <formula>0.5</formula>
    </cfRule>
    <cfRule type="colorScale" priority="43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45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42">
      <colorScale>
        <cfvo type="min"/>
        <cfvo type="max"/>
        <color rgb="FFFF7128"/>
        <color rgb="FFFFEF9C"/>
      </colorScale>
    </cfRule>
    <cfRule type="cellIs" dxfId="77" priority="40" operator="equal">
      <formula>5</formula>
    </cfRule>
    <cfRule type="colorScale" priority="46">
      <colorScale>
        <cfvo type="percent" val="50"/>
        <cfvo type="max"/>
        <color rgb="FFFF7128"/>
        <color rgb="FFFFEF9C"/>
      </colorScale>
    </cfRule>
    <cfRule type="colorScale" priority="44">
      <colorScale>
        <cfvo type="min"/>
        <cfvo type="max"/>
        <color rgb="FFFF7128"/>
        <color rgb="FFFFEF9C"/>
      </colorScale>
    </cfRule>
    <cfRule type="colorScale" priority="3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T6">
    <cfRule type="top10" dxfId="76" priority="600" rank="4"/>
    <cfRule type="cellIs" dxfId="75" priority="601" operator="equal">
      <formula>5</formula>
    </cfRule>
  </conditionalFormatting>
  <conditionalFormatting sqref="T6:T10">
    <cfRule type="cellIs" dxfId="74" priority="378" operator="lessThan">
      <formula>5</formula>
    </cfRule>
    <cfRule type="cellIs" dxfId="73" priority="379" operator="equal">
      <formula>5</formula>
    </cfRule>
  </conditionalFormatting>
  <conditionalFormatting sqref="T7">
    <cfRule type="top10" dxfId="72" priority="802" rank="4"/>
    <cfRule type="cellIs" dxfId="71" priority="803" operator="equal">
      <formula>5</formula>
    </cfRule>
  </conditionalFormatting>
  <conditionalFormatting sqref="T8 T11:T12">
    <cfRule type="cellIs" dxfId="70" priority="813" operator="equal">
      <formula>5</formula>
    </cfRule>
    <cfRule type="cellIs" dxfId="69" priority="812" operator="lessThan">
      <formula>5</formula>
    </cfRule>
  </conditionalFormatting>
  <conditionalFormatting sqref="T8">
    <cfRule type="cellIs" dxfId="68" priority="811" operator="equal">
      <formula>5</formula>
    </cfRule>
    <cfRule type="top10" dxfId="67" priority="810" rank="4"/>
  </conditionalFormatting>
  <conditionalFormatting sqref="T9">
    <cfRule type="top10" dxfId="66" priority="388" rank="4"/>
    <cfRule type="cellIs" dxfId="65" priority="389" operator="equal">
      <formula>5</formula>
    </cfRule>
  </conditionalFormatting>
  <conditionalFormatting sqref="T10">
    <cfRule type="cellIs" dxfId="64" priority="605" operator="equal">
      <formula>5</formula>
    </cfRule>
    <cfRule type="top10" dxfId="63" priority="604" rank="4"/>
  </conditionalFormatting>
  <conditionalFormatting sqref="T10:T11">
    <cfRule type="cellIs" dxfId="62" priority="606" operator="lessThan">
      <formula>5</formula>
    </cfRule>
    <cfRule type="cellIs" dxfId="61" priority="607" operator="equal">
      <formula>5</formula>
    </cfRule>
  </conditionalFormatting>
  <conditionalFormatting sqref="T11">
    <cfRule type="cellIs" dxfId="60" priority="807" operator="equal">
      <formula>5</formula>
    </cfRule>
    <cfRule type="top10" dxfId="59" priority="806" rank="4"/>
  </conditionalFormatting>
  <conditionalFormatting sqref="T12">
    <cfRule type="cellIs" dxfId="58" priority="815" operator="equal">
      <formula>5</formula>
    </cfRule>
    <cfRule type="top10" dxfId="57" priority="814" rank="4"/>
  </conditionalFormatting>
  <conditionalFormatting sqref="T13:T14 T16">
    <cfRule type="cellIs" dxfId="56" priority="145" operator="equal">
      <formula>5</formula>
    </cfRule>
  </conditionalFormatting>
  <conditionalFormatting sqref="T17">
    <cfRule type="cellIs" dxfId="55" priority="10" operator="equal">
      <formula>5</formula>
    </cfRule>
  </conditionalFormatting>
  <conditionalFormatting sqref="U6">
    <cfRule type="iconSet" priority="585">
      <iconSet iconSet="4Rating">
        <cfvo type="percent" val="0"/>
        <cfvo type="percent" val="25"/>
        <cfvo type="percent" val="50"/>
        <cfvo type="percent" val="75"/>
      </iconSet>
    </cfRule>
    <cfRule type="colorScale" priority="593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ellIs" dxfId="54" priority="584" operator="greaterThan">
      <formula>0.5</formula>
    </cfRule>
    <cfRule type="iconSet" priority="586">
      <iconSet iconSet="3Arrows">
        <cfvo type="percent" val="0"/>
        <cfvo type="percent" val="33"/>
        <cfvo type="percent" val="67"/>
      </iconSet>
    </cfRule>
    <cfRule type="colorScale" priority="587">
      <colorScale>
        <cfvo type="min"/>
        <cfvo type="max"/>
        <color rgb="FFFF7128"/>
        <color rgb="FFFFEF9C"/>
      </colorScale>
    </cfRule>
    <cfRule type="colorScale" priority="588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53" priority="589" percent="1" rank="50"/>
    <cfRule type="dataBar" priority="590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{5169DE35-99A6-4753-BD98-25344314D18A}</x14:id>
        </ext>
      </extLst>
    </cfRule>
    <cfRule type="colorScale" priority="591">
      <colorScale>
        <cfvo type="min"/>
        <cfvo type="max"/>
        <color rgb="FFFF7128"/>
        <color rgb="FFFFEF9C"/>
      </colorScale>
    </cfRule>
    <cfRule type="cellIs" dxfId="52" priority="583" operator="equal">
      <formula>5</formula>
    </cfRule>
    <cfRule type="colorScale" priority="582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595">
      <colorScale>
        <cfvo type="percent" val="50"/>
        <cfvo type="max"/>
        <color rgb="FFFF7128"/>
        <color rgb="FFFFEF9C"/>
      </colorScale>
    </cfRule>
    <cfRule type="top10" dxfId="51" priority="592" rank="50"/>
  </conditionalFormatting>
  <conditionalFormatting sqref="U6:U12">
    <cfRule type="cellIs" priority="465" operator="between">
      <formula>0.5</formula>
      <formula>1</formula>
    </cfRule>
  </conditionalFormatting>
  <conditionalFormatting sqref="U7">
    <cfRule type="colorScale" priority="2779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ellIs" dxfId="50" priority="2770" operator="greaterThan">
      <formula>0.5</formula>
    </cfRule>
    <cfRule type="cellIs" dxfId="49" priority="2769" operator="equal">
      <formula>5</formula>
    </cfRule>
    <cfRule type="iconSet" priority="2771">
      <iconSet iconSet="4Rating">
        <cfvo type="percent" val="0"/>
        <cfvo type="percent" val="25"/>
        <cfvo type="percent" val="50"/>
        <cfvo type="percent" val="75"/>
      </iconSet>
    </cfRule>
    <cfRule type="iconSet" priority="2772">
      <iconSet iconSet="3Arrows">
        <cfvo type="percent" val="0"/>
        <cfvo type="percent" val="33"/>
        <cfvo type="percent" val="67"/>
      </iconSet>
    </cfRule>
    <cfRule type="colorScale" priority="2773">
      <colorScale>
        <cfvo type="min"/>
        <cfvo type="max"/>
        <color rgb="FFFF7128"/>
        <color rgb="FFFFEF9C"/>
      </colorScale>
    </cfRule>
    <cfRule type="colorScale" priority="2774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48" priority="2775" percent="1" rank="50"/>
    <cfRule type="dataBar" priority="2776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{1AE72C55-DFBA-4CAE-9ECB-61715E384008}</x14:id>
        </ext>
      </extLst>
    </cfRule>
    <cfRule type="colorScale" priority="2777">
      <colorScale>
        <cfvo type="min"/>
        <cfvo type="max"/>
        <color rgb="FFFF7128"/>
        <color rgb="FFFFEF9C"/>
      </colorScale>
    </cfRule>
    <cfRule type="top10" dxfId="47" priority="2778" rank="50"/>
    <cfRule type="colorScale" priority="2768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2781">
      <colorScale>
        <cfvo type="percent" val="50"/>
        <cfvo type="max"/>
        <color rgb="FFFF7128"/>
        <color rgb="FFFFEF9C"/>
      </colorScale>
    </cfRule>
  </conditionalFormatting>
  <conditionalFormatting sqref="U8">
    <cfRule type="top10" dxfId="46" priority="2679" percent="1" rank="50"/>
    <cfRule type="colorScale" priority="2678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672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45" priority="2673" operator="equal">
      <formula>5</formula>
    </cfRule>
    <cfRule type="cellIs" dxfId="44" priority="2674" operator="greaterThan">
      <formula>0.5</formula>
    </cfRule>
    <cfRule type="iconSet" priority="2675">
      <iconSet iconSet="4Rating">
        <cfvo type="percent" val="0"/>
        <cfvo type="percent" val="25"/>
        <cfvo type="percent" val="50"/>
        <cfvo type="percent" val="75"/>
      </iconSet>
    </cfRule>
    <cfRule type="iconSet" priority="2676">
      <iconSet iconSet="3Arrows">
        <cfvo type="percent" val="0"/>
        <cfvo type="percent" val="33"/>
        <cfvo type="percent" val="67"/>
      </iconSet>
    </cfRule>
    <cfRule type="colorScale" priority="2677">
      <colorScale>
        <cfvo type="min"/>
        <cfvo type="max"/>
        <color rgb="FFFF7128"/>
        <color rgb="FFFFEF9C"/>
      </colorScale>
    </cfRule>
    <cfRule type="colorScale" priority="2685">
      <colorScale>
        <cfvo type="percent" val="50"/>
        <cfvo type="max"/>
        <color rgb="FFFF7128"/>
        <color rgb="FFFFEF9C"/>
      </colorScale>
    </cfRule>
    <cfRule type="colorScale" priority="2683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43" priority="2682" rank="50"/>
    <cfRule type="colorScale" priority="2681">
      <colorScale>
        <cfvo type="min"/>
        <cfvo type="max"/>
        <color rgb="FFFF7128"/>
        <color rgb="FFFFEF9C"/>
      </colorScale>
    </cfRule>
    <cfRule type="dataBar" priority="2680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{7A2D42DA-2213-4734-A7A0-23F3A6EB783A}</x14:id>
        </ext>
      </extLst>
    </cfRule>
  </conditionalFormatting>
  <conditionalFormatting sqref="U9">
    <cfRule type="colorScale" priority="464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458">
      <colorScale>
        <cfvo type="min"/>
        <cfvo type="max"/>
        <color rgb="FFFF7128"/>
        <color rgb="FFFFEF9C"/>
      </colorScale>
    </cfRule>
    <cfRule type="colorScale" priority="466">
      <colorScale>
        <cfvo type="percent" val="50"/>
        <cfvo type="max"/>
        <color rgb="FFFF7128"/>
        <color rgb="FFFFEF9C"/>
      </colorScale>
    </cfRule>
    <cfRule type="colorScale" priority="453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459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42" priority="460" percent="1" rank="50"/>
    <cfRule type="dataBar" priority="461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{B4D5F081-7CDB-4711-BFAF-53FAB40B999E}</x14:id>
        </ext>
      </extLst>
    </cfRule>
    <cfRule type="colorScale" priority="462">
      <colorScale>
        <cfvo type="min"/>
        <cfvo type="max"/>
        <color rgb="FFFF7128"/>
        <color rgb="FFFFEF9C"/>
      </colorScale>
    </cfRule>
    <cfRule type="top10" dxfId="41" priority="463" rank="50"/>
    <cfRule type="iconSet" priority="457">
      <iconSet iconSet="3Arrows">
        <cfvo type="percent" val="0"/>
        <cfvo type="percent" val="33"/>
        <cfvo type="percent" val="67"/>
      </iconSet>
    </cfRule>
    <cfRule type="iconSet" priority="456">
      <iconSet iconSet="4Rating">
        <cfvo type="percent" val="0"/>
        <cfvo type="percent" val="25"/>
        <cfvo type="percent" val="50"/>
        <cfvo type="percent" val="75"/>
      </iconSet>
    </cfRule>
    <cfRule type="cellIs" dxfId="40" priority="455" operator="greaterThan">
      <formula>0.5</formula>
    </cfRule>
    <cfRule type="cellIs" dxfId="39" priority="454" operator="equal">
      <formula>5</formula>
    </cfRule>
  </conditionalFormatting>
  <conditionalFormatting sqref="U10">
    <cfRule type="colorScale" priority="662">
      <colorScale>
        <cfvo type="percent" val="50"/>
        <cfvo type="max"/>
        <color rgb="FFFF7128"/>
        <color rgb="FFFFEF9C"/>
      </colorScale>
    </cfRule>
    <cfRule type="iconSet" priority="653">
      <iconSet iconSet="3Arrows">
        <cfvo type="percent" val="0"/>
        <cfvo type="percent" val="33"/>
        <cfvo type="percent" val="67"/>
      </iconSet>
    </cfRule>
    <cfRule type="top10" dxfId="38" priority="659" rank="50"/>
    <cfRule type="cellIs" dxfId="37" priority="650" operator="equal">
      <formula>5</formula>
    </cfRule>
    <cfRule type="colorScale" priority="658">
      <colorScale>
        <cfvo type="min"/>
        <cfvo type="max"/>
        <color rgb="FFFF7128"/>
        <color rgb="FFFFEF9C"/>
      </colorScale>
    </cfRule>
    <cfRule type="dataBar" priority="657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{34979B64-B476-4DD7-9046-F1CF79A134CD}</x14:id>
        </ext>
      </extLst>
    </cfRule>
    <cfRule type="top10" dxfId="36" priority="656" percent="1" rank="50"/>
    <cfRule type="colorScale" priority="655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649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35" priority="651" operator="greaterThan">
      <formula>0.5</formula>
    </cfRule>
    <cfRule type="colorScale" priority="654">
      <colorScale>
        <cfvo type="min"/>
        <cfvo type="max"/>
        <color rgb="FFFF7128"/>
        <color rgb="FFFFEF9C"/>
      </colorScale>
    </cfRule>
    <cfRule type="iconSet" priority="652">
      <iconSet iconSet="4Rating">
        <cfvo type="percent" val="0"/>
        <cfvo type="percent" val="25"/>
        <cfvo type="percent" val="50"/>
        <cfvo type="percent" val="75"/>
      </iconSet>
    </cfRule>
    <cfRule type="colorScale" priority="660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U11">
    <cfRule type="iconSet" priority="2537">
      <iconSet iconSet="3Arrows">
        <cfvo type="percent" val="0"/>
        <cfvo type="percent" val="33"/>
        <cfvo type="percent" val="67"/>
      </iconSet>
    </cfRule>
    <cfRule type="iconSet" priority="2536">
      <iconSet iconSet="4Rating">
        <cfvo type="percent" val="0"/>
        <cfvo type="percent" val="25"/>
        <cfvo type="percent" val="50"/>
        <cfvo type="percent" val="75"/>
      </iconSet>
    </cfRule>
    <cfRule type="colorScale" priority="2538">
      <colorScale>
        <cfvo type="min"/>
        <cfvo type="max"/>
        <color rgb="FFFF7128"/>
        <color rgb="FFFFEF9C"/>
      </colorScale>
    </cfRule>
    <cfRule type="colorScale" priority="2539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34" priority="2535" operator="greaterThan">
      <formula>0.5</formula>
    </cfRule>
    <cfRule type="cellIs" dxfId="33" priority="2534" operator="equal">
      <formula>5</formula>
    </cfRule>
    <cfRule type="colorScale" priority="2533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2546">
      <colorScale>
        <cfvo type="percent" val="50"/>
        <cfvo type="max"/>
        <color rgb="FFFF7128"/>
        <color rgb="FFFFEF9C"/>
      </colorScale>
    </cfRule>
    <cfRule type="colorScale" priority="2544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32" priority="2543" rank="50"/>
    <cfRule type="colorScale" priority="2542">
      <colorScale>
        <cfvo type="min"/>
        <cfvo type="max"/>
        <color rgb="FFFF7128"/>
        <color rgb="FFFFEF9C"/>
      </colorScale>
    </cfRule>
    <cfRule type="dataBar" priority="2541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{899DC15C-FD11-48E0-8610-4FDBDDF2CEF6}</x14:id>
        </ext>
      </extLst>
    </cfRule>
    <cfRule type="top10" dxfId="31" priority="2540" percent="1" rank="50"/>
  </conditionalFormatting>
  <conditionalFormatting sqref="U12">
    <cfRule type="colorScale" priority="2817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30" priority="2818" operator="equal">
      <formula>5</formula>
    </cfRule>
    <cfRule type="cellIs" dxfId="29" priority="2819" operator="greaterThan">
      <formula>0.5</formula>
    </cfRule>
    <cfRule type="iconSet" priority="2820">
      <iconSet iconSet="4Rating">
        <cfvo type="percent" val="0"/>
        <cfvo type="percent" val="25"/>
        <cfvo type="percent" val="50"/>
        <cfvo type="percent" val="75"/>
      </iconSet>
    </cfRule>
    <cfRule type="colorScale" priority="2822">
      <colorScale>
        <cfvo type="min"/>
        <cfvo type="max"/>
        <color rgb="FFFF7128"/>
        <color rgb="FFFFEF9C"/>
      </colorScale>
    </cfRule>
    <cfRule type="iconSet" priority="2821">
      <iconSet iconSet="3Arrows">
        <cfvo type="percent" val="0"/>
        <cfvo type="percent" val="33"/>
        <cfvo type="percent" val="67"/>
      </iconSet>
    </cfRule>
    <cfRule type="colorScale" priority="2823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830">
      <colorScale>
        <cfvo type="percent" val="50"/>
        <cfvo type="max"/>
        <color rgb="FFFF7128"/>
        <color rgb="FFFFEF9C"/>
      </colorScale>
    </cfRule>
    <cfRule type="colorScale" priority="2828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28" priority="2827" rank="50"/>
    <cfRule type="colorScale" priority="2826">
      <colorScale>
        <cfvo type="min"/>
        <cfvo type="max"/>
        <color rgb="FFFF7128"/>
        <color rgb="FFFFEF9C"/>
      </colorScale>
    </cfRule>
    <cfRule type="dataBar" priority="2825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{3FBA2019-A462-4A71-BA6E-23C3C449C066}</x14:id>
        </ext>
      </extLst>
    </cfRule>
    <cfRule type="top10" dxfId="27" priority="2824" percent="1" rank="50"/>
  </conditionalFormatting>
  <conditionalFormatting sqref="U13">
    <cfRule type="colorScale" priority="195">
      <colorScale>
        <cfvo type="min"/>
        <cfvo type="max"/>
        <color rgb="FFFF7128"/>
        <color rgb="FFFFEF9C"/>
      </colorScale>
    </cfRule>
    <cfRule type="cellIs" dxfId="26" priority="191" operator="equal">
      <formula>5</formula>
    </cfRule>
    <cfRule type="colorScale" priority="190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25" priority="192" operator="greaterThan">
      <formula>0.5</formula>
    </cfRule>
    <cfRule type="colorScale" priority="193">
      <colorScale>
        <cfvo type="min"/>
        <cfvo type="max"/>
        <color rgb="FFFF7128"/>
        <color rgb="FFFFEF9C"/>
      </colorScale>
    </cfRule>
    <cfRule type="colorScale" priority="197">
      <colorScale>
        <cfvo type="percent" val="50"/>
        <cfvo type="max"/>
        <color rgb="FFFF7128"/>
        <color rgb="FFFFEF9C"/>
      </colorScale>
    </cfRule>
    <cfRule type="colorScale" priority="196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4">
    <cfRule type="colorScale" priority="2906">
      <colorScale>
        <cfvo type="min"/>
        <cfvo type="max"/>
        <color rgb="FFFF7128"/>
        <color rgb="FFFFEF9C"/>
      </colorScale>
    </cfRule>
    <cfRule type="colorScale" priority="2907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904">
      <colorScale>
        <cfvo type="min"/>
        <cfvo type="max"/>
        <color rgb="FFFF7128"/>
        <color rgb="FFFFEF9C"/>
      </colorScale>
    </cfRule>
    <cfRule type="colorScale" priority="2903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2908">
      <colorScale>
        <cfvo type="percent" val="50"/>
        <cfvo type="max"/>
        <color rgb="FFFF7128"/>
        <color rgb="FFFFEF9C"/>
      </colorScale>
    </cfRule>
    <cfRule type="cellIs" dxfId="24" priority="148" operator="greaterThan">
      <formula>0.5</formula>
    </cfRule>
    <cfRule type="cellIs" dxfId="23" priority="147" operator="equal">
      <formula>5</formula>
    </cfRule>
    <cfRule type="colorScale" priority="2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5">
    <cfRule type="colorScale" priority="2945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2949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948">
      <colorScale>
        <cfvo type="min"/>
        <cfvo type="max"/>
        <color rgb="FFFF7128"/>
        <color rgb="FFFFEF9C"/>
      </colorScale>
    </cfRule>
    <cfRule type="cellIs" dxfId="22" priority="2947" operator="greaterThan">
      <formula>0.5</formula>
    </cfRule>
    <cfRule type="colorScale" priority="2950">
      <colorScale>
        <cfvo type="min"/>
        <cfvo type="max"/>
        <color rgb="FFFF7128"/>
        <color rgb="FFFFEF9C"/>
      </colorScale>
    </cfRule>
    <cfRule type="colorScale" priority="2951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952">
      <colorScale>
        <cfvo type="percent" val="50"/>
        <cfvo type="max"/>
        <color rgb="FFFF7128"/>
        <color rgb="FFFFEF9C"/>
      </colorScale>
    </cfRule>
    <cfRule type="cellIs" dxfId="21" priority="2946" operator="equal">
      <formula>5</formula>
    </cfRule>
  </conditionalFormatting>
  <conditionalFormatting sqref="U16">
    <cfRule type="colorScale" priority="234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20" priority="235" operator="equal">
      <formula>5</formula>
    </cfRule>
    <cfRule type="cellIs" dxfId="19" priority="236" operator="greaterThan">
      <formula>0.5</formula>
    </cfRule>
    <cfRule type="colorScale" priority="237">
      <colorScale>
        <cfvo type="min"/>
        <cfvo type="max"/>
        <color rgb="FFFF7128"/>
        <color rgb="FFFFEF9C"/>
      </colorScale>
    </cfRule>
    <cfRule type="colorScale" priority="238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39">
      <colorScale>
        <cfvo type="min"/>
        <cfvo type="max"/>
        <color rgb="FFFF7128"/>
        <color rgb="FFFFEF9C"/>
      </colorScale>
    </cfRule>
    <cfRule type="colorScale" priority="240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41">
      <colorScale>
        <cfvo type="percent" val="50"/>
        <cfvo type="max"/>
        <color rgb="FFFF7128"/>
        <color rgb="FFFFEF9C"/>
      </colorScale>
    </cfRule>
  </conditionalFormatting>
  <conditionalFormatting sqref="U17">
    <cfRule type="colorScale" priority="54">
      <colorScale>
        <cfvo type="percent" val="50"/>
        <cfvo type="max"/>
        <color rgb="FFFF7128"/>
        <color rgb="FFFFEF9C"/>
      </colorScale>
    </cfRule>
    <cfRule type="colorScale" priority="53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52">
      <colorScale>
        <cfvo type="min"/>
        <cfvo type="max"/>
        <color rgb="FFFF7128"/>
        <color rgb="FFFFEF9C"/>
      </colorScale>
    </cfRule>
    <cfRule type="colorScale" priority="51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50">
      <colorScale>
        <cfvo type="min"/>
        <cfvo type="max"/>
        <color rgb="FFFF7128"/>
        <color rgb="FFFFEF9C"/>
      </colorScale>
    </cfRule>
    <cfRule type="cellIs" dxfId="18" priority="49" operator="greaterThan">
      <formula>0.5</formula>
    </cfRule>
    <cfRule type="cellIs" dxfId="17" priority="48" operator="equal">
      <formula>5</formula>
    </cfRule>
    <cfRule type="colorScale" priority="4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W6">
    <cfRule type="iconSet" priority="526">
      <iconSet iconSet="4Rating">
        <cfvo type="percent" val="0"/>
        <cfvo type="percent" val="25"/>
        <cfvo type="percent" val="50"/>
        <cfvo type="percent" val="75"/>
      </iconSet>
    </cfRule>
    <cfRule type="colorScale" priority="537">
      <colorScale>
        <cfvo type="percent" val="50"/>
        <cfvo type="max"/>
        <color rgb="FFFF7128"/>
        <color rgb="FFFFEF9C"/>
      </colorScale>
    </cfRule>
    <cfRule type="colorScale" priority="535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16" priority="534" rank="50"/>
    <cfRule type="colorScale" priority="533">
      <colorScale>
        <cfvo type="min"/>
        <cfvo type="max"/>
        <color rgb="FFFF7128"/>
        <color rgb="FFFFEF9C"/>
      </colorScale>
    </cfRule>
    <cfRule type="colorScale" priority="529">
      <colorScale>
        <cfvo type="min"/>
        <cfvo type="max"/>
        <color rgb="FFFF7128"/>
        <color rgb="FFFFEF9C"/>
      </colorScale>
    </cfRule>
    <cfRule type="colorScale" priority="530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5" priority="531" percent="1" rank="50"/>
    <cfRule type="dataBar" priority="532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{AAB31862-2086-4FF9-9C8E-7AAC296A24C2}</x14:id>
        </ext>
      </extLst>
    </cfRule>
    <cfRule type="colorScale" priority="528">
      <colorScale>
        <cfvo type="min"/>
        <cfvo type="percentile" val="50"/>
        <cfvo type="max"/>
        <color rgb="FFF8696B"/>
        <color rgb="FFFCFCFF"/>
        <color rgb="FF5A8AC6"/>
      </colorScale>
    </cfRule>
    <cfRule type="iconSet" priority="527">
      <iconSet iconSet="3Arrows">
        <cfvo type="percent" val="0"/>
        <cfvo type="percent" val="33"/>
        <cfvo type="percent" val="67"/>
      </iconSet>
    </cfRule>
  </conditionalFormatting>
  <conditionalFormatting sqref="W6:W12">
    <cfRule type="cellIs" priority="437" operator="between">
      <formula>0.5</formula>
      <formula>1</formula>
    </cfRule>
    <cfRule type="cellIs" dxfId="14" priority="426" operator="greaterThan">
      <formula>0.5</formula>
    </cfRule>
  </conditionalFormatting>
  <conditionalFormatting sqref="W7">
    <cfRule type="iconSet" priority="2713">
      <iconSet iconSet="3Arrows">
        <cfvo type="percent" val="0"/>
        <cfvo type="percent" val="33"/>
        <cfvo type="percent" val="67"/>
      </iconSet>
    </cfRule>
    <cfRule type="colorScale" priority="2723">
      <colorScale>
        <cfvo type="percent" val="50"/>
        <cfvo type="max"/>
        <color rgb="FFFF7128"/>
        <color rgb="FFFFEF9C"/>
      </colorScale>
    </cfRule>
    <cfRule type="colorScale" priority="2714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2721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13" priority="2720" rank="50"/>
    <cfRule type="colorScale" priority="2719">
      <colorScale>
        <cfvo type="min"/>
        <cfvo type="max"/>
        <color rgb="FFFF7128"/>
        <color rgb="FFFFEF9C"/>
      </colorScale>
    </cfRule>
    <cfRule type="dataBar" priority="2718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{D513C9B7-251D-4390-84E7-C729B5AB9E84}</x14:id>
        </ext>
      </extLst>
    </cfRule>
    <cfRule type="top10" dxfId="12" priority="2717" percent="1" rank="50"/>
    <cfRule type="colorScale" priority="2716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715">
      <colorScale>
        <cfvo type="min"/>
        <cfvo type="max"/>
        <color rgb="FFFF7128"/>
        <color rgb="FFFFEF9C"/>
      </colorScale>
    </cfRule>
    <cfRule type="iconSet" priority="2712">
      <iconSet iconSet="4Rating">
        <cfvo type="percent" val="0"/>
        <cfvo type="percent" val="25"/>
        <cfvo type="percent" val="50"/>
        <cfvo type="percent" val="75"/>
      </iconSet>
    </cfRule>
  </conditionalFormatting>
  <conditionalFormatting sqref="W8">
    <cfRule type="colorScale" priority="2622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1" priority="2623" percent="1" rank="50"/>
    <cfRule type="dataBar" priority="2624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{ABF31C3F-4F5B-479A-BFB9-DD6911BA3BC0}</x14:id>
        </ext>
      </extLst>
    </cfRule>
    <cfRule type="top10" dxfId="10" priority="2626" rank="50"/>
    <cfRule type="colorScale" priority="2627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629">
      <colorScale>
        <cfvo type="percent" val="50"/>
        <cfvo type="max"/>
        <color rgb="FFFF7128"/>
        <color rgb="FFFFEF9C"/>
      </colorScale>
    </cfRule>
    <cfRule type="iconSet" priority="2618">
      <iconSet iconSet="4Rating">
        <cfvo type="percent" val="0"/>
        <cfvo type="percent" val="25"/>
        <cfvo type="percent" val="50"/>
        <cfvo type="percent" val="75"/>
      </iconSet>
    </cfRule>
    <cfRule type="colorScale" priority="2621">
      <colorScale>
        <cfvo type="min"/>
        <cfvo type="max"/>
        <color rgb="FFFF7128"/>
        <color rgb="FFFFEF9C"/>
      </colorScale>
    </cfRule>
    <cfRule type="colorScale" priority="2620">
      <colorScale>
        <cfvo type="min"/>
        <cfvo type="percentile" val="50"/>
        <cfvo type="max"/>
        <color rgb="FFF8696B"/>
        <color rgb="FFFCFCFF"/>
        <color rgb="FF5A8AC6"/>
      </colorScale>
    </cfRule>
    <cfRule type="iconSet" priority="2619">
      <iconSet iconSet="3Arrows">
        <cfvo type="percent" val="0"/>
        <cfvo type="percent" val="33"/>
        <cfvo type="percent" val="67"/>
      </iconSet>
    </cfRule>
    <cfRule type="colorScale" priority="2625">
      <colorScale>
        <cfvo type="min"/>
        <cfvo type="max"/>
        <color rgb="FFFF7128"/>
        <color rgb="FFFFEF9C"/>
      </colorScale>
    </cfRule>
  </conditionalFormatting>
  <conditionalFormatting sqref="W9">
    <cfRule type="colorScale" priority="431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438">
      <colorScale>
        <cfvo type="percent" val="50"/>
        <cfvo type="max"/>
        <color rgb="FFFF7128"/>
        <color rgb="FFFFEF9C"/>
      </colorScale>
    </cfRule>
    <cfRule type="colorScale" priority="436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9" priority="435" rank="50"/>
    <cfRule type="colorScale" priority="434">
      <colorScale>
        <cfvo type="min"/>
        <cfvo type="max"/>
        <color rgb="FFFF7128"/>
        <color rgb="FFFFEF9C"/>
      </colorScale>
    </cfRule>
    <cfRule type="dataBar" priority="433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{974B009F-951D-4CF4-8D3B-E24805CDB41F}</x14:id>
        </ext>
      </extLst>
    </cfRule>
    <cfRule type="top10" dxfId="8" priority="432" percent="1" rank="50"/>
    <cfRule type="iconSet" priority="427">
      <iconSet iconSet="4Rating">
        <cfvo type="percent" val="0"/>
        <cfvo type="percent" val="25"/>
        <cfvo type="percent" val="50"/>
        <cfvo type="percent" val="75"/>
      </iconSet>
    </cfRule>
    <cfRule type="iconSet" priority="428">
      <iconSet iconSet="3Arrows">
        <cfvo type="percent" val="0"/>
        <cfvo type="percent" val="33"/>
        <cfvo type="percent" val="67"/>
      </iconSet>
    </cfRule>
    <cfRule type="colorScale" priority="429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430">
      <colorScale>
        <cfvo type="min"/>
        <cfvo type="max"/>
        <color rgb="FFFF7128"/>
        <color rgb="FFFFEF9C"/>
      </colorScale>
    </cfRule>
  </conditionalFormatting>
  <conditionalFormatting sqref="W10">
    <cfRule type="colorScale" priority="632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7" priority="631" rank="50"/>
    <cfRule type="colorScale" priority="630">
      <colorScale>
        <cfvo type="min"/>
        <cfvo type="max"/>
        <color rgb="FFFF7128"/>
        <color rgb="FFFFEF9C"/>
      </colorScale>
    </cfRule>
    <cfRule type="dataBar" priority="629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{7799842B-E9EA-4587-A150-C921E3941064}</x14:id>
        </ext>
      </extLst>
    </cfRule>
    <cfRule type="top10" dxfId="6" priority="628" percent="1" rank="50"/>
    <cfRule type="colorScale" priority="627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626">
      <colorScale>
        <cfvo type="min"/>
        <cfvo type="max"/>
        <color rgb="FFFF7128"/>
        <color rgb="FFFFEF9C"/>
      </colorScale>
    </cfRule>
    <cfRule type="iconSet" priority="623">
      <iconSet iconSet="4Rating">
        <cfvo type="percent" val="0"/>
        <cfvo type="percent" val="25"/>
        <cfvo type="percent" val="50"/>
        <cfvo type="percent" val="75"/>
      </iconSet>
    </cfRule>
    <cfRule type="iconSet" priority="624">
      <iconSet iconSet="3Arrows">
        <cfvo type="percent" val="0"/>
        <cfvo type="percent" val="33"/>
        <cfvo type="percent" val="67"/>
      </iconSet>
    </cfRule>
    <cfRule type="colorScale" priority="625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634">
      <colorScale>
        <cfvo type="percent" val="50"/>
        <cfvo type="max"/>
        <color rgb="FFFF7128"/>
        <color rgb="FFFFEF9C"/>
      </colorScale>
    </cfRule>
  </conditionalFormatting>
  <conditionalFormatting sqref="W11">
    <cfRule type="colorScale" priority="2509">
      <colorScale>
        <cfvo type="min"/>
        <cfvo type="percentile" val="50"/>
        <cfvo type="max"/>
        <color rgb="FFF8696B"/>
        <color rgb="FFFCFCFF"/>
        <color rgb="FF5A8AC6"/>
      </colorScale>
    </cfRule>
    <cfRule type="top10" dxfId="5" priority="2515" rank="50"/>
    <cfRule type="colorScale" priority="2518">
      <colorScale>
        <cfvo type="percent" val="50"/>
        <cfvo type="max"/>
        <color rgb="FFFF7128"/>
        <color rgb="FFFFEF9C"/>
      </colorScale>
    </cfRule>
    <cfRule type="colorScale" priority="2514">
      <colorScale>
        <cfvo type="min"/>
        <cfvo type="max"/>
        <color rgb="FFFF7128"/>
        <color rgb="FFFFEF9C"/>
      </colorScale>
    </cfRule>
    <cfRule type="dataBar" priority="2513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{056CA264-C15B-405D-8A4B-6D46B42B21BB}</x14:id>
        </ext>
      </extLst>
    </cfRule>
    <cfRule type="top10" dxfId="4" priority="2512" percent="1" rank="50"/>
    <cfRule type="colorScale" priority="2511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510">
      <colorScale>
        <cfvo type="min"/>
        <cfvo type="max"/>
        <color rgb="FFFF7128"/>
        <color rgb="FFFFEF9C"/>
      </colorScale>
    </cfRule>
    <cfRule type="iconSet" priority="2508">
      <iconSet iconSet="3Arrows">
        <cfvo type="percent" val="0"/>
        <cfvo type="percent" val="33"/>
        <cfvo type="percent" val="67"/>
      </iconSet>
    </cfRule>
    <cfRule type="iconSet" priority="2507">
      <iconSet iconSet="4Rating">
        <cfvo type="percent" val="0"/>
        <cfvo type="percent" val="25"/>
        <cfvo type="percent" val="50"/>
        <cfvo type="percent" val="75"/>
      </iconSet>
    </cfRule>
    <cfRule type="colorScale" priority="2516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W12">
    <cfRule type="colorScale" priority="2793">
      <colorScale>
        <cfvo type="min"/>
        <cfvo type="percentile" val="50"/>
        <cfvo type="max"/>
        <color rgb="FFF8696B"/>
        <color rgb="FFFCFCFF"/>
        <color rgb="FF5A8AC6"/>
      </colorScale>
    </cfRule>
    <cfRule type="iconSet" priority="2792">
      <iconSet iconSet="3Arrows">
        <cfvo type="percent" val="0"/>
        <cfvo type="percent" val="33"/>
        <cfvo type="percent" val="67"/>
      </iconSet>
    </cfRule>
    <cfRule type="iconSet" priority="2791">
      <iconSet iconSet="4Rating">
        <cfvo type="percent" val="0"/>
        <cfvo type="percent" val="25"/>
        <cfvo type="percent" val="50"/>
        <cfvo type="percent" val="75"/>
      </iconSet>
    </cfRule>
    <cfRule type="colorScale" priority="2794">
      <colorScale>
        <cfvo type="min"/>
        <cfvo type="max"/>
        <color rgb="FFFF7128"/>
        <color rgb="FFFFEF9C"/>
      </colorScale>
    </cfRule>
    <cfRule type="colorScale" priority="2795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3" priority="2796" percent="1" rank="50"/>
    <cfRule type="dataBar" priority="2797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{9EB84A3A-DF97-4048-B367-16A3EFE5D38D}</x14:id>
        </ext>
      </extLst>
    </cfRule>
    <cfRule type="colorScale" priority="2798">
      <colorScale>
        <cfvo type="min"/>
        <cfvo type="max"/>
        <color rgb="FFFF7128"/>
        <color rgb="FFFFEF9C"/>
      </colorScale>
    </cfRule>
    <cfRule type="top10" dxfId="2" priority="2799" rank="50"/>
    <cfRule type="colorScale" priority="2800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802">
      <colorScale>
        <cfvo type="percent" val="50"/>
        <cfvo type="max"/>
        <color rgb="FFFF7128"/>
        <color rgb="FFFFEF9C"/>
      </colorScale>
    </cfRule>
  </conditionalFormatting>
  <conditionalFormatting sqref="W13">
    <cfRule type="colorScale" priority="200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01">
      <colorScale>
        <cfvo type="min"/>
        <cfvo type="max"/>
        <color rgb="FFFF7128"/>
        <color rgb="FFFFEF9C"/>
      </colorScale>
    </cfRule>
    <cfRule type="colorScale" priority="202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03">
      <colorScale>
        <cfvo type="percent" val="50"/>
        <cfvo type="max"/>
        <color rgb="FFFF7128"/>
        <color rgb="FFFFEF9C"/>
      </colorScale>
    </cfRule>
    <cfRule type="colorScale" priority="198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199">
      <colorScale>
        <cfvo type="min"/>
        <cfvo type="max"/>
        <color rgb="FFFF7128"/>
        <color rgb="FFFFEF9C"/>
      </colorScale>
    </cfRule>
  </conditionalFormatting>
  <conditionalFormatting sqref="W13:W17">
    <cfRule type="cellIs" dxfId="1" priority="5" operator="greaterThan">
      <formula>0.5</formula>
    </cfRule>
    <cfRule type="cellIs" dxfId="0" priority="6" operator="between">
      <formula>0.5</formula>
      <formula>1</formula>
    </cfRule>
  </conditionalFormatting>
  <conditionalFormatting sqref="W14">
    <cfRule type="colorScale" priority="2914">
      <colorScale>
        <cfvo type="percent" val="50"/>
        <cfvo type="max"/>
        <color rgb="FFFF7128"/>
        <color rgb="FFFFEF9C"/>
      </colorScale>
    </cfRule>
    <cfRule type="colorScale" priority="2913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909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2910">
      <colorScale>
        <cfvo type="min"/>
        <cfvo type="max"/>
        <color rgb="FFFF7128"/>
        <color rgb="FFFFEF9C"/>
      </colorScale>
    </cfRule>
    <cfRule type="colorScale" priority="2911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912">
      <colorScale>
        <cfvo type="min"/>
        <cfvo type="max"/>
        <color rgb="FFFF7128"/>
        <color rgb="FFFFEF9C"/>
      </colorScale>
    </cfRule>
  </conditionalFormatting>
  <conditionalFormatting sqref="W15">
    <cfRule type="colorScale" priority="2958">
      <colorScale>
        <cfvo type="percent" val="50"/>
        <cfvo type="max"/>
        <color rgb="FFFF7128"/>
        <color rgb="FFFFEF9C"/>
      </colorScale>
    </cfRule>
    <cfRule type="colorScale" priority="2957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956">
      <colorScale>
        <cfvo type="min"/>
        <cfvo type="max"/>
        <color rgb="FFFF7128"/>
        <color rgb="FFFFEF9C"/>
      </colorScale>
    </cfRule>
    <cfRule type="colorScale" priority="2955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954">
      <colorScale>
        <cfvo type="min"/>
        <cfvo type="max"/>
        <color rgb="FFFF7128"/>
        <color rgb="FFFFEF9C"/>
      </colorScale>
    </cfRule>
    <cfRule type="colorScale" priority="2953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W16">
    <cfRule type="colorScale" priority="247">
      <colorScale>
        <cfvo type="percent" val="50"/>
        <cfvo type="max"/>
        <color rgb="FFFF7128"/>
        <color rgb="FFFFEF9C"/>
      </colorScale>
    </cfRule>
    <cfRule type="colorScale" priority="246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45">
      <colorScale>
        <cfvo type="min"/>
        <cfvo type="max"/>
        <color rgb="FFFF7128"/>
        <color rgb="FFFFEF9C"/>
      </colorScale>
    </cfRule>
    <cfRule type="colorScale" priority="244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43">
      <colorScale>
        <cfvo type="min"/>
        <cfvo type="max"/>
        <color rgb="FFFF7128"/>
        <color rgb="FFFFEF9C"/>
      </colorScale>
    </cfRule>
    <cfRule type="colorScale" priority="242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W17">
    <cfRule type="colorScale" priority="11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12">
      <colorScale>
        <cfvo type="min"/>
        <cfvo type="max"/>
        <color rgb="FFFF7128"/>
        <color rgb="FFFFEF9C"/>
      </colorScale>
    </cfRule>
    <cfRule type="colorScale" priority="13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4">
      <colorScale>
        <cfvo type="min"/>
        <cfvo type="max"/>
        <color rgb="FFFF7128"/>
        <color rgb="FFFFEF9C"/>
      </colorScale>
    </cfRule>
    <cfRule type="colorScale" priority="15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6">
      <colorScale>
        <cfvo type="percent" val="50"/>
        <cfvo type="max"/>
        <color rgb="FFFF7128"/>
        <color rgb="FFFFEF9C"/>
      </colorScale>
    </cfRule>
  </conditionalFormatting>
  <printOptions horizontalCentered="1" verticalCentered="1"/>
  <pageMargins left="0.25" right="0.25" top="0.75" bottom="0.75" header="0.3" footer="0.3"/>
  <pageSetup scale="35" fitToHeight="0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B5EF73C-2FFD-40A5-9578-3515526E5461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J6</xm:sqref>
        </x14:conditionalFormatting>
        <x14:conditionalFormatting xmlns:xm="http://schemas.microsoft.com/office/excel/2006/main">
          <x14:cfRule type="dataBar" id="{2F75E10F-56BE-4CE3-8A70-4409A48F85C5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J7</xm:sqref>
        </x14:conditionalFormatting>
        <x14:conditionalFormatting xmlns:xm="http://schemas.microsoft.com/office/excel/2006/main">
          <x14:cfRule type="dataBar" id="{F30ACB08-81DB-41B0-A850-91FDF9C5775B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J8</xm:sqref>
        </x14:conditionalFormatting>
        <x14:conditionalFormatting xmlns:xm="http://schemas.microsoft.com/office/excel/2006/main">
          <x14:cfRule type="dataBar" id="{3E1C8A7E-44F5-4351-B78A-942369D6B2F3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J9</xm:sqref>
        </x14:conditionalFormatting>
        <x14:conditionalFormatting xmlns:xm="http://schemas.microsoft.com/office/excel/2006/main">
          <x14:cfRule type="dataBar" id="{F1ABE497-6A7C-4492-A91B-3B6B9ADF8419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J10</xm:sqref>
        </x14:conditionalFormatting>
        <x14:conditionalFormatting xmlns:xm="http://schemas.microsoft.com/office/excel/2006/main">
          <x14:cfRule type="dataBar" id="{679B0162-62D6-4CBA-9ED9-E7DA3C664213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J11</xm:sqref>
        </x14:conditionalFormatting>
        <x14:conditionalFormatting xmlns:xm="http://schemas.microsoft.com/office/excel/2006/main">
          <x14:cfRule type="dataBar" id="{BB983E57-3C22-4BFF-BAFF-ABAC3FF7BCBF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J12</xm:sqref>
        </x14:conditionalFormatting>
        <x14:conditionalFormatting xmlns:xm="http://schemas.microsoft.com/office/excel/2006/main">
          <x14:cfRule type="dataBar" id="{2F5D783C-035D-468F-97B9-51A0748093B4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L6</xm:sqref>
        </x14:conditionalFormatting>
        <x14:conditionalFormatting xmlns:xm="http://schemas.microsoft.com/office/excel/2006/main">
          <x14:cfRule type="dataBar" id="{3B0387F0-954F-42A1-BB0C-52D4E604EB4F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L7</xm:sqref>
        </x14:conditionalFormatting>
        <x14:conditionalFormatting xmlns:xm="http://schemas.microsoft.com/office/excel/2006/main">
          <x14:cfRule type="dataBar" id="{0C697858-BDA0-476D-B4A6-423CD8E45234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L8</xm:sqref>
        </x14:conditionalFormatting>
        <x14:conditionalFormatting xmlns:xm="http://schemas.microsoft.com/office/excel/2006/main">
          <x14:cfRule type="dataBar" id="{A5D40C10-AE3D-4F92-9526-4CC88A2F9E3D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L9</xm:sqref>
        </x14:conditionalFormatting>
        <x14:conditionalFormatting xmlns:xm="http://schemas.microsoft.com/office/excel/2006/main">
          <x14:cfRule type="dataBar" id="{9D84A0ED-04CB-4B95-8477-CBE64AB7442E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L10</xm:sqref>
        </x14:conditionalFormatting>
        <x14:conditionalFormatting xmlns:xm="http://schemas.microsoft.com/office/excel/2006/main">
          <x14:cfRule type="dataBar" id="{6BC0412C-4F68-43FB-9A84-4B99024CBB1A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L11</xm:sqref>
        </x14:conditionalFormatting>
        <x14:conditionalFormatting xmlns:xm="http://schemas.microsoft.com/office/excel/2006/main">
          <x14:cfRule type="dataBar" id="{B17405A8-E8DD-462F-B0DE-7C2270A77377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L12</xm:sqref>
        </x14:conditionalFormatting>
        <x14:conditionalFormatting xmlns:xm="http://schemas.microsoft.com/office/excel/2006/main">
          <x14:cfRule type="dataBar" id="{36608AFD-C39F-4E27-A03F-A17B350F088B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N6</xm:sqref>
        </x14:conditionalFormatting>
        <x14:conditionalFormatting xmlns:xm="http://schemas.microsoft.com/office/excel/2006/main">
          <x14:cfRule type="dataBar" id="{FEAE9516-B296-4D22-BB75-48F682CD5DC0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N7</xm:sqref>
        </x14:conditionalFormatting>
        <x14:conditionalFormatting xmlns:xm="http://schemas.microsoft.com/office/excel/2006/main">
          <x14:cfRule type="dataBar" id="{C24776F0-DB09-4356-B710-6A9C6E7CB1C0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N8</xm:sqref>
        </x14:conditionalFormatting>
        <x14:conditionalFormatting xmlns:xm="http://schemas.microsoft.com/office/excel/2006/main">
          <x14:cfRule type="dataBar" id="{944802F7-A16F-41C2-81C5-E6A6FA6F38F1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N9</xm:sqref>
        </x14:conditionalFormatting>
        <x14:conditionalFormatting xmlns:xm="http://schemas.microsoft.com/office/excel/2006/main">
          <x14:cfRule type="dataBar" id="{4B77B981-5AB1-4AF6-B116-FBB23AFD0EC0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N10</xm:sqref>
        </x14:conditionalFormatting>
        <x14:conditionalFormatting xmlns:xm="http://schemas.microsoft.com/office/excel/2006/main">
          <x14:cfRule type="dataBar" id="{91EFE563-FA7F-4117-8D4B-4E7E27DD5F67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N11</xm:sqref>
        </x14:conditionalFormatting>
        <x14:conditionalFormatting xmlns:xm="http://schemas.microsoft.com/office/excel/2006/main">
          <x14:cfRule type="dataBar" id="{6A788988-54E1-4FF9-86B4-5BAF20E824F0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N12</xm:sqref>
        </x14:conditionalFormatting>
        <x14:conditionalFormatting xmlns:xm="http://schemas.microsoft.com/office/excel/2006/main">
          <x14:cfRule type="dataBar" id="{268CB5F6-A939-4038-AB9B-ED4D0E43E7D6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S6</xm:sqref>
        </x14:conditionalFormatting>
        <x14:conditionalFormatting xmlns:xm="http://schemas.microsoft.com/office/excel/2006/main">
          <x14:cfRule type="dataBar" id="{F518FCDB-A5FC-4845-A136-04036C0050DB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S7</xm:sqref>
        </x14:conditionalFormatting>
        <x14:conditionalFormatting xmlns:xm="http://schemas.microsoft.com/office/excel/2006/main">
          <x14:cfRule type="dataBar" id="{F7EB2F08-AD24-46F9-9BD4-9199A5C55C47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S8</xm:sqref>
        </x14:conditionalFormatting>
        <x14:conditionalFormatting xmlns:xm="http://schemas.microsoft.com/office/excel/2006/main">
          <x14:cfRule type="dataBar" id="{28A2553C-B27C-4B64-B8E4-8AE113428D1A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S9</xm:sqref>
        </x14:conditionalFormatting>
        <x14:conditionalFormatting xmlns:xm="http://schemas.microsoft.com/office/excel/2006/main">
          <x14:cfRule type="dataBar" id="{CBE3A75F-E33A-4E6C-B1EE-5C8B44103B12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S10</xm:sqref>
        </x14:conditionalFormatting>
        <x14:conditionalFormatting xmlns:xm="http://schemas.microsoft.com/office/excel/2006/main">
          <x14:cfRule type="dataBar" id="{CD617A10-4912-4692-B47D-A1DB018C12BD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S11</xm:sqref>
        </x14:conditionalFormatting>
        <x14:conditionalFormatting xmlns:xm="http://schemas.microsoft.com/office/excel/2006/main">
          <x14:cfRule type="dataBar" id="{B386DAFA-6E82-45A5-8214-9F17951E4548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S12</xm:sqref>
        </x14:conditionalFormatting>
        <x14:conditionalFormatting xmlns:xm="http://schemas.microsoft.com/office/excel/2006/main">
          <x14:cfRule type="dataBar" id="{5169DE35-99A6-4753-BD98-25344314D18A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U6</xm:sqref>
        </x14:conditionalFormatting>
        <x14:conditionalFormatting xmlns:xm="http://schemas.microsoft.com/office/excel/2006/main">
          <x14:cfRule type="dataBar" id="{1AE72C55-DFBA-4CAE-9ECB-61715E384008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U7</xm:sqref>
        </x14:conditionalFormatting>
        <x14:conditionalFormatting xmlns:xm="http://schemas.microsoft.com/office/excel/2006/main">
          <x14:cfRule type="dataBar" id="{7A2D42DA-2213-4734-A7A0-23F3A6EB783A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U8</xm:sqref>
        </x14:conditionalFormatting>
        <x14:conditionalFormatting xmlns:xm="http://schemas.microsoft.com/office/excel/2006/main">
          <x14:cfRule type="dataBar" id="{B4D5F081-7CDB-4711-BFAF-53FAB40B999E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U9</xm:sqref>
        </x14:conditionalFormatting>
        <x14:conditionalFormatting xmlns:xm="http://schemas.microsoft.com/office/excel/2006/main">
          <x14:cfRule type="dataBar" id="{34979B64-B476-4DD7-9046-F1CF79A134CD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U10</xm:sqref>
        </x14:conditionalFormatting>
        <x14:conditionalFormatting xmlns:xm="http://schemas.microsoft.com/office/excel/2006/main">
          <x14:cfRule type="dataBar" id="{899DC15C-FD11-48E0-8610-4FDBDDF2CEF6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U11</xm:sqref>
        </x14:conditionalFormatting>
        <x14:conditionalFormatting xmlns:xm="http://schemas.microsoft.com/office/excel/2006/main">
          <x14:cfRule type="dataBar" id="{3FBA2019-A462-4A71-BA6E-23C3C449C066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U12</xm:sqref>
        </x14:conditionalFormatting>
        <x14:conditionalFormatting xmlns:xm="http://schemas.microsoft.com/office/excel/2006/main">
          <x14:cfRule type="dataBar" id="{AAB31862-2086-4FF9-9C8E-7AAC296A24C2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W6</xm:sqref>
        </x14:conditionalFormatting>
        <x14:conditionalFormatting xmlns:xm="http://schemas.microsoft.com/office/excel/2006/main">
          <x14:cfRule type="dataBar" id="{D513C9B7-251D-4390-84E7-C729B5AB9E84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W7</xm:sqref>
        </x14:conditionalFormatting>
        <x14:conditionalFormatting xmlns:xm="http://schemas.microsoft.com/office/excel/2006/main">
          <x14:cfRule type="dataBar" id="{ABF31C3F-4F5B-479A-BFB9-DD6911BA3BC0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W8</xm:sqref>
        </x14:conditionalFormatting>
        <x14:conditionalFormatting xmlns:xm="http://schemas.microsoft.com/office/excel/2006/main">
          <x14:cfRule type="dataBar" id="{974B009F-951D-4CF4-8D3B-E24805CDB41F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W9</xm:sqref>
        </x14:conditionalFormatting>
        <x14:conditionalFormatting xmlns:xm="http://schemas.microsoft.com/office/excel/2006/main">
          <x14:cfRule type="dataBar" id="{7799842B-E9EA-4587-A150-C921E3941064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W10</xm:sqref>
        </x14:conditionalFormatting>
        <x14:conditionalFormatting xmlns:xm="http://schemas.microsoft.com/office/excel/2006/main">
          <x14:cfRule type="dataBar" id="{056CA264-C15B-405D-8A4B-6D46B42B21BB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W11</xm:sqref>
        </x14:conditionalFormatting>
        <x14:conditionalFormatting xmlns:xm="http://schemas.microsoft.com/office/excel/2006/main">
          <x14:cfRule type="dataBar" id="{9EB84A3A-DF97-4048-B367-16A3EFE5D38D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W12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68"/>
  <sheetViews>
    <sheetView showGridLines="0" topLeftCell="G1" zoomScale="90" zoomScaleNormal="90" workbookViewId="0">
      <selection activeCell="O22" sqref="O22"/>
    </sheetView>
  </sheetViews>
  <sheetFormatPr baseColWidth="10" defaultColWidth="0" defaultRowHeight="11" zeroHeight="1" x14ac:dyDescent="0.15"/>
  <cols>
    <col min="1" max="1" width="1.6640625" style="11" customWidth="1"/>
    <col min="2" max="2" width="15.1640625" style="11" customWidth="1"/>
    <col min="3" max="3" width="20.6640625" style="11" customWidth="1"/>
    <col min="4" max="4" width="11.5" style="11" customWidth="1"/>
    <col min="5" max="5" width="6.6640625" style="11" customWidth="1"/>
    <col min="6" max="6" width="25.33203125" style="11" customWidth="1"/>
    <col min="7" max="9" width="21.1640625" style="11" customWidth="1"/>
    <col min="10" max="11" width="21.5" style="11" customWidth="1"/>
    <col min="12" max="12" width="14.33203125" style="11" customWidth="1"/>
    <col min="13" max="13" width="10.6640625" style="11" customWidth="1"/>
    <col min="14" max="14" width="13.5" style="11" customWidth="1"/>
    <col min="15" max="15" width="23" style="11" customWidth="1"/>
    <col min="16" max="16" width="24" style="11" customWidth="1"/>
    <col min="17" max="17" width="17" style="11" customWidth="1"/>
    <col min="18" max="18" width="24" style="11" customWidth="1"/>
    <col min="19" max="19" width="23.33203125" style="11" customWidth="1"/>
    <col min="20" max="20" width="15.5" style="11" customWidth="1"/>
    <col min="21" max="21" width="18.1640625" style="11" customWidth="1"/>
    <col min="22" max="22" width="19" style="11" customWidth="1"/>
    <col min="23" max="23" width="28" style="11" customWidth="1"/>
    <col min="24" max="16384" width="11.5" style="11" hidden="1"/>
  </cols>
  <sheetData>
    <row r="1" spans="1:25" ht="14" x14ac:dyDescent="0.15">
      <c r="A1" s="10" t="s">
        <v>47</v>
      </c>
    </row>
    <row r="2" spans="1:25" s="12" customFormat="1" x14ac:dyDescent="0.15"/>
    <row r="3" spans="1:25" s="12" customFormat="1" ht="12" x14ac:dyDescent="0.15">
      <c r="B3" s="13" t="s">
        <v>48</v>
      </c>
      <c r="C3" s="133" t="s">
        <v>49</v>
      </c>
      <c r="D3" s="133"/>
      <c r="F3" s="13" t="s">
        <v>50</v>
      </c>
      <c r="G3" s="14" t="s">
        <v>51</v>
      </c>
      <c r="H3" s="14" t="s">
        <v>52</v>
      </c>
      <c r="I3" s="133" t="s">
        <v>53</v>
      </c>
      <c r="J3" s="133"/>
      <c r="K3" s="133"/>
      <c r="L3" s="133"/>
      <c r="N3" s="13" t="s">
        <v>54</v>
      </c>
      <c r="O3" s="133" t="s">
        <v>49</v>
      </c>
      <c r="P3" s="133"/>
      <c r="Q3" s="133"/>
    </row>
    <row r="4" spans="1:25" s="12" customFormat="1" ht="53.5" customHeight="1" x14ac:dyDescent="0.15">
      <c r="B4" s="15" t="s">
        <v>36</v>
      </c>
      <c r="C4" s="131" t="s">
        <v>55</v>
      </c>
      <c r="D4" s="132"/>
      <c r="F4" s="134" t="s">
        <v>56</v>
      </c>
      <c r="G4" s="134" t="s">
        <v>57</v>
      </c>
      <c r="H4" s="137" t="s">
        <v>58</v>
      </c>
      <c r="I4" s="140" t="s">
        <v>59</v>
      </c>
      <c r="J4" s="141"/>
      <c r="K4" s="141"/>
      <c r="L4" s="142"/>
      <c r="N4" s="16" t="s">
        <v>60</v>
      </c>
      <c r="O4" s="131" t="s">
        <v>61</v>
      </c>
      <c r="P4" s="132"/>
      <c r="Q4" s="132"/>
    </row>
    <row r="5" spans="1:25" s="12" customFormat="1" ht="53.5" customHeight="1" x14ac:dyDescent="0.15">
      <c r="B5" s="15" t="s">
        <v>39</v>
      </c>
      <c r="C5" s="131" t="s">
        <v>62</v>
      </c>
      <c r="D5" s="131"/>
      <c r="F5" s="135"/>
      <c r="G5" s="135"/>
      <c r="H5" s="138"/>
      <c r="I5" s="143"/>
      <c r="J5" s="144"/>
      <c r="K5" s="144"/>
      <c r="L5" s="145"/>
      <c r="N5" s="16" t="s">
        <v>63</v>
      </c>
      <c r="O5" s="131" t="s">
        <v>64</v>
      </c>
      <c r="P5" s="132"/>
      <c r="Q5" s="132"/>
    </row>
    <row r="6" spans="1:25" s="12" customFormat="1" ht="96.75" customHeight="1" x14ac:dyDescent="0.15">
      <c r="F6" s="136"/>
      <c r="G6" s="136"/>
      <c r="H6" s="139"/>
      <c r="I6" s="146"/>
      <c r="J6" s="147"/>
      <c r="K6" s="147"/>
      <c r="L6" s="148"/>
      <c r="N6" s="16" t="s">
        <v>65</v>
      </c>
      <c r="O6" s="131" t="s">
        <v>66</v>
      </c>
      <c r="P6" s="132"/>
      <c r="Q6" s="132"/>
    </row>
    <row r="7" spans="1:25" s="12" customFormat="1" ht="93.75" customHeight="1" x14ac:dyDescent="0.15">
      <c r="B7" s="13" t="s">
        <v>67</v>
      </c>
      <c r="C7" s="133" t="s">
        <v>49</v>
      </c>
      <c r="D7" s="133"/>
      <c r="F7" s="17" t="s">
        <v>68</v>
      </c>
      <c r="G7" s="18" t="s">
        <v>58</v>
      </c>
      <c r="H7" s="18" t="s">
        <v>69</v>
      </c>
      <c r="I7" s="130" t="s">
        <v>70</v>
      </c>
      <c r="J7" s="130"/>
      <c r="K7" s="130"/>
      <c r="L7" s="130"/>
      <c r="N7" s="19" t="s">
        <v>71</v>
      </c>
      <c r="O7" s="131" t="s">
        <v>72</v>
      </c>
      <c r="P7" s="132"/>
      <c r="Q7" s="132"/>
    </row>
    <row r="8" spans="1:25" s="12" customFormat="1" ht="96.75" customHeight="1" x14ac:dyDescent="0.15">
      <c r="B8" s="20" t="s">
        <v>73</v>
      </c>
      <c r="C8" s="128" t="s">
        <v>74</v>
      </c>
      <c r="D8" s="129"/>
      <c r="F8" s="17" t="s">
        <v>37</v>
      </c>
      <c r="G8" s="18" t="s">
        <v>75</v>
      </c>
      <c r="H8" s="17" t="s">
        <v>76</v>
      </c>
      <c r="I8" s="130" t="s">
        <v>77</v>
      </c>
      <c r="J8" s="130"/>
      <c r="K8" s="130"/>
      <c r="L8" s="130"/>
      <c r="N8" s="19" t="s">
        <v>78</v>
      </c>
      <c r="O8" s="131" t="s">
        <v>79</v>
      </c>
      <c r="P8" s="132"/>
      <c r="Q8" s="132"/>
    </row>
    <row r="9" spans="1:25" s="12" customFormat="1" ht="58.5" customHeight="1" x14ac:dyDescent="0.15">
      <c r="B9" s="20" t="s">
        <v>34</v>
      </c>
      <c r="C9" s="153" t="s">
        <v>80</v>
      </c>
      <c r="D9" s="154"/>
      <c r="F9" s="134" t="s">
        <v>35</v>
      </c>
      <c r="G9" s="134" t="s">
        <v>76</v>
      </c>
      <c r="H9" s="137" t="s">
        <v>81</v>
      </c>
      <c r="I9" s="131" t="s">
        <v>82</v>
      </c>
      <c r="J9" s="131"/>
      <c r="K9" s="131"/>
      <c r="L9" s="131"/>
      <c r="N9" s="19" t="s">
        <v>83</v>
      </c>
      <c r="O9" s="131" t="s">
        <v>84</v>
      </c>
      <c r="P9" s="132"/>
      <c r="Q9" s="132"/>
    </row>
    <row r="10" spans="1:25" s="12" customFormat="1" ht="39.75" customHeight="1" x14ac:dyDescent="0.15">
      <c r="F10" s="136"/>
      <c r="G10" s="136"/>
      <c r="H10" s="139"/>
      <c r="I10" s="131"/>
      <c r="J10" s="131"/>
      <c r="K10" s="131"/>
      <c r="L10" s="131"/>
      <c r="N10" s="130" t="s">
        <v>85</v>
      </c>
      <c r="O10" s="131" t="s">
        <v>86</v>
      </c>
      <c r="P10" s="131"/>
      <c r="Q10" s="131"/>
    </row>
    <row r="11" spans="1:25" s="12" customFormat="1" ht="39" customHeight="1" x14ac:dyDescent="0.15">
      <c r="N11" s="130"/>
      <c r="O11" s="131"/>
      <c r="P11" s="131"/>
      <c r="Q11" s="131"/>
    </row>
    <row r="12" spans="1:25" s="12" customFormat="1" ht="53" customHeight="1" x14ac:dyDescent="0.15">
      <c r="H12" s="21"/>
      <c r="I12" s="21"/>
      <c r="N12" s="19" t="s">
        <v>87</v>
      </c>
      <c r="O12" s="131" t="s">
        <v>88</v>
      </c>
      <c r="P12" s="131"/>
      <c r="Q12" s="131"/>
    </row>
    <row r="13" spans="1:25" s="12" customFormat="1" x14ac:dyDescent="0.15">
      <c r="F13" s="21"/>
      <c r="G13" s="21"/>
      <c r="H13" s="21"/>
      <c r="I13" s="21"/>
    </row>
    <row r="14" spans="1:25" s="12" customFormat="1" x14ac:dyDescent="0.15">
      <c r="C14" s="155" t="s">
        <v>89</v>
      </c>
      <c r="D14" s="155"/>
      <c r="F14" s="156" t="s">
        <v>90</v>
      </c>
      <c r="G14" s="156"/>
      <c r="H14" s="156"/>
      <c r="I14" s="156"/>
      <c r="J14" s="156"/>
      <c r="K14" s="156"/>
      <c r="L14" s="156"/>
      <c r="O14" s="149" t="s">
        <v>91</v>
      </c>
      <c r="P14" s="150"/>
      <c r="Q14" s="150"/>
      <c r="R14" s="150"/>
      <c r="S14" s="150"/>
      <c r="T14" s="150"/>
      <c r="U14" s="151"/>
      <c r="X14" s="157" t="s">
        <v>92</v>
      </c>
      <c r="Y14" s="158"/>
    </row>
    <row r="15" spans="1:25" s="12" customFormat="1" ht="109.5" customHeight="1" x14ac:dyDescent="0.15">
      <c r="C15" s="22" t="s">
        <v>93</v>
      </c>
      <c r="D15" s="22" t="s">
        <v>94</v>
      </c>
      <c r="F15" s="149" t="s">
        <v>91</v>
      </c>
      <c r="G15" s="150"/>
      <c r="H15" s="150"/>
      <c r="I15" s="150"/>
      <c r="J15" s="150"/>
      <c r="K15" s="150"/>
      <c r="L15" s="151"/>
      <c r="N15" s="23"/>
      <c r="O15" s="152" t="s">
        <v>95</v>
      </c>
      <c r="P15" s="152"/>
      <c r="Q15" s="18" t="s">
        <v>43</v>
      </c>
      <c r="R15" s="18" t="s">
        <v>40</v>
      </c>
      <c r="S15" s="18" t="s">
        <v>46</v>
      </c>
      <c r="T15" s="18" t="s">
        <v>42</v>
      </c>
      <c r="U15" s="18" t="s">
        <v>96</v>
      </c>
      <c r="X15" s="24" t="s">
        <v>97</v>
      </c>
      <c r="Y15" s="22" t="s">
        <v>93</v>
      </c>
    </row>
    <row r="16" spans="1:25" s="12" customFormat="1" ht="123.75" customHeight="1" x14ac:dyDescent="0.15">
      <c r="B16" s="159" t="s">
        <v>98</v>
      </c>
      <c r="C16" s="25" t="s">
        <v>99</v>
      </c>
      <c r="D16" s="17">
        <v>1</v>
      </c>
      <c r="E16" s="21"/>
      <c r="F16" s="152" t="s">
        <v>95</v>
      </c>
      <c r="G16" s="152"/>
      <c r="H16" s="18" t="s">
        <v>43</v>
      </c>
      <c r="I16" s="18" t="s">
        <v>40</v>
      </c>
      <c r="J16" s="18" t="s">
        <v>46</v>
      </c>
      <c r="K16" s="18" t="s">
        <v>42</v>
      </c>
      <c r="L16" s="18" t="s">
        <v>96</v>
      </c>
      <c r="O16" s="152" t="s">
        <v>100</v>
      </c>
      <c r="P16" s="152"/>
      <c r="Q16" s="18" t="s">
        <v>101</v>
      </c>
      <c r="R16" s="18" t="s">
        <v>102</v>
      </c>
      <c r="S16" s="18" t="s">
        <v>103</v>
      </c>
      <c r="T16" s="18" t="s">
        <v>104</v>
      </c>
      <c r="U16" s="18" t="s">
        <v>105</v>
      </c>
      <c r="X16" s="26" t="s">
        <v>106</v>
      </c>
      <c r="Y16" s="18" t="s">
        <v>107</v>
      </c>
    </row>
    <row r="17" spans="2:25" s="12" customFormat="1" ht="74.25" customHeight="1" x14ac:dyDescent="0.15">
      <c r="B17" s="159"/>
      <c r="C17" s="25" t="s">
        <v>108</v>
      </c>
      <c r="D17" s="17">
        <v>2</v>
      </c>
      <c r="E17" s="21"/>
      <c r="F17" s="152" t="s">
        <v>100</v>
      </c>
      <c r="G17" s="152"/>
      <c r="H17" s="18" t="s">
        <v>101</v>
      </c>
      <c r="I17" s="18" t="s">
        <v>102</v>
      </c>
      <c r="J17" s="18" t="s">
        <v>103</v>
      </c>
      <c r="K17" s="18" t="s">
        <v>104</v>
      </c>
      <c r="L17" s="18" t="s">
        <v>105</v>
      </c>
      <c r="O17" s="156" t="s">
        <v>93</v>
      </c>
      <c r="P17" s="156" t="s">
        <v>109</v>
      </c>
      <c r="Q17" s="22" t="s">
        <v>110</v>
      </c>
      <c r="R17" s="22" t="s">
        <v>111</v>
      </c>
      <c r="S17" s="22" t="s">
        <v>112</v>
      </c>
      <c r="T17" s="22" t="s">
        <v>113</v>
      </c>
      <c r="U17" s="22" t="s">
        <v>114</v>
      </c>
      <c r="X17" s="27" t="s">
        <v>115</v>
      </c>
      <c r="Y17" s="18" t="s">
        <v>116</v>
      </c>
    </row>
    <row r="18" spans="2:25" s="12" customFormat="1" ht="24" x14ac:dyDescent="0.15">
      <c r="B18" s="159"/>
      <c r="C18" s="25" t="s">
        <v>117</v>
      </c>
      <c r="D18" s="17">
        <v>3</v>
      </c>
      <c r="E18" s="21"/>
      <c r="F18" s="156" t="s">
        <v>93</v>
      </c>
      <c r="G18" s="156" t="s">
        <v>109</v>
      </c>
      <c r="H18" s="22" t="s">
        <v>110</v>
      </c>
      <c r="I18" s="22" t="s">
        <v>111</v>
      </c>
      <c r="J18" s="22" t="s">
        <v>112</v>
      </c>
      <c r="K18" s="22" t="s">
        <v>113</v>
      </c>
      <c r="L18" s="22" t="s">
        <v>114</v>
      </c>
      <c r="O18" s="156"/>
      <c r="P18" s="156"/>
      <c r="Q18" s="17">
        <v>1</v>
      </c>
      <c r="R18" s="17">
        <v>2</v>
      </c>
      <c r="S18" s="17">
        <v>3</v>
      </c>
      <c r="T18" s="17">
        <v>4</v>
      </c>
      <c r="U18" s="17">
        <v>5</v>
      </c>
      <c r="X18" s="28">
        <v>5</v>
      </c>
      <c r="Y18" s="18" t="s">
        <v>118</v>
      </c>
    </row>
    <row r="19" spans="2:25" s="12" customFormat="1" ht="51.75" customHeight="1" x14ac:dyDescent="0.15">
      <c r="B19" s="159"/>
      <c r="C19" s="25" t="s">
        <v>119</v>
      </c>
      <c r="D19" s="17">
        <v>4</v>
      </c>
      <c r="E19" s="21"/>
      <c r="F19" s="156"/>
      <c r="G19" s="156"/>
      <c r="H19" s="17">
        <v>1</v>
      </c>
      <c r="I19" s="17">
        <v>2</v>
      </c>
      <c r="J19" s="17">
        <v>3</v>
      </c>
      <c r="K19" s="17">
        <v>4</v>
      </c>
      <c r="L19" s="17">
        <v>5</v>
      </c>
      <c r="N19" s="159" t="s">
        <v>98</v>
      </c>
      <c r="O19" s="18" t="s">
        <v>99</v>
      </c>
      <c r="P19" s="17">
        <v>1</v>
      </c>
      <c r="Q19" s="29">
        <v>2</v>
      </c>
      <c r="R19" s="29">
        <v>3</v>
      </c>
      <c r="S19" s="29">
        <v>4</v>
      </c>
      <c r="T19" s="28">
        <v>5</v>
      </c>
      <c r="U19" s="27">
        <v>6</v>
      </c>
      <c r="X19" s="29" t="s">
        <v>120</v>
      </c>
      <c r="Y19" s="18" t="s">
        <v>121</v>
      </c>
    </row>
    <row r="20" spans="2:25" s="12" customFormat="1" ht="24" x14ac:dyDescent="0.15">
      <c r="B20" s="159"/>
      <c r="C20" s="25" t="s">
        <v>122</v>
      </c>
      <c r="D20" s="17">
        <v>5</v>
      </c>
      <c r="E20" s="21"/>
      <c r="F20" s="21"/>
      <c r="G20" s="21"/>
      <c r="H20" s="21"/>
      <c r="I20" s="21"/>
      <c r="J20" s="21"/>
      <c r="K20" s="21"/>
      <c r="N20" s="159"/>
      <c r="O20" s="18" t="s">
        <v>108</v>
      </c>
      <c r="P20" s="17">
        <v>2</v>
      </c>
      <c r="Q20" s="29">
        <v>3</v>
      </c>
      <c r="R20" s="29">
        <v>4</v>
      </c>
      <c r="S20" s="28">
        <v>5</v>
      </c>
      <c r="T20" s="27">
        <v>6</v>
      </c>
      <c r="U20" s="27">
        <v>7</v>
      </c>
    </row>
    <row r="21" spans="2:25" s="12" customFormat="1" ht="36" x14ac:dyDescent="0.15">
      <c r="F21" s="21"/>
      <c r="G21" s="21"/>
      <c r="H21" s="21"/>
      <c r="I21" s="21"/>
      <c r="J21" s="21"/>
      <c r="K21" s="21"/>
      <c r="N21" s="159"/>
      <c r="O21" s="18" t="s">
        <v>117</v>
      </c>
      <c r="P21" s="17">
        <v>3</v>
      </c>
      <c r="Q21" s="29">
        <v>4</v>
      </c>
      <c r="R21" s="28">
        <v>5</v>
      </c>
      <c r="S21" s="27">
        <v>6</v>
      </c>
      <c r="T21" s="27">
        <v>7</v>
      </c>
      <c r="U21" s="26">
        <v>8</v>
      </c>
      <c r="X21" s="30" t="s">
        <v>123</v>
      </c>
      <c r="Y21" s="30" t="s">
        <v>124</v>
      </c>
    </row>
    <row r="22" spans="2:25" s="12" customFormat="1" ht="36.75" customHeight="1" x14ac:dyDescent="0.15">
      <c r="B22" s="12" t="s">
        <v>125</v>
      </c>
      <c r="N22" s="159"/>
      <c r="O22" s="18" t="s">
        <v>119</v>
      </c>
      <c r="P22" s="17">
        <v>4</v>
      </c>
      <c r="Q22" s="28">
        <v>5</v>
      </c>
      <c r="R22" s="27">
        <v>6</v>
      </c>
      <c r="S22" s="27">
        <v>7</v>
      </c>
      <c r="T22" s="26">
        <v>8</v>
      </c>
      <c r="U22" s="26">
        <v>9</v>
      </c>
      <c r="X22" s="12" t="s">
        <v>126</v>
      </c>
      <c r="Y22" s="12" t="s">
        <v>127</v>
      </c>
    </row>
    <row r="23" spans="2:25" s="12" customFormat="1" ht="24" x14ac:dyDescent="0.15">
      <c r="N23" s="159"/>
      <c r="O23" s="18" t="s">
        <v>122</v>
      </c>
      <c r="P23" s="17">
        <v>5</v>
      </c>
      <c r="Q23" s="27">
        <v>6</v>
      </c>
      <c r="R23" s="27">
        <v>7</v>
      </c>
      <c r="S23" s="26">
        <v>8</v>
      </c>
      <c r="T23" s="26">
        <v>9</v>
      </c>
      <c r="U23" s="26">
        <v>10</v>
      </c>
      <c r="X23" s="12" t="s">
        <v>128</v>
      </c>
      <c r="Y23" s="12" t="s">
        <v>41</v>
      </c>
    </row>
    <row r="24" spans="2:25" s="12" customFormat="1" x14ac:dyDescent="0.15">
      <c r="X24" s="12" t="s">
        <v>129</v>
      </c>
    </row>
    <row r="26" spans="2:25" hidden="1" x14ac:dyDescent="0.15">
      <c r="C26" s="11" t="s">
        <v>130</v>
      </c>
      <c r="D26" s="11" t="s">
        <v>23</v>
      </c>
      <c r="F26" s="11" t="s">
        <v>1</v>
      </c>
      <c r="G26" s="11" t="s">
        <v>0</v>
      </c>
      <c r="H26" s="11" t="s">
        <v>131</v>
      </c>
    </row>
    <row r="27" spans="2:25" hidden="1" x14ac:dyDescent="0.15">
      <c r="C27" s="11" t="s">
        <v>36</v>
      </c>
      <c r="D27" s="11" t="s">
        <v>73</v>
      </c>
      <c r="F27" s="11" t="s">
        <v>132</v>
      </c>
      <c r="G27" s="11" t="s">
        <v>133</v>
      </c>
      <c r="H27" s="11" t="s">
        <v>127</v>
      </c>
      <c r="P27" s="31"/>
      <c r="Q27" s="31"/>
      <c r="R27" s="31"/>
      <c r="S27" s="31"/>
      <c r="T27" s="31"/>
    </row>
    <row r="28" spans="2:25" hidden="1" x14ac:dyDescent="0.15">
      <c r="C28" s="11" t="s">
        <v>39</v>
      </c>
      <c r="D28" s="11" t="s">
        <v>34</v>
      </c>
      <c r="F28" s="11" t="s">
        <v>134</v>
      </c>
      <c r="G28" s="11" t="s">
        <v>135</v>
      </c>
      <c r="H28" s="11" t="s">
        <v>41</v>
      </c>
      <c r="P28" s="31"/>
      <c r="Q28" s="31"/>
      <c r="R28" s="31"/>
      <c r="S28" s="31"/>
      <c r="T28" s="31"/>
    </row>
    <row r="29" spans="2:25" hidden="1" x14ac:dyDescent="0.15">
      <c r="F29" s="11" t="s">
        <v>136</v>
      </c>
      <c r="G29" s="11" t="s">
        <v>137</v>
      </c>
      <c r="P29" s="31"/>
      <c r="Q29" s="31"/>
      <c r="R29" s="31"/>
      <c r="S29" s="31"/>
      <c r="T29" s="31"/>
    </row>
    <row r="30" spans="2:25" hidden="1" x14ac:dyDescent="0.15">
      <c r="F30" s="11" t="s">
        <v>138</v>
      </c>
      <c r="G30" s="11" t="s">
        <v>139</v>
      </c>
      <c r="P30" s="31"/>
      <c r="Q30" s="31"/>
      <c r="R30" s="31"/>
      <c r="S30" s="31"/>
      <c r="T30" s="31"/>
    </row>
    <row r="31" spans="2:25" hidden="1" x14ac:dyDescent="0.15">
      <c r="F31" s="11" t="s">
        <v>140</v>
      </c>
      <c r="G31" s="11" t="s">
        <v>141</v>
      </c>
      <c r="P31" s="31"/>
      <c r="Q31" s="31"/>
      <c r="R31" s="31"/>
      <c r="S31" s="31"/>
      <c r="T31" s="31"/>
    </row>
    <row r="36" ht="26.25" hidden="1" customHeight="1" x14ac:dyDescent="0.15"/>
    <row r="56" x14ac:dyDescent="0.15"/>
    <row r="57" x14ac:dyDescent="0.15"/>
    <row r="58" x14ac:dyDescent="0.15"/>
    <row r="59" x14ac:dyDescent="0.15"/>
    <row r="60" x14ac:dyDescent="0.15"/>
    <row r="61" x14ac:dyDescent="0.15"/>
    <row r="62" x14ac:dyDescent="0.15"/>
    <row r="63" x14ac:dyDescent="0.15"/>
    <row r="64" x14ac:dyDescent="0.15"/>
    <row r="65" x14ac:dyDescent="0.15"/>
    <row r="66" x14ac:dyDescent="0.15"/>
    <row r="67" x14ac:dyDescent="0.15"/>
    <row r="68" x14ac:dyDescent="0.15"/>
  </sheetData>
  <mergeCells count="42">
    <mergeCell ref="X14:Y14"/>
    <mergeCell ref="B16:B20"/>
    <mergeCell ref="F16:G16"/>
    <mergeCell ref="O16:P16"/>
    <mergeCell ref="F17:G17"/>
    <mergeCell ref="O17:O18"/>
    <mergeCell ref="P17:P18"/>
    <mergeCell ref="F18:F19"/>
    <mergeCell ref="G18:G19"/>
    <mergeCell ref="N19:N23"/>
    <mergeCell ref="I7:L7"/>
    <mergeCell ref="O7:Q7"/>
    <mergeCell ref="F15:L15"/>
    <mergeCell ref="O15:P15"/>
    <mergeCell ref="C9:D9"/>
    <mergeCell ref="F9:F10"/>
    <mergeCell ref="G9:G10"/>
    <mergeCell ref="H9:H10"/>
    <mergeCell ref="I9:L10"/>
    <mergeCell ref="O9:Q9"/>
    <mergeCell ref="N10:N11"/>
    <mergeCell ref="O10:Q11"/>
    <mergeCell ref="O12:Q12"/>
    <mergeCell ref="C14:D14"/>
    <mergeCell ref="F14:L14"/>
    <mergeCell ref="O14:U14"/>
    <mergeCell ref="C8:D8"/>
    <mergeCell ref="I8:L8"/>
    <mergeCell ref="O8:Q8"/>
    <mergeCell ref="C3:D3"/>
    <mergeCell ref="I3:L3"/>
    <mergeCell ref="O3:Q3"/>
    <mergeCell ref="C4:D4"/>
    <mergeCell ref="F4:F6"/>
    <mergeCell ref="G4:G6"/>
    <mergeCell ref="H4:H6"/>
    <mergeCell ref="I4:L6"/>
    <mergeCell ref="O4:Q4"/>
    <mergeCell ref="C5:D5"/>
    <mergeCell ref="O5:Q5"/>
    <mergeCell ref="O6:Q6"/>
    <mergeCell ref="C7:D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6</vt:i4>
      </vt:variant>
    </vt:vector>
  </HeadingPairs>
  <TitlesOfParts>
    <vt:vector size="8" baseType="lpstr">
      <vt:lpstr>Matriz riesgos</vt:lpstr>
      <vt:lpstr>TABLAS VALORACIÓN</vt:lpstr>
      <vt:lpstr>ASIGNACIÓN</vt:lpstr>
      <vt:lpstr>CLASE</vt:lpstr>
      <vt:lpstr>FUENTE</vt:lpstr>
      <vt:lpstr>IMPACTO</vt:lpstr>
      <vt:lpstr>PROBABILIDAD</vt:lpstr>
      <vt:lpstr>'Matriz riesgos'!Títulos_a_imprimir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19474479</dc:creator>
  <cp:lastModifiedBy>Microsoft Office User</cp:lastModifiedBy>
  <cp:lastPrinted>2024-03-18T14:16:09Z</cp:lastPrinted>
  <dcterms:created xsi:type="dcterms:W3CDTF">2011-10-26T13:45:21Z</dcterms:created>
  <dcterms:modified xsi:type="dcterms:W3CDTF">2026-10-15T13:55:06Z</dcterms:modified>
</cp:coreProperties>
</file>