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mc:AlternateContent xmlns:mc="http://schemas.openxmlformats.org/markup-compatibility/2006">
    <mc:Choice Requires="x15">
      <x15ac:absPath xmlns:x15ac="http://schemas.microsoft.com/office/spreadsheetml/2010/11/ac" url="\\w10ayf015\c$\Users\lorenagaviria\Documents\SST\2025\MATRIZ IPVAR 2025\"/>
    </mc:Choice>
  </mc:AlternateContent>
  <xr:revisionPtr revIDLastSave="0" documentId="8_{E5A90B59-02F3-4859-8332-1B7C7F752976}" xr6:coauthVersionLast="43" xr6:coauthVersionMax="43" xr10:uidLastSave="{00000000-0000-0000-0000-000000000000}"/>
  <bookViews>
    <workbookView xWindow="-120" yWindow="-120" windowWidth="20730" windowHeight="11160" activeTab="1" xr2:uid="{00000000-000D-0000-FFFF-FFFF00000000}"/>
  </bookViews>
  <sheets>
    <sheet name="ENFOQUE POTENCIAL " sheetId="4" r:id="rId1"/>
    <sheet name="Matriz CORPOCALAS" sheetId="1" r:id="rId2"/>
    <sheet name="TABLAS DE CALIFICACION" sheetId="2" r:id="rId3"/>
    <sheet name="Clasificacion peligros" sheetId="3" r:id="rId4"/>
    <sheet name="Control de Cambios" sheetId="5" r:id="rId5"/>
  </sheets>
  <definedNames>
    <definedName name="_xlnm._FilterDatabase" localSheetId="1" hidden="1">'Matriz CORPOCALAS'!$G$1:$G$529</definedName>
    <definedName name="BIOLOGICO">'Clasificacion peligros'!$B$3:$B$10</definedName>
    <definedName name="Biológico">'Clasificacion peligros'!$B$3:$B$10</definedName>
    <definedName name="BIOMECÁNICO">'Clasificacion peligros'!$F$3:$F$6</definedName>
    <definedName name="CLASIFICACIÓN" localSheetId="3">'Matriz CORPOCALAS'!$I$5</definedName>
    <definedName name="CLASIFICACIÓN">'Matriz CORPOCALAS'!$I$5</definedName>
    <definedName name="DESEGURIDAD">'Clasificacion peligros'!$G$3:$G$12</definedName>
    <definedName name="FÍSICO">'Clasificacion peligros'!$C$3:$C$10</definedName>
    <definedName name="NATURALES">'Clasificacion peligros'!$H$3:$H$8</definedName>
    <definedName name="NC">'TABLAS DE CALIFICACION'!$B$57:$B$60</definedName>
    <definedName name="ND">'TABLAS DE CALIFICACION'!$E$4:$E$7</definedName>
    <definedName name="NE">'TABLAS DE CALIFICACION'!$B$33:$B$36</definedName>
    <definedName name="PSICOSOCIAL">'Clasificacion peligros'!$E$3:$E$8</definedName>
    <definedName name="QUÍMICO">'Clasificacion peligros'!$D$3:$D$11</definedName>
    <definedName name="RIESGOS">'Clasificacion peligros'!$B$2:$H$2</definedName>
    <definedName name="SEGURIDAD">'Clasificacion peligros'!$G$3:$G$20</definedName>
    <definedName name="virus">'Clasificacion peligros'!$B$3:$B$10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9" roundtripDataChecksum="K3+JJ5PiK2zCsJOB5OBcFbw3kG7Qf7vT9ow6HhIGqIE="/>
    </ext>
  </extLst>
</workbook>
</file>

<file path=xl/calcChain.xml><?xml version="1.0" encoding="utf-8"?>
<calcChain xmlns="http://schemas.openxmlformats.org/spreadsheetml/2006/main">
  <c r="R325" i="1" l="1"/>
  <c r="V325" i="1" s="1"/>
  <c r="W325" i="1" s="1"/>
  <c r="X325" i="1" s="1"/>
  <c r="R324" i="1"/>
  <c r="V324" i="1" s="1"/>
  <c r="W324" i="1" s="1"/>
  <c r="X324" i="1" s="1"/>
  <c r="R222" i="1"/>
  <c r="V222" i="1" s="1"/>
  <c r="W222" i="1" s="1"/>
  <c r="X222" i="1" s="1"/>
  <c r="R221" i="1"/>
  <c r="V221" i="1" s="1"/>
  <c r="W221" i="1" s="1"/>
  <c r="X221" i="1" s="1"/>
  <c r="AC178" i="1"/>
  <c r="R178" i="1"/>
  <c r="S178" i="1" s="1"/>
  <c r="AC177" i="1"/>
  <c r="R177" i="1"/>
  <c r="S177" i="1" s="1"/>
  <c r="AC144" i="1"/>
  <c r="R144" i="1"/>
  <c r="S144" i="1" s="1"/>
  <c r="AC143" i="1"/>
  <c r="R143" i="1"/>
  <c r="V143" i="1" s="1"/>
  <c r="W143" i="1" s="1"/>
  <c r="X143" i="1" s="1"/>
  <c r="AC176" i="1"/>
  <c r="R176" i="1"/>
  <c r="V176" i="1" s="1"/>
  <c r="W176" i="1" s="1"/>
  <c r="X176" i="1" s="1"/>
  <c r="AC142" i="1"/>
  <c r="R142" i="1"/>
  <c r="S142" i="1" s="1"/>
  <c r="AC120" i="1"/>
  <c r="R120" i="1"/>
  <c r="V120" i="1" s="1"/>
  <c r="W120" i="1" s="1"/>
  <c r="X120" i="1" s="1"/>
  <c r="R323" i="1"/>
  <c r="V323" i="1" s="1"/>
  <c r="W323" i="1" s="1"/>
  <c r="X323" i="1" s="1"/>
  <c r="R304" i="1"/>
  <c r="V304" i="1" s="1"/>
  <c r="W304" i="1" s="1"/>
  <c r="X304" i="1" s="1"/>
  <c r="R303" i="1"/>
  <c r="V303" i="1" s="1"/>
  <c r="W303" i="1" s="1"/>
  <c r="X303" i="1" s="1"/>
  <c r="R296" i="1"/>
  <c r="V296" i="1" s="1"/>
  <c r="W296" i="1" s="1"/>
  <c r="X296" i="1" s="1"/>
  <c r="R295" i="1"/>
  <c r="V295" i="1" s="1"/>
  <c r="W295" i="1" s="1"/>
  <c r="X295" i="1" s="1"/>
  <c r="R230" i="1"/>
  <c r="V230" i="1" s="1"/>
  <c r="W230" i="1" s="1"/>
  <c r="X230" i="1" s="1"/>
  <c r="R229" i="1"/>
  <c r="V229" i="1" s="1"/>
  <c r="W229" i="1" s="1"/>
  <c r="X229" i="1" s="1"/>
  <c r="R189" i="1"/>
  <c r="V189" i="1" s="1"/>
  <c r="W189" i="1" s="1"/>
  <c r="X189" i="1" s="1"/>
  <c r="R188" i="1"/>
  <c r="V188" i="1" s="1"/>
  <c r="W188" i="1" s="1"/>
  <c r="X188" i="1" s="1"/>
  <c r="R168" i="1"/>
  <c r="V168" i="1" s="1"/>
  <c r="W168" i="1" s="1"/>
  <c r="X168" i="1" s="1"/>
  <c r="R167" i="1"/>
  <c r="V167" i="1" s="1"/>
  <c r="W167" i="1" s="1"/>
  <c r="X167" i="1" s="1"/>
  <c r="R166" i="1"/>
  <c r="V166" i="1" s="1"/>
  <c r="W166" i="1" s="1"/>
  <c r="X166" i="1" s="1"/>
  <c r="AC165" i="1"/>
  <c r="X165" i="1"/>
  <c r="R165" i="1"/>
  <c r="V165" i="1" s="1"/>
  <c r="R156" i="1"/>
  <c r="V156" i="1" s="1"/>
  <c r="W156" i="1" s="1"/>
  <c r="X156" i="1" s="1"/>
  <c r="AC155" i="1"/>
  <c r="X155" i="1"/>
  <c r="R155" i="1"/>
  <c r="V155" i="1" s="1"/>
  <c r="R132" i="1"/>
  <c r="S132" i="1" s="1"/>
  <c r="R131" i="1"/>
  <c r="V131" i="1" s="1"/>
  <c r="W131" i="1" s="1"/>
  <c r="X131" i="1" s="1"/>
  <c r="R110" i="1"/>
  <c r="V110" i="1" s="1"/>
  <c r="W110" i="1" s="1"/>
  <c r="X110" i="1" s="1"/>
  <c r="R109" i="1"/>
  <c r="V109" i="1" s="1"/>
  <c r="W109" i="1" s="1"/>
  <c r="X109" i="1" s="1"/>
  <c r="R101" i="1"/>
  <c r="V101" i="1" s="1"/>
  <c r="W101" i="1" s="1"/>
  <c r="X101" i="1" s="1"/>
  <c r="R100" i="1"/>
  <c r="V100" i="1" s="1"/>
  <c r="W100" i="1" s="1"/>
  <c r="X100" i="1" s="1"/>
  <c r="R94" i="1"/>
  <c r="V94" i="1" s="1"/>
  <c r="W94" i="1" s="1"/>
  <c r="X94" i="1" s="1"/>
  <c r="R93" i="1"/>
  <c r="V93" i="1" s="1"/>
  <c r="W93" i="1" s="1"/>
  <c r="X93" i="1" s="1"/>
  <c r="R83" i="1"/>
  <c r="V83" i="1" s="1"/>
  <c r="W83" i="1" s="1"/>
  <c r="X83" i="1" s="1"/>
  <c r="R82" i="1"/>
  <c r="V82" i="1" s="1"/>
  <c r="W82" i="1" s="1"/>
  <c r="X82" i="1" s="1"/>
  <c r="R68" i="1"/>
  <c r="V68" i="1" s="1"/>
  <c r="W68" i="1" s="1"/>
  <c r="X68" i="1" s="1"/>
  <c r="R67" i="1"/>
  <c r="V67" i="1" s="1"/>
  <c r="W67" i="1" s="1"/>
  <c r="X67" i="1" s="1"/>
  <c r="R60" i="1"/>
  <c r="V60" i="1" s="1"/>
  <c r="W60" i="1" s="1"/>
  <c r="X60" i="1" s="1"/>
  <c r="AC59" i="1"/>
  <c r="R59" i="1"/>
  <c r="S59" i="1" s="1"/>
  <c r="R37" i="1"/>
  <c r="V37" i="1" s="1"/>
  <c r="W37" i="1" s="1"/>
  <c r="X37" i="1" s="1"/>
  <c r="R36" i="1"/>
  <c r="V36" i="1" s="1"/>
  <c r="W36" i="1" s="1"/>
  <c r="X36" i="1" s="1"/>
  <c r="R31" i="1"/>
  <c r="V31" i="1" s="1"/>
  <c r="W31" i="1" s="1"/>
  <c r="X31" i="1" s="1"/>
  <c r="AC328" i="1"/>
  <c r="R328" i="1"/>
  <c r="V328" i="1" s="1"/>
  <c r="W328" i="1" s="1"/>
  <c r="X328" i="1" s="1"/>
  <c r="AC327" i="1"/>
  <c r="R327" i="1"/>
  <c r="V327" i="1" s="1"/>
  <c r="W327" i="1" s="1"/>
  <c r="X327" i="1" s="1"/>
  <c r="AC326" i="1"/>
  <c r="R326" i="1"/>
  <c r="V326" i="1" s="1"/>
  <c r="W326" i="1" s="1"/>
  <c r="X326" i="1" s="1"/>
  <c r="R163" i="1"/>
  <c r="V163" i="1" s="1"/>
  <c r="W163" i="1" s="1"/>
  <c r="X163" i="1" s="1"/>
  <c r="AC162" i="1"/>
  <c r="R162" i="1"/>
  <c r="V162" i="1" s="1"/>
  <c r="W162" i="1" s="1"/>
  <c r="X162" i="1" s="1"/>
  <c r="AC161" i="1"/>
  <c r="R161" i="1"/>
  <c r="V161" i="1" s="1"/>
  <c r="W161" i="1" s="1"/>
  <c r="X161" i="1" s="1"/>
  <c r="AC157" i="1"/>
  <c r="R157" i="1"/>
  <c r="V157" i="1" s="1"/>
  <c r="W157" i="1" s="1"/>
  <c r="X157" i="1" s="1"/>
  <c r="AC158" i="1"/>
  <c r="R158" i="1"/>
  <c r="V158" i="1" s="1"/>
  <c r="W158" i="1" s="1"/>
  <c r="X158" i="1" s="1"/>
  <c r="AC62" i="1"/>
  <c r="R62" i="1"/>
  <c r="V62" i="1" s="1"/>
  <c r="W62" i="1" s="1"/>
  <c r="X62" i="1" s="1"/>
  <c r="AC61" i="1"/>
  <c r="R61" i="1"/>
  <c r="V61" i="1" s="1"/>
  <c r="W61" i="1" s="1"/>
  <c r="X61" i="1" s="1"/>
  <c r="AC20" i="1"/>
  <c r="R20" i="1"/>
  <c r="V20" i="1" s="1"/>
  <c r="W20" i="1" s="1"/>
  <c r="X20" i="1" s="1"/>
  <c r="AC19" i="1"/>
  <c r="R19" i="1"/>
  <c r="S19" i="1" s="1"/>
  <c r="V177" i="1" l="1"/>
  <c r="W177" i="1" s="1"/>
  <c r="X177" i="1" s="1"/>
  <c r="S325" i="1"/>
  <c r="S324" i="1"/>
  <c r="S222" i="1"/>
  <c r="S221" i="1"/>
  <c r="V178" i="1"/>
  <c r="W178" i="1" s="1"/>
  <c r="X178" i="1" s="1"/>
  <c r="V144" i="1"/>
  <c r="W144" i="1" s="1"/>
  <c r="X144" i="1" s="1"/>
  <c r="S143" i="1"/>
  <c r="S176" i="1"/>
  <c r="S229" i="1"/>
  <c r="S295" i="1"/>
  <c r="S303" i="1"/>
  <c r="S323" i="1"/>
  <c r="S120" i="1"/>
  <c r="V142" i="1"/>
  <c r="W142" i="1" s="1"/>
  <c r="X142" i="1" s="1"/>
  <c r="S304" i="1"/>
  <c r="V132" i="1"/>
  <c r="W132" i="1" s="1"/>
  <c r="X132" i="1" s="1"/>
  <c r="S188" i="1"/>
  <c r="S296" i="1"/>
  <c r="S230" i="1"/>
  <c r="S189" i="1"/>
  <c r="S168" i="1"/>
  <c r="S167" i="1"/>
  <c r="S165" i="1"/>
  <c r="S100" i="1"/>
  <c r="S166" i="1"/>
  <c r="S131" i="1"/>
  <c r="S109" i="1"/>
  <c r="S156" i="1"/>
  <c r="S155" i="1"/>
  <c r="S110" i="1"/>
  <c r="S82" i="1"/>
  <c r="S101" i="1"/>
  <c r="S93" i="1"/>
  <c r="S94" i="1"/>
  <c r="S83" i="1"/>
  <c r="V59" i="1"/>
  <c r="W59" i="1" s="1"/>
  <c r="X59" i="1" s="1"/>
  <c r="S67" i="1"/>
  <c r="S68" i="1"/>
  <c r="S36" i="1"/>
  <c r="S60" i="1"/>
  <c r="S37" i="1"/>
  <c r="S163" i="1"/>
  <c r="S31" i="1"/>
  <c r="S161" i="1"/>
  <c r="S327" i="1"/>
  <c r="S326" i="1"/>
  <c r="S328" i="1"/>
  <c r="S162" i="1"/>
  <c r="S157" i="1"/>
  <c r="S158" i="1"/>
  <c r="S61" i="1"/>
  <c r="S62" i="1"/>
  <c r="V19" i="1"/>
  <c r="W19" i="1" s="1"/>
  <c r="X19" i="1" s="1"/>
  <c r="S20" i="1"/>
  <c r="R78" i="1"/>
  <c r="V78" i="1" s="1"/>
  <c r="W78" i="1" s="1"/>
  <c r="X78" i="1" s="1"/>
  <c r="R71" i="1"/>
  <c r="V71" i="1" s="1"/>
  <c r="W71" i="1" s="1"/>
  <c r="X71" i="1" s="1"/>
  <c r="R63" i="1"/>
  <c r="S63" i="1" s="1"/>
  <c r="R46" i="1"/>
  <c r="V46" i="1" s="1"/>
  <c r="W46" i="1" s="1"/>
  <c r="X46" i="1" s="1"/>
  <c r="R34" i="1"/>
  <c r="V34" i="1" s="1"/>
  <c r="W34" i="1" s="1"/>
  <c r="X34" i="1" s="1"/>
  <c r="V63" i="1" l="1"/>
  <c r="W63" i="1" s="1"/>
  <c r="X63" i="1" s="1"/>
  <c r="S46" i="1"/>
  <c r="S78" i="1"/>
  <c r="S71" i="1"/>
  <c r="S34" i="1"/>
  <c r="R173" i="1"/>
  <c r="V173" i="1" s="1"/>
  <c r="W173" i="1" s="1"/>
  <c r="X173" i="1" s="1"/>
  <c r="R154" i="1"/>
  <c r="S154" i="1" s="1"/>
  <c r="R141" i="1"/>
  <c r="V141" i="1" s="1"/>
  <c r="W141" i="1" s="1"/>
  <c r="X141" i="1" s="1"/>
  <c r="R136" i="1"/>
  <c r="V136" i="1" s="1"/>
  <c r="W136" i="1" s="1"/>
  <c r="X136" i="1" s="1"/>
  <c r="R134" i="1"/>
  <c r="V134" i="1" s="1"/>
  <c r="W134" i="1" s="1"/>
  <c r="X134" i="1" s="1"/>
  <c r="R127" i="1"/>
  <c r="V127" i="1" s="1"/>
  <c r="W127" i="1" s="1"/>
  <c r="X127" i="1" s="1"/>
  <c r="R119" i="1"/>
  <c r="V119" i="1" s="1"/>
  <c r="W119" i="1" s="1"/>
  <c r="X119" i="1" s="1"/>
  <c r="R114" i="1"/>
  <c r="V114" i="1" s="1"/>
  <c r="W114" i="1" s="1"/>
  <c r="X114" i="1" s="1"/>
  <c r="S173" i="1" l="1"/>
  <c r="V154" i="1"/>
  <c r="W154" i="1" s="1"/>
  <c r="X154" i="1" s="1"/>
  <c r="S141" i="1"/>
  <c r="S136" i="1"/>
  <c r="S134" i="1"/>
  <c r="S127" i="1"/>
  <c r="S119" i="1"/>
  <c r="S114" i="1"/>
  <c r="R54" i="1"/>
  <c r="V54" i="1" s="1"/>
  <c r="W54" i="1" s="1"/>
  <c r="X54" i="1" s="1"/>
  <c r="R186" i="1"/>
  <c r="S186" i="1" s="1"/>
  <c r="S54" i="1" l="1"/>
  <c r="V186" i="1"/>
  <c r="W186" i="1" s="1"/>
  <c r="X186" i="1" s="1"/>
  <c r="R26" i="1"/>
  <c r="S26" i="1" s="1"/>
  <c r="R25" i="1"/>
  <c r="S25" i="1" s="1"/>
  <c r="R24" i="1"/>
  <c r="S24" i="1" s="1"/>
  <c r="V24" i="1" l="1"/>
  <c r="W24" i="1" s="1"/>
  <c r="X24" i="1" s="1"/>
  <c r="V26" i="1"/>
  <c r="W26" i="1" s="1"/>
  <c r="X26" i="1" s="1"/>
  <c r="V25" i="1"/>
  <c r="W25" i="1" s="1"/>
  <c r="X25" i="1" s="1"/>
  <c r="R172" i="1"/>
  <c r="V172" i="1" s="1"/>
  <c r="W172" i="1" s="1"/>
  <c r="X172" i="1" s="1"/>
  <c r="R171" i="1"/>
  <c r="V171" i="1" s="1"/>
  <c r="W171" i="1" s="1"/>
  <c r="X171" i="1" s="1"/>
  <c r="R133" i="1"/>
  <c r="V133" i="1" s="1"/>
  <c r="W133" i="1" s="1"/>
  <c r="X133" i="1" s="1"/>
  <c r="R111" i="1"/>
  <c r="V111" i="1" s="1"/>
  <c r="W111" i="1" s="1"/>
  <c r="X111" i="1" s="1"/>
  <c r="R102" i="1"/>
  <c r="V102" i="1" s="1"/>
  <c r="W102" i="1" s="1"/>
  <c r="X102" i="1" s="1"/>
  <c r="R92" i="1"/>
  <c r="V92" i="1" s="1"/>
  <c r="W92" i="1" s="1"/>
  <c r="X92" i="1" s="1"/>
  <c r="R91" i="1"/>
  <c r="V91" i="1" s="1"/>
  <c r="W91" i="1" s="1"/>
  <c r="X91" i="1" s="1"/>
  <c r="R84" i="1"/>
  <c r="V84" i="1" s="1"/>
  <c r="W84" i="1" s="1"/>
  <c r="X84" i="1" s="1"/>
  <c r="R76" i="1"/>
  <c r="V76" i="1" s="1"/>
  <c r="W76" i="1" s="1"/>
  <c r="X76" i="1" s="1"/>
  <c r="R40" i="1"/>
  <c r="V40" i="1" s="1"/>
  <c r="W40" i="1" s="1"/>
  <c r="X40" i="1" s="1"/>
  <c r="R320" i="1"/>
  <c r="V320" i="1" s="1"/>
  <c r="W320" i="1" s="1"/>
  <c r="X320" i="1" s="1"/>
  <c r="R314" i="1"/>
  <c r="V314" i="1" s="1"/>
  <c r="W314" i="1" s="1"/>
  <c r="X314" i="1" s="1"/>
  <c r="R308" i="1"/>
  <c r="V308" i="1" s="1"/>
  <c r="W308" i="1" s="1"/>
  <c r="X308" i="1" s="1"/>
  <c r="R300" i="1"/>
  <c r="V300" i="1" s="1"/>
  <c r="W300" i="1" s="1"/>
  <c r="X300" i="1" s="1"/>
  <c r="R292" i="1"/>
  <c r="V292" i="1" s="1"/>
  <c r="W292" i="1" s="1"/>
  <c r="X292" i="1" s="1"/>
  <c r="R285" i="1"/>
  <c r="S285" i="1" s="1"/>
  <c r="R278" i="1"/>
  <c r="V278" i="1" s="1"/>
  <c r="W278" i="1" s="1"/>
  <c r="X278" i="1" s="1"/>
  <c r="R272" i="1"/>
  <c r="V272" i="1" s="1"/>
  <c r="W272" i="1" s="1"/>
  <c r="X272" i="1" s="1"/>
  <c r="R264" i="1"/>
  <c r="V264" i="1" s="1"/>
  <c r="W264" i="1" s="1"/>
  <c r="X264" i="1" s="1"/>
  <c r="R258" i="1"/>
  <c r="V258" i="1" s="1"/>
  <c r="W258" i="1" s="1"/>
  <c r="X258" i="1" s="1"/>
  <c r="R246" i="1"/>
  <c r="V246" i="1" s="1"/>
  <c r="W246" i="1" s="1"/>
  <c r="X246" i="1" s="1"/>
  <c r="R240" i="1"/>
  <c r="V240" i="1" s="1"/>
  <c r="W240" i="1" s="1"/>
  <c r="X240" i="1" s="1"/>
  <c r="R234" i="1"/>
  <c r="V234" i="1" s="1"/>
  <c r="W234" i="1" s="1"/>
  <c r="X234" i="1" s="1"/>
  <c r="R226" i="1"/>
  <c r="V226" i="1" s="1"/>
  <c r="W226" i="1" s="1"/>
  <c r="X226" i="1" s="1"/>
  <c r="R219" i="1"/>
  <c r="V219" i="1" s="1"/>
  <c r="W219" i="1" s="1"/>
  <c r="X219" i="1" s="1"/>
  <c r="R213" i="1"/>
  <c r="V213" i="1" s="1"/>
  <c r="W213" i="1" s="1"/>
  <c r="X213" i="1" s="1"/>
  <c r="R206" i="1"/>
  <c r="V206" i="1" s="1"/>
  <c r="W206" i="1" s="1"/>
  <c r="X206" i="1" s="1"/>
  <c r="R199" i="1"/>
  <c r="V199" i="1" s="1"/>
  <c r="W199" i="1" s="1"/>
  <c r="X199" i="1" s="1"/>
  <c r="R185" i="1"/>
  <c r="V185" i="1" s="1"/>
  <c r="W185" i="1" s="1"/>
  <c r="X185" i="1" s="1"/>
  <c r="R130" i="1"/>
  <c r="S130" i="1" s="1"/>
  <c r="X130" i="1"/>
  <c r="X175" i="1"/>
  <c r="R175" i="1"/>
  <c r="V175" i="1" s="1"/>
  <c r="X170" i="1"/>
  <c r="R170" i="1"/>
  <c r="V170" i="1" s="1"/>
  <c r="X151" i="1"/>
  <c r="R151" i="1"/>
  <c r="V151" i="1" s="1"/>
  <c r="X140" i="1"/>
  <c r="R140" i="1"/>
  <c r="V140" i="1" s="1"/>
  <c r="R118" i="1"/>
  <c r="S118" i="1" s="1"/>
  <c r="AC118" i="1"/>
  <c r="R108" i="1"/>
  <c r="S108" i="1" s="1"/>
  <c r="R99" i="1"/>
  <c r="V99" i="1" s="1"/>
  <c r="W99" i="1" s="1"/>
  <c r="X99" i="1" s="1"/>
  <c r="R90" i="1"/>
  <c r="V90" i="1" s="1"/>
  <c r="W90" i="1" s="1"/>
  <c r="X90" i="1" s="1"/>
  <c r="R81" i="1"/>
  <c r="V81" i="1" s="1"/>
  <c r="W81" i="1" s="1"/>
  <c r="X81" i="1" s="1"/>
  <c r="R74" i="1"/>
  <c r="V74" i="1" s="1"/>
  <c r="W74" i="1" s="1"/>
  <c r="X74" i="1" s="1"/>
  <c r="R66" i="1"/>
  <c r="V66" i="1" s="1"/>
  <c r="W66" i="1" s="1"/>
  <c r="X66" i="1" s="1"/>
  <c r="R49" i="1"/>
  <c r="V49" i="1" s="1"/>
  <c r="W49" i="1" s="1"/>
  <c r="X49" i="1" s="1"/>
  <c r="R39" i="1"/>
  <c r="V39" i="1" s="1"/>
  <c r="W39" i="1" s="1"/>
  <c r="X39" i="1" s="1"/>
  <c r="AC137" i="1"/>
  <c r="X137" i="1"/>
  <c r="R137" i="1"/>
  <c r="V137" i="1" s="1"/>
  <c r="R115" i="1"/>
  <c r="S115" i="1" s="1"/>
  <c r="AC115" i="1"/>
  <c r="R15" i="1"/>
  <c r="V15" i="1" s="1"/>
  <c r="W15" i="1" s="1"/>
  <c r="X15" i="1" s="1"/>
  <c r="R14" i="1"/>
  <c r="V14" i="1" s="1"/>
  <c r="W14" i="1" s="1"/>
  <c r="X14" i="1" s="1"/>
  <c r="S172" i="1" l="1"/>
  <c r="S171" i="1"/>
  <c r="S133" i="1"/>
  <c r="S111" i="1"/>
  <c r="S102" i="1"/>
  <c r="S91" i="1"/>
  <c r="S92" i="1"/>
  <c r="S84" i="1"/>
  <c r="S76" i="1"/>
  <c r="S40" i="1"/>
  <c r="S320" i="1"/>
  <c r="S314" i="1"/>
  <c r="S308" i="1"/>
  <c r="S300" i="1"/>
  <c r="S292" i="1"/>
  <c r="V285" i="1"/>
  <c r="W285" i="1" s="1"/>
  <c r="X285" i="1" s="1"/>
  <c r="S278" i="1"/>
  <c r="S272" i="1"/>
  <c r="S264" i="1"/>
  <c r="S258" i="1"/>
  <c r="S246" i="1"/>
  <c r="S240" i="1"/>
  <c r="S234" i="1"/>
  <c r="S226" i="1"/>
  <c r="S219" i="1"/>
  <c r="S213" i="1"/>
  <c r="S206" i="1"/>
  <c r="S199" i="1"/>
  <c r="V130" i="1"/>
  <c r="S185" i="1"/>
  <c r="S175" i="1"/>
  <c r="S170" i="1"/>
  <c r="S151" i="1"/>
  <c r="S140" i="1"/>
  <c r="V118" i="1"/>
  <c r="W118" i="1" s="1"/>
  <c r="X118" i="1" s="1"/>
  <c r="V108" i="1"/>
  <c r="X108" i="1" s="1"/>
  <c r="S99" i="1"/>
  <c r="S90" i="1"/>
  <c r="S81" i="1"/>
  <c r="S74" i="1"/>
  <c r="S66" i="1"/>
  <c r="S49" i="1"/>
  <c r="S39" i="1"/>
  <c r="S137" i="1"/>
  <c r="V115" i="1"/>
  <c r="X115" i="1" s="1"/>
  <c r="S15" i="1"/>
  <c r="S14" i="1"/>
  <c r="R317" i="1"/>
  <c r="V317" i="1" s="1"/>
  <c r="W317" i="1" s="1"/>
  <c r="X317" i="1" s="1"/>
  <c r="R311" i="1"/>
  <c r="V311" i="1" s="1"/>
  <c r="W311" i="1" s="1"/>
  <c r="X311" i="1" s="1"/>
  <c r="R305" i="1"/>
  <c r="V305" i="1" s="1"/>
  <c r="W305" i="1" s="1"/>
  <c r="X305" i="1" s="1"/>
  <c r="R297" i="1"/>
  <c r="V297" i="1" s="1"/>
  <c r="W297" i="1" s="1"/>
  <c r="X297" i="1" s="1"/>
  <c r="R289" i="1"/>
  <c r="V289" i="1" s="1"/>
  <c r="W289" i="1" s="1"/>
  <c r="X289" i="1" s="1"/>
  <c r="R282" i="1"/>
  <c r="V282" i="1" s="1"/>
  <c r="W282" i="1" s="1"/>
  <c r="X282" i="1" s="1"/>
  <c r="R275" i="1"/>
  <c r="V275" i="1" s="1"/>
  <c r="W275" i="1" s="1"/>
  <c r="X275" i="1" s="1"/>
  <c r="R267" i="1"/>
  <c r="S267" i="1" s="1"/>
  <c r="R261" i="1"/>
  <c r="V261" i="1" s="1"/>
  <c r="W261" i="1" s="1"/>
  <c r="X261" i="1" s="1"/>
  <c r="R255" i="1"/>
  <c r="V255" i="1" s="1"/>
  <c r="W255" i="1" s="1"/>
  <c r="X255" i="1" s="1"/>
  <c r="R249" i="1"/>
  <c r="V249" i="1" s="1"/>
  <c r="W249" i="1" s="1"/>
  <c r="X249" i="1" s="1"/>
  <c r="R231" i="1"/>
  <c r="S231" i="1" s="1"/>
  <c r="R243" i="1"/>
  <c r="S243" i="1" s="1"/>
  <c r="R237" i="1"/>
  <c r="V237" i="1" s="1"/>
  <c r="W237" i="1" s="1"/>
  <c r="X237" i="1" s="1"/>
  <c r="R223" i="1"/>
  <c r="V223" i="1" s="1"/>
  <c r="W223" i="1" s="1"/>
  <c r="X223" i="1" s="1"/>
  <c r="R216" i="1"/>
  <c r="V216" i="1" s="1"/>
  <c r="W216" i="1" s="1"/>
  <c r="X216" i="1" s="1"/>
  <c r="R210" i="1"/>
  <c r="S210" i="1" s="1"/>
  <c r="R203" i="1"/>
  <c r="V203" i="1" s="1"/>
  <c r="W203" i="1" s="1"/>
  <c r="X203" i="1" s="1"/>
  <c r="R196" i="1"/>
  <c r="V196" i="1" s="1"/>
  <c r="W196" i="1" s="1"/>
  <c r="X196" i="1" s="1"/>
  <c r="R187" i="1"/>
  <c r="S187" i="1" s="1"/>
  <c r="R160" i="1"/>
  <c r="S160" i="1" s="1"/>
  <c r="R150" i="1"/>
  <c r="V150" i="1" s="1"/>
  <c r="W150" i="1" s="1"/>
  <c r="X150" i="1" s="1"/>
  <c r="R105" i="1"/>
  <c r="V105" i="1" s="1"/>
  <c r="W105" i="1" s="1"/>
  <c r="X105" i="1" s="1"/>
  <c r="R96" i="1"/>
  <c r="V96" i="1" s="1"/>
  <c r="W96" i="1" s="1"/>
  <c r="X96" i="1" s="1"/>
  <c r="R87" i="1"/>
  <c r="V87" i="1" s="1"/>
  <c r="W87" i="1" s="1"/>
  <c r="X87" i="1" s="1"/>
  <c r="S317" i="1" l="1"/>
  <c r="S311" i="1"/>
  <c r="S305" i="1"/>
  <c r="S297" i="1"/>
  <c r="S289" i="1"/>
  <c r="S282" i="1"/>
  <c r="S275" i="1"/>
  <c r="V267" i="1"/>
  <c r="W267" i="1" s="1"/>
  <c r="X267" i="1" s="1"/>
  <c r="S261" i="1"/>
  <c r="S255" i="1"/>
  <c r="S249" i="1"/>
  <c r="V231" i="1"/>
  <c r="W231" i="1" s="1"/>
  <c r="X231" i="1" s="1"/>
  <c r="V243" i="1"/>
  <c r="W243" i="1" s="1"/>
  <c r="X243" i="1" s="1"/>
  <c r="S237" i="1"/>
  <c r="V210" i="1"/>
  <c r="W210" i="1" s="1"/>
  <c r="X210" i="1" s="1"/>
  <c r="S223" i="1"/>
  <c r="S216" i="1"/>
  <c r="S203" i="1"/>
  <c r="S196" i="1"/>
  <c r="V187" i="1"/>
  <c r="W187" i="1" s="1"/>
  <c r="X187" i="1" s="1"/>
  <c r="V160" i="1"/>
  <c r="W160" i="1" s="1"/>
  <c r="X160" i="1" s="1"/>
  <c r="S150" i="1"/>
  <c r="S105" i="1"/>
  <c r="S96" i="1"/>
  <c r="S87" i="1"/>
  <c r="R17" i="1"/>
  <c r="V17" i="1" s="1"/>
  <c r="W17" i="1" s="1"/>
  <c r="X17" i="1" s="1"/>
  <c r="R12" i="1"/>
  <c r="V12" i="1" s="1"/>
  <c r="W12" i="1" s="1"/>
  <c r="X12" i="1" s="1"/>
  <c r="R13" i="1"/>
  <c r="V13" i="1" s="1"/>
  <c r="W13" i="1" s="1"/>
  <c r="X13" i="1" s="1"/>
  <c r="X18" i="1"/>
  <c r="R18" i="1"/>
  <c r="V18" i="1" s="1"/>
  <c r="X7" i="1"/>
  <c r="S12" i="1" l="1"/>
  <c r="S17" i="1"/>
  <c r="S13" i="1"/>
  <c r="S18" i="1"/>
  <c r="R322" i="1"/>
  <c r="R321" i="1"/>
  <c r="R318" i="1"/>
  <c r="R319" i="1"/>
  <c r="R23" i="1"/>
  <c r="R22" i="1"/>
  <c r="R21" i="1"/>
  <c r="R316" i="1"/>
  <c r="R315" i="1"/>
  <c r="R313" i="1"/>
  <c r="R312" i="1"/>
  <c r="R310" i="1"/>
  <c r="R309" i="1"/>
  <c r="R307" i="1"/>
  <c r="R306" i="1"/>
  <c r="R302" i="1"/>
  <c r="R301" i="1"/>
  <c r="R299" i="1"/>
  <c r="R298" i="1"/>
  <c r="R294" i="1"/>
  <c r="R293" i="1"/>
  <c r="R291" i="1"/>
  <c r="R290" i="1"/>
  <c r="R288" i="1"/>
  <c r="R287" i="1"/>
  <c r="R286" i="1"/>
  <c r="R284" i="1"/>
  <c r="R283" i="1"/>
  <c r="R281" i="1"/>
  <c r="R280" i="1"/>
  <c r="R279" i="1"/>
  <c r="R277" i="1"/>
  <c r="R276" i="1"/>
  <c r="R274" i="1"/>
  <c r="R273" i="1"/>
  <c r="R271" i="1"/>
  <c r="R270" i="1"/>
  <c r="R269" i="1"/>
  <c r="R268" i="1"/>
  <c r="R266" i="1"/>
  <c r="R265" i="1"/>
  <c r="R263" i="1"/>
  <c r="R262" i="1"/>
  <c r="R260" i="1"/>
  <c r="R259" i="1"/>
  <c r="R257" i="1"/>
  <c r="R256" i="1"/>
  <c r="R254" i="1"/>
  <c r="R253" i="1"/>
  <c r="R252" i="1"/>
  <c r="R251" i="1"/>
  <c r="R250" i="1"/>
  <c r="R248" i="1"/>
  <c r="R247" i="1"/>
  <c r="R245" i="1"/>
  <c r="R244" i="1"/>
  <c r="R242" i="1"/>
  <c r="R241" i="1"/>
  <c r="R239" i="1"/>
  <c r="R238" i="1"/>
  <c r="R236" i="1"/>
  <c r="R235" i="1"/>
  <c r="R233" i="1"/>
  <c r="R232" i="1"/>
  <c r="R228" i="1"/>
  <c r="R227" i="1"/>
  <c r="R225" i="1"/>
  <c r="R224" i="1"/>
  <c r="R220" i="1"/>
  <c r="R218" i="1"/>
  <c r="R217" i="1"/>
  <c r="R215" i="1"/>
  <c r="R214" i="1"/>
  <c r="R212" i="1"/>
  <c r="R211" i="1"/>
  <c r="R209" i="1"/>
  <c r="R208" i="1"/>
  <c r="R207" i="1"/>
  <c r="R205" i="1"/>
  <c r="R204" i="1"/>
  <c r="R202" i="1"/>
  <c r="R201" i="1"/>
  <c r="R200" i="1"/>
  <c r="R198" i="1"/>
  <c r="R197" i="1"/>
  <c r="R195" i="1"/>
  <c r="R194" i="1"/>
  <c r="R193" i="1"/>
  <c r="R192" i="1"/>
  <c r="R191" i="1"/>
  <c r="R190" i="1"/>
  <c r="AC184" i="1"/>
  <c r="R184" i="1"/>
  <c r="AC183" i="1"/>
  <c r="R183" i="1"/>
  <c r="AC182" i="1"/>
  <c r="R182" i="1"/>
  <c r="AC181" i="1"/>
  <c r="R181" i="1"/>
  <c r="AC180" i="1"/>
  <c r="R180" i="1"/>
  <c r="AC179" i="1"/>
  <c r="R179" i="1"/>
  <c r="R174" i="1"/>
  <c r="R169" i="1"/>
  <c r="R164" i="1"/>
  <c r="R159" i="1"/>
  <c r="R153" i="1"/>
  <c r="R152" i="1"/>
  <c r="AC149" i="1"/>
  <c r="R149" i="1"/>
  <c r="AC148" i="1"/>
  <c r="R148" i="1"/>
  <c r="AC147" i="1"/>
  <c r="R147" i="1"/>
  <c r="AC146" i="1"/>
  <c r="R146" i="1"/>
  <c r="AC145" i="1"/>
  <c r="R145" i="1"/>
  <c r="AC139" i="1"/>
  <c r="R139" i="1"/>
  <c r="R138" i="1"/>
  <c r="R135" i="1"/>
  <c r="R129" i="1"/>
  <c r="R128" i="1"/>
  <c r="AC126" i="1"/>
  <c r="R126" i="1"/>
  <c r="AC125" i="1"/>
  <c r="R125" i="1"/>
  <c r="AC124" i="1"/>
  <c r="R124" i="1"/>
  <c r="AC123" i="1"/>
  <c r="R123" i="1"/>
  <c r="AC122" i="1"/>
  <c r="R122" i="1"/>
  <c r="AC121" i="1"/>
  <c r="R121" i="1"/>
  <c r="AC117" i="1"/>
  <c r="R117" i="1"/>
  <c r="R116" i="1"/>
  <c r="R113" i="1"/>
  <c r="R112" i="1"/>
  <c r="R107" i="1"/>
  <c r="R106" i="1"/>
  <c r="R104" i="1"/>
  <c r="R103" i="1"/>
  <c r="R98" i="1"/>
  <c r="R97" i="1"/>
  <c r="R95" i="1"/>
  <c r="R89" i="1"/>
  <c r="R88" i="1"/>
  <c r="R86" i="1"/>
  <c r="R85" i="1"/>
  <c r="R80" i="1"/>
  <c r="R79" i="1"/>
  <c r="R77" i="1"/>
  <c r="R75" i="1"/>
  <c r="R73" i="1"/>
  <c r="R72" i="1"/>
  <c r="R70" i="1"/>
  <c r="R69" i="1"/>
  <c r="R65" i="1"/>
  <c r="R64" i="1"/>
  <c r="R58" i="1"/>
  <c r="AC57" i="1"/>
  <c r="R57" i="1"/>
  <c r="AC56" i="1"/>
  <c r="R56" i="1"/>
  <c r="R55" i="1"/>
  <c r="R53" i="1"/>
  <c r="R52" i="1"/>
  <c r="AC51" i="1"/>
  <c r="R51" i="1"/>
  <c r="R50" i="1"/>
  <c r="R48" i="1"/>
  <c r="R47" i="1"/>
  <c r="R45" i="1"/>
  <c r="R44" i="1"/>
  <c r="R43" i="1"/>
  <c r="R42" i="1"/>
  <c r="AC41" i="1"/>
  <c r="R41" i="1"/>
  <c r="R38" i="1"/>
  <c r="R35" i="1"/>
  <c r="R33" i="1"/>
  <c r="R32" i="1"/>
  <c r="R16" i="1"/>
  <c r="R30" i="1"/>
  <c r="R29" i="1"/>
  <c r="R28" i="1"/>
  <c r="R27" i="1"/>
  <c r="R10" i="1"/>
  <c r="R9" i="1"/>
  <c r="R8" i="1"/>
  <c r="R7" i="1"/>
  <c r="R6" i="1"/>
  <c r="V6" i="1" l="1"/>
  <c r="W6" i="1" s="1"/>
  <c r="X6" i="1" s="1"/>
  <c r="S6" i="1"/>
  <c r="V7" i="1"/>
  <c r="S7" i="1"/>
  <c r="V8" i="1"/>
  <c r="W8" i="1" s="1"/>
  <c r="X8" i="1" s="1"/>
  <c r="S8" i="1"/>
  <c r="V9" i="1"/>
  <c r="W9" i="1" s="1"/>
  <c r="X9" i="1" s="1"/>
  <c r="S9" i="1"/>
  <c r="V10" i="1"/>
  <c r="W10" i="1" s="1"/>
  <c r="X10" i="1" s="1"/>
  <c r="S10" i="1"/>
  <c r="V11" i="1"/>
  <c r="W11" i="1" s="1"/>
  <c r="X11" i="1" s="1"/>
  <c r="S11" i="1"/>
  <c r="V27" i="1"/>
  <c r="W27" i="1" s="1"/>
  <c r="X27" i="1" s="1"/>
  <c r="S27" i="1"/>
  <c r="V28" i="1"/>
  <c r="W28" i="1" s="1"/>
  <c r="X28" i="1" s="1"/>
  <c r="S28" i="1"/>
  <c r="V29" i="1"/>
  <c r="W29" i="1" s="1"/>
  <c r="X29" i="1" s="1"/>
  <c r="S29" i="1"/>
  <c r="V30" i="1"/>
  <c r="W30" i="1" s="1"/>
  <c r="X30" i="1" s="1"/>
  <c r="S30" i="1"/>
  <c r="V16" i="1"/>
  <c r="X16" i="1" s="1"/>
  <c r="S16" i="1"/>
  <c r="V32" i="1"/>
  <c r="W32" i="1" s="1"/>
  <c r="X32" i="1" s="1"/>
  <c r="S32" i="1"/>
  <c r="V33" i="1"/>
  <c r="W33" i="1" s="1"/>
  <c r="X33" i="1" s="1"/>
  <c r="S33" i="1"/>
  <c r="V35" i="1"/>
  <c r="W35" i="1" s="1"/>
  <c r="X35" i="1" s="1"/>
  <c r="S35" i="1"/>
  <c r="V38" i="1"/>
  <c r="W38" i="1" s="1"/>
  <c r="X38" i="1" s="1"/>
  <c r="S38" i="1"/>
  <c r="V41" i="1"/>
  <c r="W41" i="1" s="1"/>
  <c r="X41" i="1" s="1"/>
  <c r="S41" i="1"/>
  <c r="V42" i="1"/>
  <c r="W42" i="1" s="1"/>
  <c r="X42" i="1" s="1"/>
  <c r="S42" i="1"/>
  <c r="V43" i="1"/>
  <c r="W43" i="1" s="1"/>
  <c r="X43" i="1" s="1"/>
  <c r="S43" i="1"/>
  <c r="V44" i="1"/>
  <c r="W44" i="1" s="1"/>
  <c r="X44" i="1" s="1"/>
  <c r="S44" i="1"/>
  <c r="V45" i="1"/>
  <c r="W45" i="1" s="1"/>
  <c r="X45" i="1" s="1"/>
  <c r="S45" i="1"/>
  <c r="V47" i="1"/>
  <c r="W47" i="1" s="1"/>
  <c r="X47" i="1" s="1"/>
  <c r="S47" i="1"/>
  <c r="V48" i="1"/>
  <c r="W48" i="1" s="1"/>
  <c r="X48" i="1" s="1"/>
  <c r="S48" i="1"/>
  <c r="V50" i="1"/>
  <c r="W50" i="1" s="1"/>
  <c r="X50" i="1" s="1"/>
  <c r="S50" i="1"/>
  <c r="V51" i="1"/>
  <c r="W51" i="1" s="1"/>
  <c r="X51" i="1" s="1"/>
  <c r="S51" i="1"/>
  <c r="V52" i="1"/>
  <c r="W52" i="1" s="1"/>
  <c r="X52" i="1" s="1"/>
  <c r="S52" i="1"/>
  <c r="V53" i="1"/>
  <c r="W53" i="1" s="1"/>
  <c r="X53" i="1" s="1"/>
  <c r="S53" i="1"/>
  <c r="V55" i="1"/>
  <c r="W55" i="1" s="1"/>
  <c r="X55" i="1" s="1"/>
  <c r="S55" i="1"/>
  <c r="V56" i="1"/>
  <c r="W56" i="1" s="1"/>
  <c r="X56" i="1" s="1"/>
  <c r="S56" i="1"/>
  <c r="V57" i="1"/>
  <c r="W57" i="1" s="1"/>
  <c r="X57" i="1" s="1"/>
  <c r="S57" i="1"/>
  <c r="V58" i="1"/>
  <c r="W58" i="1" s="1"/>
  <c r="X58" i="1" s="1"/>
  <c r="S58" i="1"/>
  <c r="V64" i="1"/>
  <c r="W64" i="1" s="1"/>
  <c r="X64" i="1" s="1"/>
  <c r="S64" i="1"/>
  <c r="V65" i="1"/>
  <c r="W65" i="1" s="1"/>
  <c r="X65" i="1" s="1"/>
  <c r="S65" i="1"/>
  <c r="V69" i="1"/>
  <c r="W69" i="1" s="1"/>
  <c r="X69" i="1" s="1"/>
  <c r="S69" i="1"/>
  <c r="V70" i="1"/>
  <c r="W70" i="1" s="1"/>
  <c r="X70" i="1" s="1"/>
  <c r="S70" i="1"/>
  <c r="V72" i="1"/>
  <c r="W72" i="1" s="1"/>
  <c r="X72" i="1" s="1"/>
  <c r="S72" i="1"/>
  <c r="V73" i="1"/>
  <c r="W73" i="1" s="1"/>
  <c r="X73" i="1" s="1"/>
  <c r="S73" i="1"/>
  <c r="V75" i="1"/>
  <c r="W75" i="1" s="1"/>
  <c r="X75" i="1" s="1"/>
  <c r="S75" i="1"/>
  <c r="V77" i="1"/>
  <c r="W77" i="1" s="1"/>
  <c r="X77" i="1" s="1"/>
  <c r="S77" i="1"/>
  <c r="V79" i="1"/>
  <c r="W79" i="1" s="1"/>
  <c r="X79" i="1" s="1"/>
  <c r="S79" i="1"/>
  <c r="V80" i="1"/>
  <c r="W80" i="1" s="1"/>
  <c r="X80" i="1" s="1"/>
  <c r="S80" i="1"/>
  <c r="V85" i="1"/>
  <c r="W85" i="1" s="1"/>
  <c r="X85" i="1" s="1"/>
  <c r="S85" i="1"/>
  <c r="V86" i="1"/>
  <c r="W86" i="1" s="1"/>
  <c r="X86" i="1" s="1"/>
  <c r="S86" i="1"/>
  <c r="V88" i="1"/>
  <c r="W88" i="1" s="1"/>
  <c r="X88" i="1" s="1"/>
  <c r="S88" i="1"/>
  <c r="V89" i="1"/>
  <c r="W89" i="1" s="1"/>
  <c r="X89" i="1" s="1"/>
  <c r="S89" i="1"/>
  <c r="V95" i="1"/>
  <c r="W95" i="1" s="1"/>
  <c r="X95" i="1" s="1"/>
  <c r="S95" i="1"/>
  <c r="V97" i="1"/>
  <c r="W97" i="1" s="1"/>
  <c r="X97" i="1" s="1"/>
  <c r="S97" i="1"/>
  <c r="V98" i="1"/>
  <c r="W98" i="1" s="1"/>
  <c r="X98" i="1" s="1"/>
  <c r="S98" i="1"/>
  <c r="V103" i="1"/>
  <c r="W103" i="1" s="1"/>
  <c r="X103" i="1" s="1"/>
  <c r="S103" i="1"/>
  <c r="V104" i="1"/>
  <c r="W104" i="1" s="1"/>
  <c r="X104" i="1" s="1"/>
  <c r="S104" i="1"/>
  <c r="V106" i="1"/>
  <c r="W106" i="1" s="1"/>
  <c r="X106" i="1" s="1"/>
  <c r="S106" i="1"/>
  <c r="V107" i="1"/>
  <c r="W107" i="1" s="1"/>
  <c r="X107" i="1" s="1"/>
  <c r="S107" i="1"/>
  <c r="V112" i="1"/>
  <c r="W112" i="1" s="1"/>
  <c r="X112" i="1" s="1"/>
  <c r="S112" i="1"/>
  <c r="V113" i="1"/>
  <c r="W113" i="1" s="1"/>
  <c r="X113" i="1" s="1"/>
  <c r="S113" i="1"/>
  <c r="V116" i="1"/>
  <c r="W116" i="1" s="1"/>
  <c r="X116" i="1" s="1"/>
  <c r="S116" i="1"/>
  <c r="V117" i="1"/>
  <c r="W117" i="1" s="1"/>
  <c r="X117" i="1" s="1"/>
  <c r="S117" i="1"/>
  <c r="V121" i="1"/>
  <c r="W121" i="1" s="1"/>
  <c r="X121" i="1" s="1"/>
  <c r="S121" i="1"/>
  <c r="V122" i="1"/>
  <c r="W122" i="1" s="1"/>
  <c r="X122" i="1" s="1"/>
  <c r="S122" i="1"/>
  <c r="V123" i="1"/>
  <c r="W123" i="1" s="1"/>
  <c r="X123" i="1" s="1"/>
  <c r="S123" i="1"/>
  <c r="V124" i="1"/>
  <c r="W124" i="1" s="1"/>
  <c r="X124" i="1" s="1"/>
  <c r="S124" i="1"/>
  <c r="V125" i="1"/>
  <c r="W125" i="1" s="1"/>
  <c r="X125" i="1" s="1"/>
  <c r="S125" i="1"/>
  <c r="V126" i="1"/>
  <c r="W126" i="1" s="1"/>
  <c r="X126" i="1" s="1"/>
  <c r="S126" i="1"/>
  <c r="V128" i="1"/>
  <c r="W128" i="1" s="1"/>
  <c r="X128" i="1" s="1"/>
  <c r="S128" i="1"/>
  <c r="V129" i="1"/>
  <c r="W129" i="1" s="1"/>
  <c r="X129" i="1" s="1"/>
  <c r="S129" i="1"/>
  <c r="V135" i="1"/>
  <c r="W135" i="1" s="1"/>
  <c r="X135" i="1" s="1"/>
  <c r="S135" i="1"/>
  <c r="V138" i="1"/>
  <c r="W138" i="1" s="1"/>
  <c r="X138" i="1" s="1"/>
  <c r="S138" i="1"/>
  <c r="V139" i="1"/>
  <c r="W139" i="1" s="1"/>
  <c r="X139" i="1" s="1"/>
  <c r="S139" i="1"/>
  <c r="V145" i="1"/>
  <c r="W145" i="1" s="1"/>
  <c r="X145" i="1" s="1"/>
  <c r="S145" i="1"/>
  <c r="V146" i="1"/>
  <c r="W146" i="1" s="1"/>
  <c r="X146" i="1" s="1"/>
  <c r="S146" i="1"/>
  <c r="V147" i="1"/>
  <c r="W147" i="1" s="1"/>
  <c r="X147" i="1" s="1"/>
  <c r="S147" i="1"/>
  <c r="V148" i="1"/>
  <c r="W148" i="1" s="1"/>
  <c r="X148" i="1" s="1"/>
  <c r="S148" i="1"/>
  <c r="V149" i="1"/>
  <c r="W149" i="1" s="1"/>
  <c r="X149" i="1" s="1"/>
  <c r="S149" i="1"/>
  <c r="V152" i="1"/>
  <c r="W152" i="1" s="1"/>
  <c r="X152" i="1" s="1"/>
  <c r="S152" i="1"/>
  <c r="V153" i="1"/>
  <c r="W153" i="1" s="1"/>
  <c r="X153" i="1" s="1"/>
  <c r="S153" i="1"/>
  <c r="V159" i="1"/>
  <c r="W159" i="1" s="1"/>
  <c r="X159" i="1" s="1"/>
  <c r="S159" i="1"/>
  <c r="V164" i="1"/>
  <c r="W164" i="1" s="1"/>
  <c r="X164" i="1" s="1"/>
  <c r="S164" i="1"/>
  <c r="V169" i="1"/>
  <c r="W169" i="1" s="1"/>
  <c r="X169" i="1" s="1"/>
  <c r="S169" i="1"/>
  <c r="V174" i="1"/>
  <c r="W174" i="1" s="1"/>
  <c r="X174" i="1" s="1"/>
  <c r="S174" i="1"/>
  <c r="V179" i="1"/>
  <c r="W179" i="1" s="1"/>
  <c r="X179" i="1" s="1"/>
  <c r="S179" i="1"/>
  <c r="V180" i="1"/>
  <c r="W180" i="1" s="1"/>
  <c r="X180" i="1" s="1"/>
  <c r="S180" i="1"/>
  <c r="V181" i="1"/>
  <c r="W181" i="1" s="1"/>
  <c r="X181" i="1" s="1"/>
  <c r="S181" i="1"/>
  <c r="V182" i="1"/>
  <c r="W182" i="1" s="1"/>
  <c r="X182" i="1" s="1"/>
  <c r="S182" i="1"/>
  <c r="V183" i="1"/>
  <c r="W183" i="1" s="1"/>
  <c r="X183" i="1" s="1"/>
  <c r="S183" i="1"/>
  <c r="V184" i="1"/>
  <c r="W184" i="1" s="1"/>
  <c r="X184" i="1" s="1"/>
  <c r="S184" i="1"/>
  <c r="V190" i="1"/>
  <c r="W190" i="1" s="1"/>
  <c r="X190" i="1" s="1"/>
  <c r="S190" i="1"/>
  <c r="V191" i="1"/>
  <c r="W191" i="1" s="1"/>
  <c r="X191" i="1" s="1"/>
  <c r="S191" i="1"/>
  <c r="V192" i="1"/>
  <c r="W192" i="1" s="1"/>
  <c r="X192" i="1" s="1"/>
  <c r="S192" i="1"/>
  <c r="V193" i="1"/>
  <c r="W193" i="1" s="1"/>
  <c r="X193" i="1" s="1"/>
  <c r="S193" i="1"/>
  <c r="V194" i="1"/>
  <c r="W194" i="1" s="1"/>
  <c r="X194" i="1" s="1"/>
  <c r="S194" i="1"/>
  <c r="V195" i="1"/>
  <c r="W195" i="1" s="1"/>
  <c r="X195" i="1" s="1"/>
  <c r="S195" i="1"/>
  <c r="V197" i="1"/>
  <c r="W197" i="1" s="1"/>
  <c r="X197" i="1" s="1"/>
  <c r="S197" i="1"/>
  <c r="V198" i="1"/>
  <c r="W198" i="1" s="1"/>
  <c r="X198" i="1" s="1"/>
  <c r="S198" i="1"/>
  <c r="V200" i="1"/>
  <c r="W200" i="1" s="1"/>
  <c r="X200" i="1" s="1"/>
  <c r="S200" i="1"/>
  <c r="V201" i="1"/>
  <c r="W201" i="1" s="1"/>
  <c r="X201" i="1" s="1"/>
  <c r="S201" i="1"/>
  <c r="V202" i="1"/>
  <c r="W202" i="1" s="1"/>
  <c r="X202" i="1" s="1"/>
  <c r="S202" i="1"/>
  <c r="V204" i="1"/>
  <c r="W204" i="1" s="1"/>
  <c r="X204" i="1" s="1"/>
  <c r="S204" i="1"/>
  <c r="V205" i="1"/>
  <c r="W205" i="1" s="1"/>
  <c r="X205" i="1" s="1"/>
  <c r="S205" i="1"/>
  <c r="V207" i="1"/>
  <c r="W207" i="1" s="1"/>
  <c r="X207" i="1" s="1"/>
  <c r="S207" i="1"/>
  <c r="V208" i="1"/>
  <c r="W208" i="1" s="1"/>
  <c r="X208" i="1" s="1"/>
  <c r="S208" i="1"/>
  <c r="V209" i="1"/>
  <c r="W209" i="1" s="1"/>
  <c r="X209" i="1" s="1"/>
  <c r="S209" i="1"/>
  <c r="V211" i="1"/>
  <c r="W211" i="1" s="1"/>
  <c r="X211" i="1" s="1"/>
  <c r="S211" i="1"/>
  <c r="V212" i="1"/>
  <c r="W212" i="1" s="1"/>
  <c r="X212" i="1" s="1"/>
  <c r="S212" i="1"/>
  <c r="V214" i="1"/>
  <c r="W214" i="1" s="1"/>
  <c r="X214" i="1" s="1"/>
  <c r="S214" i="1"/>
  <c r="V215" i="1"/>
  <c r="W215" i="1" s="1"/>
  <c r="X215" i="1" s="1"/>
  <c r="S215" i="1"/>
  <c r="V217" i="1"/>
  <c r="W217" i="1" s="1"/>
  <c r="X217" i="1" s="1"/>
  <c r="S217" i="1"/>
  <c r="V218" i="1"/>
  <c r="W218" i="1" s="1"/>
  <c r="X218" i="1" s="1"/>
  <c r="S218" i="1"/>
  <c r="V220" i="1"/>
  <c r="W220" i="1" s="1"/>
  <c r="X220" i="1" s="1"/>
  <c r="S220" i="1"/>
  <c r="V224" i="1"/>
  <c r="W224" i="1" s="1"/>
  <c r="X224" i="1" s="1"/>
  <c r="S224" i="1"/>
  <c r="V225" i="1"/>
  <c r="W225" i="1" s="1"/>
  <c r="X225" i="1" s="1"/>
  <c r="S225" i="1"/>
  <c r="V227" i="1"/>
  <c r="W227" i="1" s="1"/>
  <c r="X227" i="1" s="1"/>
  <c r="S227" i="1"/>
  <c r="V228" i="1"/>
  <c r="W228" i="1" s="1"/>
  <c r="X228" i="1" s="1"/>
  <c r="S228" i="1"/>
  <c r="V232" i="1"/>
  <c r="W232" i="1" s="1"/>
  <c r="X232" i="1" s="1"/>
  <c r="S232" i="1"/>
  <c r="V233" i="1"/>
  <c r="W233" i="1" s="1"/>
  <c r="X233" i="1" s="1"/>
  <c r="S233" i="1"/>
  <c r="V235" i="1"/>
  <c r="W235" i="1" s="1"/>
  <c r="X235" i="1" s="1"/>
  <c r="S235" i="1"/>
  <c r="V236" i="1"/>
  <c r="W236" i="1" s="1"/>
  <c r="X236" i="1" s="1"/>
  <c r="S236" i="1"/>
  <c r="V238" i="1"/>
  <c r="W238" i="1" s="1"/>
  <c r="X238" i="1" s="1"/>
  <c r="S238" i="1"/>
  <c r="V239" i="1"/>
  <c r="W239" i="1" s="1"/>
  <c r="X239" i="1" s="1"/>
  <c r="S239" i="1"/>
  <c r="V241" i="1"/>
  <c r="W241" i="1" s="1"/>
  <c r="X241" i="1" s="1"/>
  <c r="S241" i="1"/>
  <c r="V242" i="1"/>
  <c r="W242" i="1" s="1"/>
  <c r="X242" i="1" s="1"/>
  <c r="S242" i="1"/>
  <c r="V244" i="1"/>
  <c r="W244" i="1" s="1"/>
  <c r="X244" i="1" s="1"/>
  <c r="S244" i="1"/>
  <c r="V245" i="1"/>
  <c r="W245" i="1" s="1"/>
  <c r="X245" i="1" s="1"/>
  <c r="S245" i="1"/>
  <c r="V247" i="1"/>
  <c r="W247" i="1" s="1"/>
  <c r="X247" i="1" s="1"/>
  <c r="S247" i="1"/>
  <c r="V248" i="1"/>
  <c r="W248" i="1" s="1"/>
  <c r="X248" i="1" s="1"/>
  <c r="S248" i="1"/>
  <c r="V250" i="1"/>
  <c r="W250" i="1" s="1"/>
  <c r="X250" i="1" s="1"/>
  <c r="S250" i="1"/>
  <c r="V251" i="1"/>
  <c r="W251" i="1" s="1"/>
  <c r="X251" i="1" s="1"/>
  <c r="S251" i="1"/>
  <c r="V252" i="1"/>
  <c r="W252" i="1" s="1"/>
  <c r="X252" i="1" s="1"/>
  <c r="S252" i="1"/>
  <c r="V253" i="1"/>
  <c r="W253" i="1" s="1"/>
  <c r="X253" i="1" s="1"/>
  <c r="S253" i="1"/>
  <c r="V254" i="1"/>
  <c r="W254" i="1" s="1"/>
  <c r="X254" i="1" s="1"/>
  <c r="S254" i="1"/>
  <c r="V256" i="1"/>
  <c r="W256" i="1" s="1"/>
  <c r="X256" i="1" s="1"/>
  <c r="S256" i="1"/>
  <c r="V257" i="1"/>
  <c r="W257" i="1" s="1"/>
  <c r="X257" i="1" s="1"/>
  <c r="S257" i="1"/>
  <c r="V259" i="1"/>
  <c r="W259" i="1" s="1"/>
  <c r="X259" i="1" s="1"/>
  <c r="S259" i="1"/>
  <c r="V260" i="1"/>
  <c r="W260" i="1" s="1"/>
  <c r="X260" i="1" s="1"/>
  <c r="S260" i="1"/>
  <c r="V262" i="1"/>
  <c r="W262" i="1" s="1"/>
  <c r="X262" i="1" s="1"/>
  <c r="S262" i="1"/>
  <c r="V263" i="1"/>
  <c r="W263" i="1" s="1"/>
  <c r="X263" i="1" s="1"/>
  <c r="S263" i="1"/>
  <c r="V265" i="1"/>
  <c r="W265" i="1" s="1"/>
  <c r="X265" i="1" s="1"/>
  <c r="S265" i="1"/>
  <c r="V266" i="1"/>
  <c r="W266" i="1" s="1"/>
  <c r="X266" i="1" s="1"/>
  <c r="S266" i="1"/>
  <c r="V268" i="1"/>
  <c r="W268" i="1" s="1"/>
  <c r="X268" i="1" s="1"/>
  <c r="S268" i="1"/>
  <c r="V269" i="1"/>
  <c r="W269" i="1" s="1"/>
  <c r="X269" i="1" s="1"/>
  <c r="S269" i="1"/>
  <c r="V270" i="1"/>
  <c r="W270" i="1" s="1"/>
  <c r="X270" i="1" s="1"/>
  <c r="S270" i="1"/>
  <c r="V271" i="1"/>
  <c r="W271" i="1" s="1"/>
  <c r="X271" i="1" s="1"/>
  <c r="S271" i="1"/>
  <c r="V273" i="1"/>
  <c r="W273" i="1" s="1"/>
  <c r="X273" i="1" s="1"/>
  <c r="S273" i="1"/>
  <c r="V274" i="1"/>
  <c r="W274" i="1" s="1"/>
  <c r="X274" i="1" s="1"/>
  <c r="S274" i="1"/>
  <c r="V276" i="1"/>
  <c r="W276" i="1" s="1"/>
  <c r="X276" i="1" s="1"/>
  <c r="S276" i="1"/>
  <c r="V277" i="1"/>
  <c r="W277" i="1" s="1"/>
  <c r="X277" i="1" s="1"/>
  <c r="S277" i="1"/>
  <c r="V279" i="1"/>
  <c r="W279" i="1" s="1"/>
  <c r="X279" i="1" s="1"/>
  <c r="S279" i="1"/>
  <c r="V280" i="1"/>
  <c r="W280" i="1" s="1"/>
  <c r="X280" i="1" s="1"/>
  <c r="S280" i="1"/>
  <c r="V281" i="1"/>
  <c r="W281" i="1" s="1"/>
  <c r="X281" i="1" s="1"/>
  <c r="S281" i="1"/>
  <c r="V283" i="1"/>
  <c r="W283" i="1" s="1"/>
  <c r="X283" i="1" s="1"/>
  <c r="S283" i="1"/>
  <c r="V284" i="1"/>
  <c r="W284" i="1" s="1"/>
  <c r="X284" i="1" s="1"/>
  <c r="S284" i="1"/>
  <c r="V286" i="1"/>
  <c r="W286" i="1" s="1"/>
  <c r="X286" i="1" s="1"/>
  <c r="S286" i="1"/>
  <c r="V287" i="1"/>
  <c r="W287" i="1" s="1"/>
  <c r="X287" i="1" s="1"/>
  <c r="S287" i="1"/>
  <c r="V288" i="1"/>
  <c r="W288" i="1" s="1"/>
  <c r="X288" i="1" s="1"/>
  <c r="S288" i="1"/>
  <c r="V290" i="1"/>
  <c r="W290" i="1" s="1"/>
  <c r="X290" i="1" s="1"/>
  <c r="S290" i="1"/>
  <c r="V291" i="1"/>
  <c r="W291" i="1" s="1"/>
  <c r="X291" i="1" s="1"/>
  <c r="S291" i="1"/>
  <c r="V293" i="1"/>
  <c r="W293" i="1" s="1"/>
  <c r="X293" i="1" s="1"/>
  <c r="S293" i="1"/>
  <c r="V294" i="1"/>
  <c r="W294" i="1" s="1"/>
  <c r="X294" i="1" s="1"/>
  <c r="S294" i="1"/>
  <c r="V298" i="1"/>
  <c r="W298" i="1" s="1"/>
  <c r="X298" i="1" s="1"/>
  <c r="S298" i="1"/>
  <c r="V299" i="1"/>
  <c r="W299" i="1" s="1"/>
  <c r="X299" i="1" s="1"/>
  <c r="S299" i="1"/>
  <c r="V301" i="1"/>
  <c r="W301" i="1" s="1"/>
  <c r="X301" i="1" s="1"/>
  <c r="S301" i="1"/>
  <c r="V302" i="1"/>
  <c r="W302" i="1" s="1"/>
  <c r="X302" i="1" s="1"/>
  <c r="S302" i="1"/>
  <c r="V306" i="1"/>
  <c r="W306" i="1" s="1"/>
  <c r="X306" i="1" s="1"/>
  <c r="S306" i="1"/>
  <c r="V307" i="1"/>
  <c r="W307" i="1" s="1"/>
  <c r="X307" i="1" s="1"/>
  <c r="S307" i="1"/>
  <c r="V309" i="1"/>
  <c r="W309" i="1" s="1"/>
  <c r="X309" i="1" s="1"/>
  <c r="S309" i="1"/>
  <c r="V310" i="1"/>
  <c r="W310" i="1" s="1"/>
  <c r="X310" i="1" s="1"/>
  <c r="S310" i="1"/>
  <c r="V312" i="1"/>
  <c r="W312" i="1" s="1"/>
  <c r="X312" i="1" s="1"/>
  <c r="S312" i="1"/>
  <c r="V313" i="1"/>
  <c r="W313" i="1" s="1"/>
  <c r="X313" i="1" s="1"/>
  <c r="S313" i="1"/>
  <c r="V315" i="1"/>
  <c r="W315" i="1" s="1"/>
  <c r="X315" i="1" s="1"/>
  <c r="S315" i="1"/>
  <c r="V316" i="1"/>
  <c r="W316" i="1" s="1"/>
  <c r="X316" i="1" s="1"/>
  <c r="S316" i="1"/>
  <c r="V21" i="1"/>
  <c r="W21" i="1" s="1"/>
  <c r="X21" i="1" s="1"/>
  <c r="S21" i="1"/>
  <c r="V22" i="1"/>
  <c r="W22" i="1" s="1"/>
  <c r="X22" i="1" s="1"/>
  <c r="S22" i="1"/>
  <c r="V23" i="1"/>
  <c r="W23" i="1" s="1"/>
  <c r="X23" i="1" s="1"/>
  <c r="S23" i="1"/>
  <c r="V319" i="1"/>
  <c r="W319" i="1" s="1"/>
  <c r="X319" i="1" s="1"/>
  <c r="S319" i="1"/>
  <c r="V318" i="1"/>
  <c r="W318" i="1" s="1"/>
  <c r="X318" i="1" s="1"/>
  <c r="S318" i="1"/>
  <c r="V321" i="1"/>
  <c r="W321" i="1" s="1"/>
  <c r="X321" i="1" s="1"/>
  <c r="S321" i="1"/>
  <c r="V322" i="1"/>
  <c r="W322" i="1" s="1"/>
  <c r="X322" i="1" s="1"/>
  <c r="S32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N5" authorId="0" shapeId="0" xr:uid="{00000000-0006-0000-0000-000005000000}">
      <text>
        <r>
          <rPr>
            <sz val="11"/>
            <color theme="1"/>
            <rFont val="Calibri"/>
            <family val="2"/>
            <scheme val="minor"/>
          </rPr>
          <t>======
ID#AAAAlZx-sHY
ASUS    (2022-12-14 21:59:49)
Muy Alto (10) se han detectado peligros que determinan como posible la generación de incidentes, o la eficacia del conjunto de medidas preventivas existentes respecto al riesgo es nula o no existe, o ambos.
Alto (6) se han detectado algunos peligros que pueden dar lugar a incidentes significativos, o la eficacia del conjunto de medidas preventivas existentes es baja, o ambos.
Medio (2) se han detectado peligros que pueden dar lugar a incidentes poco significativos o de menor importancia, o la eficacia del conjunto de medidas preventivas existentes es moderada, o ambos.
Bajo (-) no se ha detectado peligro o la eficacia del conjunto de medidas preventivas existentes es alta, o ambos.  El riesgo está controlado.  Estos peligros se clasifican directamente en el nivel de riesgo e intervención (IV).</t>
        </r>
      </text>
    </comment>
    <comment ref="P5" authorId="0" shapeId="0" xr:uid="{00000000-0006-0000-0000-000001000000}">
      <text>
        <r>
          <rPr>
            <sz val="11"/>
            <color theme="1"/>
            <rFont val="Calibri"/>
            <family val="2"/>
            <scheme val="minor"/>
          </rPr>
          <t>======
ID#AAAAlZx-sHo
ASUS    (2022-12-14 21:59:49)
Continua (4) La situación de exposición se presenta sin exposición o varias veces con tiempo prolongado durante la jornada laboral.
Frecuente (3) la situación de exposición se presenta varias veces durante la jornada laboral por tiempos cortos.
Ocasional (2) la situación de exposición se presenta alguna vez durante la jornada laboral y por un periodo de tiempo corto.
Esporádica (1) la situación de exposición se presenta de manera eventual.</t>
        </r>
      </text>
    </comment>
    <comment ref="S5" authorId="0" shapeId="0" xr:uid="{00000000-0006-0000-0000-000002000000}">
      <text>
        <r>
          <rPr>
            <sz val="11"/>
            <color theme="1"/>
            <rFont val="Calibri"/>
            <family val="2"/>
            <scheme val="minor"/>
          </rPr>
          <t>======
ID#AAAAlZx-sHk
USUARIO    (2022-12-14 21:59:49)
Muy Alto:40 -24
Alto: 20 - 10
Medio: 8 - 6
bajo 4 - 2</t>
        </r>
      </text>
    </comment>
    <comment ref="T5" authorId="0" shapeId="0" xr:uid="{00000000-0006-0000-0000-000003000000}">
      <text>
        <r>
          <rPr>
            <sz val="11"/>
            <color theme="1"/>
            <rFont val="Calibri"/>
            <family val="2"/>
            <scheme val="minor"/>
          </rPr>
          <t>======
ID#AAAAlZx-sHg
ASUS    (2022-12-14 21:59:49)
Mortal o catastrófico (100) 
Muy grave (60) lesiones o enfermedades graves irreparables (incapacidad permanente parcial o invalidez).
Grave (25) lesiones o enfermedades con incapacidad laboral temporal (ILT).
Leve (10) Lesiones o enfermedades que no requieren incapacidad.</t>
        </r>
      </text>
    </comment>
    <comment ref="V5" authorId="0" shapeId="0" xr:uid="{00000000-0006-0000-0000-000004000000}">
      <text>
        <r>
          <rPr>
            <sz val="11"/>
            <color theme="1"/>
            <rFont val="Calibri"/>
            <family val="2"/>
            <scheme val="minor"/>
          </rPr>
          <t>======
ID#AAAAlZx-sHc
USUARIO    (2022-12-14 21:59:49)
600 - 4000: I
150 - 500: II
40   -  120: III
20: IV</t>
        </r>
      </text>
    </comment>
  </commentList>
  <extLst>
    <ext xmlns:r="http://schemas.openxmlformats.org/officeDocument/2006/relationships" uri="GoogleSheetsCustomDataVersion2">
      <go:sheetsCustomData xmlns:go="http://customooxmlschemas.google.com/" r:id="rId1" roundtripDataSignature="AMtx7mhmKC75GR8EedRkaq07KJKq7FKQdQ=="/>
    </ext>
  </extLst>
</comments>
</file>

<file path=xl/sharedStrings.xml><?xml version="1.0" encoding="utf-8"?>
<sst xmlns="http://schemas.openxmlformats.org/spreadsheetml/2006/main" count="7149" uniqueCount="969">
  <si>
    <t xml:space="preserve">ENFOQUE RIESGO POTENCIAL </t>
  </si>
  <si>
    <t>Nivel de Riesgo y de intervención NR= NP x NC</t>
  </si>
  <si>
    <t>Nivel de Probabilidad (NP)</t>
  </si>
  <si>
    <t>40-24</t>
  </si>
  <si>
    <t>20_10</t>
  </si>
  <si>
    <t>8_6</t>
  </si>
  <si>
    <t>4_2</t>
  </si>
  <si>
    <t>Nivel de Consecuencias (NC)</t>
  </si>
  <si>
    <t>I
4000 - 2400</t>
  </si>
  <si>
    <t>I
2000 - 1200</t>
  </si>
  <si>
    <r>
      <rPr>
        <sz val="11"/>
        <color theme="1"/>
        <rFont val="Gill Sans"/>
      </rPr>
      <t>I 
800 - 600</t>
    </r>
  </si>
  <si>
    <r>
      <rPr>
        <sz val="11"/>
        <color theme="1"/>
        <rFont val="Gill Sans"/>
      </rPr>
      <t xml:space="preserve">II
400 - 200
</t>
    </r>
    <r>
      <rPr>
        <b/>
        <sz val="11"/>
        <color theme="1"/>
        <rFont val="Gill Sans MT"/>
        <family val="2"/>
      </rPr>
      <t>CONDICIONES DE SEGURIDAD - Público:</t>
    </r>
    <r>
      <rPr>
        <sz val="11"/>
        <color theme="1"/>
        <rFont val="Gill Sans MT"/>
        <family val="2"/>
      </rPr>
      <t xml:space="preserve"> Otras situaciones de orden social. Contratistas, usuarios y población en general con caracteristicas demandantes y agresivas, frente a las actuaciones de funcionarios de la entidad. 
</t>
    </r>
    <r>
      <rPr>
        <b/>
        <sz val="11"/>
        <color theme="1"/>
        <rFont val="Gill Sans MT"/>
        <family val="2"/>
      </rPr>
      <t xml:space="preserve">BIOLOGICO - Microorganismos (bacterias, parásitos, hongos, virus y ricketsias) : </t>
    </r>
    <r>
      <rPr>
        <sz val="11"/>
        <color theme="1"/>
        <rFont val="Gill Sans MT"/>
        <family val="2"/>
      </rPr>
      <t xml:space="preserve">
Exposición al virus SARS-COV 2 por contacto directo con una persona infectada y, de forma indirecta, por contacto con superficies que se encuentren en su entorno inmediato o con objetos que haya utilizado.
</t>
    </r>
  </si>
  <si>
    <t>I
2400 - 1440</t>
  </si>
  <si>
    <t>I 
1200 - 600</t>
  </si>
  <si>
    <r>
      <rPr>
        <sz val="11"/>
        <color theme="1"/>
        <rFont val="Gill Sans"/>
      </rPr>
      <t xml:space="preserve">II
480 - 360
</t>
    </r>
    <r>
      <rPr>
        <b/>
        <sz val="11"/>
        <color theme="1"/>
        <rFont val="Gill Sans MT"/>
        <family val="2"/>
      </rPr>
      <t xml:space="preserve">QUÍMICO Líquidos (nieblas y rocios): </t>
    </r>
    <r>
      <rPr>
        <sz val="11"/>
        <color theme="1"/>
        <rFont val="Gill Sans MT"/>
        <family val="2"/>
      </rPr>
      <t xml:space="preserve">
Manipulación de productos químicos (detergentes desinfectantes) para la desinfección de baños, pisos, tableros, entre otros.  
- Almacenamiento  de contendores de gas toxico, gases comprimidos, sin hojas de seguridad y tarjetas de emergencia. 
Manipulación de reactivos organicos e inorganicos.
Limpieza y desinfección de superficies - Lavado de equipos.</t>
    </r>
  </si>
  <si>
    <r>
      <rPr>
        <sz val="11"/>
        <color theme="1"/>
        <rFont val="Gill Sans"/>
      </rPr>
      <t xml:space="preserve">II 240 / III 120
</t>
    </r>
    <r>
      <rPr>
        <b/>
        <sz val="11"/>
        <color theme="1"/>
        <rFont val="Gill Sans MT"/>
        <family val="2"/>
      </rPr>
      <t xml:space="preserve">CONDICIONES DE SEGURIDAD - Trabajo Alturas: </t>
    </r>
    <r>
      <rPr>
        <sz val="11"/>
        <color theme="1"/>
        <rFont val="Gill Sans MT"/>
        <family val="2"/>
      </rPr>
      <t xml:space="preserve">Verificación en frentes de obra del cumplimiento de las obligaciones contractuales, deslizamientos, toma de muestras, rescate de fauna, adecuación de jaulas. 
</t>
    </r>
    <r>
      <rPr>
        <b/>
        <sz val="11"/>
        <color theme="1"/>
        <rFont val="Gill Sans MT"/>
        <family val="2"/>
      </rPr>
      <t xml:space="preserve">CONDICIONES DE SEGURIDAD - Público: accidentes de tránsito, desplazamientos por vías (peatón, vehículo) </t>
    </r>
    <r>
      <rPr>
        <sz val="11"/>
        <color theme="1"/>
        <rFont val="Gill Sans MT"/>
        <family val="2"/>
      </rPr>
      <t xml:space="preserve">Movilización por zonas con flujo vehicular al desplazarse a las diferentes zonas, de acuerdo a su labor, pueden ser victimas de un accidente de transito.
</t>
    </r>
    <r>
      <rPr>
        <b/>
        <sz val="11"/>
        <color theme="1"/>
        <rFont val="Gill Sans MT"/>
        <family val="2"/>
      </rPr>
      <t xml:space="preserve">CODICIONES DE SEGURIDAD - Deportivo </t>
    </r>
    <r>
      <rPr>
        <sz val="11"/>
        <color theme="1"/>
        <rFont val="Gill Sans MT"/>
        <family val="2"/>
      </rPr>
      <t xml:space="preserve">(Entrenamientos y torneos) Torneos programados de: futbol 7, futbol sala, baloncesto, voleibol, natación, Bolos, Billar, tenis de mesa, sapo y tejo.
</t>
    </r>
  </si>
  <si>
    <t>I 
1000 - 600</t>
  </si>
  <si>
    <r>
      <rPr>
        <sz val="11"/>
        <color theme="1"/>
        <rFont val="Gill Sans"/>
      </rPr>
      <t xml:space="preserve">II
500 - 250
</t>
    </r>
    <r>
      <rPr>
        <sz val="10"/>
        <color theme="1"/>
        <rFont val="Gill Sans MT"/>
        <family val="2"/>
      </rPr>
      <t xml:space="preserve">
</t>
    </r>
    <r>
      <rPr>
        <b/>
        <sz val="10"/>
        <color theme="1"/>
        <rFont val="Gill Sans MT"/>
        <family val="2"/>
      </rPr>
      <t xml:space="preserve">BIOLÓGICO Contacto con seres vivos liberadoras de toxinas (Plantas/Vegetación) </t>
    </r>
    <r>
      <rPr>
        <sz val="10"/>
        <color theme="1"/>
        <rFont val="Gill Sans MT"/>
        <family val="2"/>
      </rPr>
      <t xml:space="preserve">
Contacto de piel con plantas urticarias, que pueden causar alergias.
</t>
    </r>
    <r>
      <rPr>
        <b/>
        <sz val="10"/>
        <color theme="1"/>
        <rFont val="Gill Sans MT"/>
        <family val="2"/>
      </rPr>
      <t>FÍSICO  Radiaciones ionizantes (rayos X, gama, beta, alfa, Neutrones)</t>
    </r>
    <r>
      <rPr>
        <sz val="10"/>
        <color theme="1"/>
        <rFont val="Gill Sans MT"/>
        <family val="2"/>
      </rPr>
      <t xml:space="preserve">
Uso de equipo de rayos X convencional para la toma de placas a especies. 
Exposicion a radiacion infraroja por el arco de la soldadura al momento de utilizar el equipo de soldadura para las actividades de adecuacion de jaulas. </t>
    </r>
  </si>
  <si>
    <r>
      <rPr>
        <sz val="11"/>
        <color theme="1"/>
        <rFont val="Gill Sans"/>
      </rPr>
      <t xml:space="preserve">II
200 - 150
</t>
    </r>
    <r>
      <rPr>
        <b/>
        <sz val="10"/>
        <color theme="1"/>
        <rFont val="Gill Sans MT"/>
        <family val="2"/>
      </rPr>
      <t>Mecánico (manipulación de herramientas y equipos).</t>
    </r>
    <r>
      <rPr>
        <sz val="10"/>
        <color theme="1"/>
        <rFont val="Gill Sans MT"/>
        <family val="2"/>
      </rPr>
      <t xml:space="preserve"> Uso de herramientas manuales - Utilización de la  Maquina Perforadora ACKER 151269.
</t>
    </r>
    <r>
      <rPr>
        <b/>
        <sz val="10"/>
        <color theme="1"/>
        <rFont val="Gill Sans MT"/>
        <family val="2"/>
      </rPr>
      <t>BIOMECÁNICO Manipulación Manual de Cargas.</t>
    </r>
    <r>
      <rPr>
        <sz val="10"/>
        <color theme="1"/>
        <rFont val="Gill Sans MT"/>
        <family val="2"/>
      </rPr>
      <t xml:space="preserve">
Manejo de cargas al realizar el traslado de insumos - En las visitas de capacitación realizar y apoyar la logistica de montajes y traslados de elementos. Cargue de la maquina perforadora de suelos </t>
    </r>
  </si>
  <si>
    <r>
      <rPr>
        <sz val="11"/>
        <color theme="1"/>
        <rFont val="Gill Sans"/>
      </rPr>
      <t xml:space="preserve">III
</t>
    </r>
    <r>
      <rPr>
        <sz val="10"/>
        <color theme="1"/>
        <rFont val="Gill Sans MT"/>
        <family val="2"/>
      </rPr>
      <t xml:space="preserve">100 - 50
BIOLÓGICO
</t>
    </r>
    <r>
      <rPr>
        <b/>
        <sz val="10"/>
        <color theme="1"/>
        <rFont val="Gill Sans MT"/>
        <family val="2"/>
      </rPr>
      <t xml:space="preserve"> Macro organismos (picaduras o mordeduras de animales) </t>
    </r>
    <r>
      <rPr>
        <sz val="10"/>
        <color theme="1"/>
        <rFont val="Gill Sans MT"/>
        <family val="2"/>
      </rPr>
      <t xml:space="preserve">Exposición a fauna silvestre y domestica en visitas de seguimiento. Ataque de animales, mordedura de serpientes, aracnidos, perros, avispas, abejorros y toda clase de animales salvajes.
</t>
    </r>
    <r>
      <rPr>
        <b/>
        <sz val="10"/>
        <color theme="1"/>
        <rFont val="Gill Sans MT"/>
        <family val="2"/>
      </rPr>
      <t>FÍSICO Ruido (impacto, intermitente o continuo) :</t>
    </r>
    <r>
      <rPr>
        <sz val="10"/>
        <color theme="1"/>
        <rFont val="Gill Sans MT"/>
        <family val="2"/>
      </rPr>
      <t xml:space="preserve">
Ruido por uso de herramientas manuales y equipos como taladro, gaudaña, hidrolavadora, pulidora, sierras,
</t>
    </r>
  </si>
  <si>
    <t>II 
400 - 240</t>
  </si>
  <si>
    <r>
      <rPr>
        <sz val="11"/>
        <color theme="1"/>
        <rFont val="Gill Sans"/>
      </rPr>
      <t xml:space="preserve">II 200 
III 100
</t>
    </r>
    <r>
      <rPr>
        <b/>
        <sz val="11"/>
        <color theme="1"/>
        <rFont val="Gill Sans MT"/>
        <family val="2"/>
      </rPr>
      <t>QUÍMICO Polvos orgánicos e inorgánicos</t>
    </r>
    <r>
      <rPr>
        <sz val="11"/>
        <color theme="1"/>
        <rFont val="Gill Sans MT"/>
        <family val="2"/>
      </rPr>
      <t xml:space="preserve">
Uso de Blower para la limpieza de equipos, donde la actividad se realiza en las escalas internas generando aspercion de polvos
</t>
    </r>
    <r>
      <rPr>
        <b/>
        <sz val="11"/>
        <color theme="1"/>
        <rFont val="Gill Sans MT"/>
        <family val="2"/>
      </rPr>
      <t xml:space="preserve">PSICOSOCIAL Condiciones de la tarea </t>
    </r>
    <r>
      <rPr>
        <sz val="11"/>
        <color theme="1"/>
        <rFont val="Gill Sans MT"/>
        <family val="2"/>
      </rPr>
      <t>(carga mental, contenido de la tarea, demandas emocionales, sistemas de control, definición de roles, monotonía, etc.).</t>
    </r>
  </si>
  <si>
    <r>
      <rPr>
        <sz val="11"/>
        <color theme="1"/>
        <rFont val="Gill Sans"/>
      </rPr>
      <t xml:space="preserve">III
80 - 60
</t>
    </r>
    <r>
      <rPr>
        <b/>
        <sz val="11"/>
        <color theme="1"/>
        <rFont val="Gill Sans MT"/>
        <family val="2"/>
      </rPr>
      <t>CONDICIONES DE SEGURIDAD  Locativo, superficies de trabajo</t>
    </r>
    <r>
      <rPr>
        <sz val="11"/>
        <color theme="1"/>
        <rFont val="Gill Sans MT"/>
        <family val="2"/>
      </rPr>
      <t xml:space="preserve"> (irregulares, deslizantes, con diferencia del nivel) Desplazamiento por superficies del áreas y escaleras del edificio. Caída por movilización por zonas rurales y urbanas con pisos irregulares, lisos.
</t>
    </r>
    <r>
      <rPr>
        <b/>
        <sz val="11"/>
        <color theme="1"/>
        <rFont val="Gill Sans MT"/>
        <family val="2"/>
      </rPr>
      <t>CONDICIONES DE SEGURIDAD - Locativo (orden y aseo),</t>
    </r>
    <r>
      <rPr>
        <sz val="11"/>
        <color theme="1"/>
        <rFont val="Gill Sans MT"/>
        <family val="2"/>
      </rPr>
      <t xml:space="preserve"> caída de objetos. Medios de almacenamiento.
</t>
    </r>
    <r>
      <rPr>
        <b/>
        <sz val="11"/>
        <color theme="1"/>
        <rFont val="Gill Sans MT"/>
        <family val="2"/>
      </rPr>
      <t xml:space="preserve">
CONDICONES DE SEGURIDAD - Eléctrico (alta y baja tensión, estática)</t>
    </r>
    <r>
      <rPr>
        <sz val="11"/>
        <color theme="1"/>
        <rFont val="Gill Sans MT"/>
        <family val="2"/>
      </rPr>
      <t xml:space="preserve"> Conexión y desconexión de equipos requeridos para la labor.
</t>
    </r>
  </si>
  <si>
    <r>
      <rPr>
        <sz val="11"/>
        <color theme="1"/>
        <rFont val="Gill Sans"/>
      </rPr>
      <t xml:space="preserve">III 40  /  IV20
</t>
    </r>
    <r>
      <rPr>
        <b/>
        <sz val="11"/>
        <color theme="1"/>
        <rFont val="Gill Sans MT"/>
        <family val="2"/>
      </rPr>
      <t xml:space="preserve">CONDICIONES DE </t>
    </r>
    <r>
      <rPr>
        <b/>
        <sz val="10"/>
        <color theme="1"/>
        <rFont val="Gill Sans MT"/>
        <family val="2"/>
      </rPr>
      <t>SEGURIDAD Mecánico</t>
    </r>
    <r>
      <rPr>
        <sz val="10"/>
        <color theme="1"/>
        <rFont val="Gill Sans MT"/>
        <family val="2"/>
      </rPr>
      <t xml:space="preserve"> (Punciones, lesiones y cortes con objetos, elementos o partes de máquinas, herramientas, equipos,  piezas a trabajar).
</t>
    </r>
    <r>
      <rPr>
        <b/>
        <sz val="10"/>
        <color theme="1"/>
        <rFont val="Gill Sans MT"/>
        <family val="2"/>
      </rPr>
      <t xml:space="preserve">BIOMECÁNICO Postura (prolongada mantenida, forzada, anti gravitacional)
</t>
    </r>
    <r>
      <rPr>
        <sz val="10"/>
        <color theme="1"/>
        <rFont val="Gill Sans MT"/>
        <family val="2"/>
      </rPr>
      <t xml:space="preserve">Postura prolongadas durante la jornada laboral, postura sedente, se generan zonas de presión en a nivel de miembros inferiores y  a nivel cervical. 
</t>
    </r>
  </si>
  <si>
    <t>Matriz de Identificación de Peligros, Valoración de Riesgos y Determinación de Controles
Sistema de Gestión de Seguridad y Salud en el Trabajo</t>
  </si>
  <si>
    <t>FECHA IPVRDC: JUNIO 2019</t>
  </si>
  <si>
    <t>VERSIÓN: 01</t>
  </si>
  <si>
    <t xml:space="preserve">Página 1 de 1 </t>
  </si>
  <si>
    <t>CÓDIGO: DH-SS-FR-025</t>
  </si>
  <si>
    <t>Proceso</t>
  </si>
  <si>
    <t xml:space="preserve">Subproceso </t>
  </si>
  <si>
    <t>ZONA / LUGAR</t>
  </si>
  <si>
    <t>ACTIVIDAD</t>
  </si>
  <si>
    <t xml:space="preserve">RUTINARIAS </t>
  </si>
  <si>
    <t>NO RUTINARIAS</t>
  </si>
  <si>
    <t>PELIGRO</t>
  </si>
  <si>
    <t>EFECTOS POSIBLES</t>
  </si>
  <si>
    <t>CONTROLES EXISTENTES</t>
  </si>
  <si>
    <t>EVALUACION DEL  RIESGO</t>
  </si>
  <si>
    <t>VALORACION DEL RIESGO</t>
  </si>
  <si>
    <t>TIEMPO DE EXPOSICIÓN</t>
  </si>
  <si>
    <t>EXPUESTOS</t>
  </si>
  <si>
    <t>MEDIDAS DE INTERVENCION</t>
  </si>
  <si>
    <t>REQUISITOS LEGALES</t>
  </si>
  <si>
    <t>DESCRIPCIÓN</t>
  </si>
  <si>
    <t>GRUPO DE RIESGO</t>
  </si>
  <si>
    <t>CLASIFICACIÓN</t>
  </si>
  <si>
    <t>FUENTE</t>
  </si>
  <si>
    <t>MEDIO</t>
  </si>
  <si>
    <t>TRABAJADOR</t>
  </si>
  <si>
    <t>NIVEL DE DEFICIENCIA</t>
  </si>
  <si>
    <t>NIVEL DE EXPOSICION</t>
  </si>
  <si>
    <t>NIVEL DE PROBABILIDAD (NDxNE)</t>
  </si>
  <si>
    <t>INTERPRETACION DEL NIVEL DE PROBABILIDAD</t>
  </si>
  <si>
    <t>NIVEL DE CONSECUENCIA</t>
  </si>
  <si>
    <t>NIVEL DE RIESGO</t>
  </si>
  <si>
    <t>INTERPRETACION DEL NR</t>
  </si>
  <si>
    <t>ACEPTABILIDAD DEL RIESGO</t>
  </si>
  <si>
    <t>PERSONAL DE PLANTA</t>
  </si>
  <si>
    <t>ESTUDIANTES</t>
  </si>
  <si>
    <t>CONTRATISTAS</t>
  </si>
  <si>
    <t>Nº.DE EXPUESTOS</t>
  </si>
  <si>
    <t>ELIMINACION</t>
  </si>
  <si>
    <t>SUSTITUCION</t>
  </si>
  <si>
    <t>CONTROLES DE INGENIERIA</t>
  </si>
  <si>
    <t>ADMINISTRATIVOS, SEÑALIZACION, ADVERTENCIA</t>
  </si>
  <si>
    <t>ELEMENTOS DE PROTECCION PERSONAL</t>
  </si>
  <si>
    <t>LEGISLACION</t>
  </si>
  <si>
    <t xml:space="preserve">TODAS LAS SUBDIRECCIONES </t>
  </si>
  <si>
    <t>TODOS LOS PROCESOS</t>
  </si>
  <si>
    <t>Limpieza y aseo general del piso, mobiliario y superficies.</t>
  </si>
  <si>
    <t>SI</t>
  </si>
  <si>
    <t>Manipulación de productos químicos (detergentes desinfectantes) para la desinfección de baños, pisos, tableros, entre otros.</t>
  </si>
  <si>
    <t>3. QUÍMICO</t>
  </si>
  <si>
    <t>3.3.  Líquidos (nieblas y rocios)</t>
  </si>
  <si>
    <t>3.3.  Trastornos de la piel, quemaduras, irritación y lesiones de la piel e infecciones y enfermedades respiratorias, reacciones alérgicas, intoxicación.</t>
  </si>
  <si>
    <t>No existe ningún control</t>
  </si>
  <si>
    <t>Productos químicos etiquetados por el distribuidor.</t>
  </si>
  <si>
    <t>Utilización de Elementos de Protección Personal (guantes)</t>
  </si>
  <si>
    <t>Alto (A)</t>
  </si>
  <si>
    <t>Frecuente (EF)</t>
  </si>
  <si>
    <t>Grave (G)</t>
  </si>
  <si>
    <t>NA</t>
  </si>
  <si>
    <t>Limpieza de superficies con acceso a espacios limitados.</t>
  </si>
  <si>
    <t>5. BIOMECÁNICO</t>
  </si>
  <si>
    <t>5.1.  Postura (prolongada mantenida, forzada, anti gravitacional)</t>
  </si>
  <si>
    <t>5.3.  Lesiones del sistema musculo esquelético ( dolores musculares y articulares, tendinitis ), trastornos circulatorios arteriales y venosos, afección de nervios periféricos.</t>
  </si>
  <si>
    <t>Bajo (B)</t>
  </si>
  <si>
    <t>ocasional(EO)</t>
  </si>
  <si>
    <t>Leve (L)</t>
  </si>
  <si>
    <t>Res 2400 del 22 de mayo/79  Titulo X- Cap I. 2.10.1 .- Art.389</t>
  </si>
  <si>
    <t>6.SEGURIDAD</t>
  </si>
  <si>
    <t>6.3.5. Mecánico (Punciones, lesiones y cortes con objetos, elementos o partes de máquinas, herramientas, equipos,  piezas a trabajar)</t>
  </si>
  <si>
    <t>6.3.2.  Trauma craneoencefálico, lesiones del sistema músculo esquelético y de piel, lesiones múltiples, muerte.</t>
  </si>
  <si>
    <t>Medio( M)</t>
  </si>
  <si>
    <t>Desplazamiento por el área y por cada uno de los pisos que comprende la Corporación por necesidades propias de la actividad.</t>
  </si>
  <si>
    <t>Desplazamiento a pie dentro de las instalaciones y uso de escaleras donde se pueden generar caídas</t>
  </si>
  <si>
    <t>6.2.2.  Locativo, superficies de trabajo (irregulares, deslizantes, con diferencia del nivel)</t>
  </si>
  <si>
    <t>6.2.2 . Trauma craneoencefálico, lesiones del sistema músculo esquelético y de piel, lesiones múltiples, muerte.</t>
  </si>
  <si>
    <t>Escalas con pasamanos al lado izquierdo bajando.
Cintas antideslizantes por las escaleras.</t>
  </si>
  <si>
    <t xml:space="preserve">Establecer criterios del tipo de calzado </t>
  </si>
  <si>
    <t>Res 2400 del 22 de mayo/79  Titulo X- Cap I. 2.10.1 .- Art.390</t>
  </si>
  <si>
    <t xml:space="preserve">Uso de microondas para calentar alimentos </t>
  </si>
  <si>
    <t>Exposición a radiación no ionizante por manejo de electrodomésticos. (horno microondas).</t>
  </si>
  <si>
    <t>2. FÍSICO</t>
  </si>
  <si>
    <t>2.7.  Radiaciones no ionizantes (uv, visible, infrarroja, microondas, radiofrecuencia, laser, ultravioleta)</t>
  </si>
  <si>
    <t>2.7.   Quemaduras y lesiones en piel, CA en piel, lesiones por foto envejecimiento y oculares por exposición visual intensa</t>
  </si>
  <si>
    <t>Res 2400 del 22 de mayo/79  Titulo X- Cap I. 2.10.1 .- Art.391</t>
  </si>
  <si>
    <t>Exposición a fluidos corporales en la limpieza de unidades sanitarias.</t>
  </si>
  <si>
    <t>1. BIOLÓGICO</t>
  </si>
  <si>
    <t>1.3. Fluidos o excrementos</t>
  </si>
  <si>
    <t>1.3.  Infecciones y/o enfermedades agudas o crónicas o muerte.</t>
  </si>
  <si>
    <t>Entrega y uso de EPP: guantes, mascarilla desechable, uniforme antifluido.</t>
  </si>
  <si>
    <t xml:space="preserve">Dotación de elementos de protección personal: mascarilla desechables </t>
  </si>
  <si>
    <t>Res 2400 del 22 de mayo/79  Titulo X- Cap I. 2.10.1 .- Art.392</t>
  </si>
  <si>
    <t xml:space="preserve">Traslado de insumos </t>
  </si>
  <si>
    <t>Manejo de cargas al realizar el traslado de insumos desde el almacén ubicado en el piso 14 hasta sus correspondientes cocinetas</t>
  </si>
  <si>
    <t>5.4. Manipulación Manual de Cargas</t>
  </si>
  <si>
    <t>5.4.  Lesiones del sistema musculo esquelético ( dolores musculares y articulares, tendinitis ), trastornos circulatorios arteriales y venosos, afección de nervios periféricos.</t>
  </si>
  <si>
    <t>Esporadica(EE)</t>
  </si>
  <si>
    <t>Uso de guantes de seguridad</t>
  </si>
  <si>
    <t>Res 2400 del 22 de mayo/79  Titulo X- Cap I. 2.10.1 .- Art.393</t>
  </si>
  <si>
    <t>Manipulación y uso de cafetera (greca).</t>
  </si>
  <si>
    <t>2.5.  Disconfort térmico (temperaturas extremas como calor y frio)</t>
  </si>
  <si>
    <t>2.5.  Alteraciones musculares y articulares, cefalea, complicaciones cardiacas, edemas, adinamia.</t>
  </si>
  <si>
    <t>Subdirección Infraestructura Ambiental</t>
  </si>
  <si>
    <t>IA - Obras de Infraestructura Ambiental</t>
  </si>
  <si>
    <t xml:space="preserve"> Piso 12</t>
  </si>
  <si>
    <t>Conexión y desconexión de equipos requeridos para la labor.</t>
  </si>
  <si>
    <t>6.1.1.  Eléctrico (alta y baja tensión, estática)</t>
  </si>
  <si>
    <t>6.1.1.Quemaduras, electrocución, arritmia cardíaca, paro cardiorespiratorio, insuficiencia renal, muerte.</t>
  </si>
  <si>
    <t>Res 2400 del 22 de mayo/79  Titulo X- Cap I. 2.10.1 .- Art.395</t>
  </si>
  <si>
    <t>Piso 12</t>
  </si>
  <si>
    <t>LABORES DE OFICINA</t>
  </si>
  <si>
    <t xml:space="preserve">Exigencias en el desempeño de tareas asignadas, seguimiento a planes de mejoramiento. </t>
  </si>
  <si>
    <t>4. PSICOSOCIAL</t>
  </si>
  <si>
    <t>4.4.  Condiciones de la tarea (carga mental, contenido de la tarea, demandas emocionales, sistemas de control, definición de roles, monotonía, etc.).</t>
  </si>
  <si>
    <t>4.1.  Enfermedades cardiovasculares, depresión, ansiedad, estrés y otros trastornos de la salud mental, trastornos musculo esqueléticos y gastrointestinales, consumo de spa.</t>
  </si>
  <si>
    <t>Capacitación en manejo de tiempo y organización del trabajo, priorización de tareas, (cronograma de actividades).
Implementación del programa de riesgo psicosocial.</t>
  </si>
  <si>
    <t>Resolucion_652_de_2012 Comité Convivencia 1
Resolucion_1356_de_2012 (Comité de Convivencia Laboral)</t>
  </si>
  <si>
    <t>6.4.4. Público: Otras situaciones de orden social</t>
  </si>
  <si>
    <t>6.4.4. Pérdidas económicas, materiales, humanas, muertes, trastornos psicológicos y psiquiátricos</t>
  </si>
  <si>
    <t>Apoyo de autoridades de vigilancia y control para visita a zonas de alto riesgo.</t>
  </si>
  <si>
    <t>Protocolo para la prevención y/o mitigación del Riesgo público</t>
  </si>
  <si>
    <t>Resolución 2400 de 1979
Decreto 1072 de 2015</t>
  </si>
  <si>
    <t>Movilización por zonas con flujo vehicular al desplazarse a las diferentes zonas, de acuerdo a su labor, pueden ser victimas de un accidente de transito</t>
  </si>
  <si>
    <t xml:space="preserve">6.4.2. Público: accidentes de tránsito, desplazamientos por vías (peatón, vehículo) </t>
  </si>
  <si>
    <t>6.4.2. Traumatismo craneoencefálico, politraumatismos, fracturas, amputaciones, invalidez, muerte.</t>
  </si>
  <si>
    <t>Muy grave (MG)</t>
  </si>
  <si>
    <t>Casco ajustado a la normatividad legal vigente.
Entrega de rodilleras de protección y guantes cuando aplique.</t>
  </si>
  <si>
    <t>6.3.2. Mecánico (manipulación de herramientas y equipos).</t>
  </si>
  <si>
    <t xml:space="preserve">Inspección de elementos de oficina, reparación de elementos deficientes, capacitación en uso seguro de elementos de oficina. </t>
  </si>
  <si>
    <t>Res 2400 del 22 de mayo/79  Titulo</t>
  </si>
  <si>
    <t>Labores administrativas seguimiento a planes, elaboración de informes a entes externos, respuesta a requerimientos PQR</t>
  </si>
  <si>
    <t xml:space="preserve">Postura prolongadas durante la jornada laboral, postura sedente, se generan zonas de presión en a nivel de miembros inferiores y  a nivel cervical. </t>
  </si>
  <si>
    <t>5.1.  Lesiones del sistema musculo esquelético ( dolores musculares y articulares, tendinitis ), trastornos circulatorios arteriales y venosos, afección de nervios periféricos.</t>
  </si>
  <si>
    <t>Disponibilidad de puestos de trabajo, sillas ajustables, bases de monitores, descansapies y padmouse.
Inspección periodica de los puesto de trabajo.
Programa de prevención para el peligro biomecanico.</t>
  </si>
  <si>
    <t>Capacitación en higiene postural y pausas activas.
Examenes medicos ocupacionales con enfasis osteomuscular.
Aplicación de encuesta DME.</t>
  </si>
  <si>
    <t>Seguimiento al uso correcto de los elementos de oficina y posturas.
Ajuste de puestos de trabajo de funcionarios que lo requieren según inspección.</t>
  </si>
  <si>
    <t>Desplazamiento en la subdirección y a pisos diferentes para labores queridas por el proceso.
Desplazamiento en zona rural para visitas de campo.</t>
  </si>
  <si>
    <t>Labores administrativas en el almacenamiento de archivo, correspondencia y elementos que hacen parte de la labor.</t>
  </si>
  <si>
    <t>Medios de almacenamiento</t>
  </si>
  <si>
    <t>6.2.4. Locativo (orden y aseo), caída de objetos</t>
  </si>
  <si>
    <t>6.2.4.  Trauma craneoencefálico, lesiones del sistema músculo esquelético y de piel, lesiones múltiples, Caídas, muerte.</t>
  </si>
  <si>
    <t>Disponibilidad de archivadores.</t>
  </si>
  <si>
    <t>Capacitación en las 5s</t>
  </si>
  <si>
    <t>Continua (EC))</t>
  </si>
  <si>
    <t xml:space="preserve">Disponer de suficientes archivadores por subdirección. 
Disponer de bodegas adicionales. </t>
  </si>
  <si>
    <t>Dar continuidad al programa de orden y aseo.
Definir lineamientos de ubicación de elementos sobre el escritorio.</t>
  </si>
  <si>
    <t>Verificación en las obras del cumplimiento de las obligaciones contractuales, con acceso ocasional a diferentes puntos de la obra.</t>
  </si>
  <si>
    <t>6.2.5. Locativo (Trabajo Alturas)</t>
  </si>
  <si>
    <t>6.2.5.  Trauma craneoencefálico, lesiones del sistema músculo esquelético y de piel, lesiones múltiples, Caídas, muerte.</t>
  </si>
  <si>
    <t xml:space="preserve">Mantenimiento correctivo y preventivo a los sistemas de acceso. </t>
  </si>
  <si>
    <t>Res 2400 del 22 de mayo/79  Titulo X- Cap I. 2.10.1 .- Art.391
resolucion_1409_2012 Trabajo en alturas</t>
  </si>
  <si>
    <t xml:space="preserve">Verificación, supervisión y seguimiento a contratistas, en obras de estabilización. </t>
  </si>
  <si>
    <t>Exposición a fauna silvestre y domestica en visitas de seguimiento.</t>
  </si>
  <si>
    <t xml:space="preserve">1.2. Macro organismos (picaduras o mordeduras de animales) </t>
  </si>
  <si>
    <t>1.2.  Infecciones y/o enfermedades agudas o crónicas o muerte.</t>
  </si>
  <si>
    <t>Calzado de seguridad y uso de guantes.
Capacitación en prevención de accidentes y enfermedades para trabajadores del campo.
Vacunación para los funcionarios expuestos.</t>
  </si>
  <si>
    <t>Usar camisa de manga larga y jeans que impidan el contacto directo con los microorganismos.</t>
  </si>
  <si>
    <t>LS - Laboratorio de Suelos</t>
  </si>
  <si>
    <t>BARRIO LAS DELICIAS</t>
  </si>
  <si>
    <t>Ingreso a predios para verificación de suelos.</t>
  </si>
  <si>
    <t xml:space="preserve">Labores administrativas seguimiento a planes, elaboración de informes a entes externos, respuesta a requerimientos. </t>
  </si>
  <si>
    <t>Actividades administrativas frente al computador y en el procesamiento de muestras.</t>
  </si>
  <si>
    <t>5.2.  Sobreesfuerzos</t>
  </si>
  <si>
    <t>5.2.  Lesiones del sistema musculo esquelético ( dolores musculares y articulares, tendinitis ), trastornos circulatorios arteriales y venosos, afección de nervios periféricos.</t>
  </si>
  <si>
    <t>Desplazamiento en el laboratorio de aguas y en el segundo piso para labores queridas por el proceso.</t>
  </si>
  <si>
    <t xml:space="preserve">Almacenamiento de cilindros </t>
  </si>
  <si>
    <t>Cilindros con capacidad de 44L, contenedores de acetileno, argón, óxido nitroso, aire comprimido; que no se encuentran en su totalidad asegurados a estructura sólida.</t>
  </si>
  <si>
    <t>6.2.3. Locativo (sistemas y medios de almacenamiento).</t>
  </si>
  <si>
    <t>6.2.3.  Trauma craneoencefálico, lesiones del sistema músculo esquelético y de piel, lesiones múltiples, muerte</t>
  </si>
  <si>
    <t>N/A</t>
  </si>
  <si>
    <t xml:space="preserve">Realizar jornada de orden y aseo; asegurar el total de cilindros que se encuentren en las áreas de los laboratorios. </t>
  </si>
  <si>
    <t>Labores administrativas en el almacenamiento de archivo, correspondencia y elementos que hacen parte de la labor (sustancias, muestras)</t>
  </si>
  <si>
    <t>Acenso alturas que superan 1.50 metros, para toma de muestras.</t>
  </si>
  <si>
    <t>Certificación en trabajo en alturas.</t>
  </si>
  <si>
    <t>Almacenamiento de sustancias químicas sin parámetros de compatibilidad y/o prevención e identificación.</t>
  </si>
  <si>
    <t>3.4.  Gases y vapores</t>
  </si>
  <si>
    <t>3.1.  Trastornos de la piel, lesiones de la piel e infecciones y enfermedades respiratorias.</t>
  </si>
  <si>
    <t xml:space="preserve">Sin controles </t>
  </si>
  <si>
    <t>Verificación, supervisión y seguimiento a concesiones de aguas.</t>
  </si>
  <si>
    <t>Subdirección Evaluación y Seguimiento Ambiental</t>
  </si>
  <si>
    <t>LA - Laboratorio de Aguas</t>
  </si>
  <si>
    <t>Labores administrativas seguimiento a planes, elaboración de informes a entes externos, respuesta a requerimientos. 
Diligenciamiento de formatos.</t>
  </si>
  <si>
    <t xml:space="preserve">Desplazamiento en el laboratorio de aguas y en el segundo piso para labores queridas por el proceso.
Recorridos por  caminos y quebradas en zona rural para toma de muestras. </t>
  </si>
  <si>
    <t>Desplazamiento a pie dentro de las instalaciones y uso de escaleras donde se pueden generar caídas.</t>
  </si>
  <si>
    <t xml:space="preserve">1.1. Microorganismos (bacterias, parásitos, hongos, virus y ricketsias) </t>
  </si>
  <si>
    <t>1.1.  Infecciones y/o enfermedades agudas o crónicas o muerte.</t>
  </si>
  <si>
    <t>Recepción de animales como ubicación temporal mientras se realiza traslado a los CVAR.</t>
  </si>
  <si>
    <t xml:space="preserve">Existencia de nasas, sujetadores, jaulas y guacales.
Medidas de Bioseguridad para la Prevención de Zoonosis en el Área de Fauna Silvestre de CORPOCALDAS
</t>
  </si>
  <si>
    <t xml:space="preserve">Guantes de latex/nitrilo y guantes tipo ingeniero.
Capacitación en prevención de accidentes y enfermedades para trabajadores del campo.
</t>
  </si>
  <si>
    <t xml:space="preserve">LA - Laboratorio de Aire </t>
  </si>
  <si>
    <t>LABORATORIO DE AIRE</t>
  </si>
  <si>
    <t>Almacenamiento de materiales en el piso y en lugares de circulación, cilindro sin amarrar. Pueden generarse caída de objetos y caída de personas</t>
  </si>
  <si>
    <t xml:space="preserve">Almacenamiento  de contendores de gas toxico, gases comprimidos, sin hojas de seguridad y tarjetas de emergencia. </t>
  </si>
  <si>
    <t>3.4.  Trastornos de la piel, quemaduras, irritación y lesiones de la piel e infecciones y enfermedades respiratorias, reacciones alérgicas, intoxicación.</t>
  </si>
  <si>
    <t>Cilindros anclados</t>
  </si>
  <si>
    <t>Disponer de hojas de seguridad, tarjetas de emergencia,  identificación de las sustancias,  tomando como referencia el sistema globalmente armonizado. Socialización de las mismas con el personal expuesto.</t>
  </si>
  <si>
    <t>6.2.6.  Trauma craneoencefálico, lesiones del sistema músculo esquelético y de piel, lesiones múltiples, Caídas, muerte.</t>
  </si>
  <si>
    <t>Laboratorio ubicado en el barrio las delicias, contiguo a una zona boscosa y con la existencia de equipos para el procesamiento de muestras de tierra, aire y agua.</t>
  </si>
  <si>
    <t>6.4.1. Público: Riesgo contra las personas (robos, atracos, asaltos, atentados, de orden público, secuestro, delincuencia común,  etc)</t>
  </si>
  <si>
    <t>6.4.1.  Lesiones traumáticas múltiples, lesiones psicológicas, muerte</t>
  </si>
  <si>
    <t>LP - Evaluación de solicitudes de Licencias Ambientales, Permisos, Concesiones y Autorizaciones</t>
  </si>
  <si>
    <t>Piso 16</t>
  </si>
  <si>
    <t>Labores administrativas seguimiento a planes, elaboración de informes a entes externos, respuesta a requerimientos, generación de licencias.</t>
  </si>
  <si>
    <t xml:space="preserve">Desplazamiento por las instalaciones de la corporación y por zona rural para el cumplimiento de sus funciones.
Recorridos por  caminos y quebradas en zona rural para otorgar permisos de vertimientos y concesiones de aguas. </t>
  </si>
  <si>
    <t xml:space="preserve">Desplazamiento a pie dentro de las instalaciones y uso de escaleras donde se pueden generar caídas.
Recorridos por zona rural. </t>
  </si>
  <si>
    <t>Medios de almacenamiento.
Archivadores.</t>
  </si>
  <si>
    <t>Verificación,  generación de licencias ambientales, permisos, concesiones y autorizaciones.</t>
  </si>
  <si>
    <t>SU - Seguimiento y Control al Uso y Aprovechamiento de los Recursos Naturales y el Medio Ambiente</t>
  </si>
  <si>
    <t>Desplazamiento a pie dentro y fuera de las instalaciones y uso de escaleras donde se pueden generar caídas.</t>
  </si>
  <si>
    <t>Grupo de Biodiversidad y Ecosistemas</t>
  </si>
  <si>
    <t>BM - Manejo Sostenible de la Biodiversidad y el Medio Ambiente</t>
  </si>
  <si>
    <t>Piso 15</t>
  </si>
  <si>
    <t>Desplazamiento por las instalaciones de la corporación y por zona rural para el cumplimiento de sus funciones.</t>
  </si>
  <si>
    <t>Caída por movilización por zonas rurales y urbanas con pisos irregulares, lisos.</t>
  </si>
  <si>
    <t>Desplazamiento por zona rural selvática y con abundante vegetación.</t>
  </si>
  <si>
    <t xml:space="preserve">Contacto de piel con plantas urticarias, que pueden causar alergias. </t>
  </si>
  <si>
    <t xml:space="preserve">1.4. Contacto con seres vivos liberadoras de toxinas (Plantas/Vegetación) </t>
  </si>
  <si>
    <t>1.4. Trastornos de la piel, irritación, lesiones de la piel e infecciones, enfermedades respiratorias, cefalea, reacciones alérgicas, intoxicación.</t>
  </si>
  <si>
    <t xml:space="preserve">Dotación de camisa manga larga y pantalón para salidas a campo. </t>
  </si>
  <si>
    <t>Identificación de plantas generadoras de hipersensibilidad. 
Socialización de normas en caso de exposición.</t>
  </si>
  <si>
    <t>FF - Atención y Manejo de la Flora y Fauna Recuperada</t>
  </si>
  <si>
    <t>PCS - Promoción en Producción y Consumo Sostenible</t>
  </si>
  <si>
    <t>CAVR VICTORIA</t>
  </si>
  <si>
    <t xml:space="preserve">Victoria 
Caldas </t>
  </si>
  <si>
    <t>Contacto directo con electricidad por partes de herramientas en mal estado (cableado defectuoso).</t>
  </si>
  <si>
    <t xml:space="preserve">Labores administrativas y operativas  relacionadas con fauna silvestre </t>
  </si>
  <si>
    <t>Establecer criterios del tipo de calzado para contratistas. 
Seguimiento al uso de EPP</t>
  </si>
  <si>
    <t xml:space="preserve">Atención integral de especies.
Manipulación de especies, alimentación, apoyo en procedimientos, adecuación de encierros. </t>
  </si>
  <si>
    <t>Res 2400 del 22 de mayo/79  Titulo X- Cap I. 2.10.1 .- Art.395.
Resolución 2064 del 2010.</t>
  </si>
  <si>
    <t>Socializar protocolo para la prevención y/o mitigación del Riesgo público.</t>
  </si>
  <si>
    <t>2.6.  Radiaciones ionizantes (rayos X, gama, beta, alfa, Neutrones)</t>
  </si>
  <si>
    <t>2.6.   Quemaduras y lesiones en piel, CA en piel y órganos internos, trastornos de la función reproductiva, teratogénesis, reducción de la expectativa de vida, trastornos derivados del aumento de radicales libres.</t>
  </si>
  <si>
    <t>Manipulación de elementos cortopunzantes, cortantes y contacto con fluidos y excrementos.</t>
  </si>
  <si>
    <t xml:space="preserve">Reposición permanente de Bata antifluido, guantes, tapabocas, gafas. </t>
  </si>
  <si>
    <t xml:space="preserve">Mantenimiento preventivo y correctivo a las herramientas manuales. </t>
  </si>
  <si>
    <t>Guantes, gafas, bata antifluido.
Capacitación en manejo de elementos corto punzantes.</t>
  </si>
  <si>
    <t xml:space="preserve">Bata antifluido, guantes, tapabocas, gafas. </t>
  </si>
  <si>
    <t>Movilización de cargas requeridas para el cumplimiento de sus actividades</t>
  </si>
  <si>
    <t xml:space="preserve">Utilizar la ayuda mecánica, capacitar en técnicas de manejo seguro de cargas, taller de higiene postural. </t>
  </si>
  <si>
    <t>Emergencias en alturas para rescate de fauna. 
Adecuaciones locativas</t>
  </si>
  <si>
    <t>Escaleras tipo tijera.</t>
  </si>
  <si>
    <t>MANTENIMIENTO</t>
  </si>
  <si>
    <t xml:space="preserve">Diseño de programa de mantenimiento preventivo y correctivo de guadañas. </t>
  </si>
  <si>
    <t>Uso de herramientas manuales como machetes, serrucho, pulidora, martillo, taladro, hidrolavadora, sierras, cortadora de acero.</t>
  </si>
  <si>
    <t xml:space="preserve">Diseño de programa de mantenimiento preventivo y correctivo de herramientas de trabajo. </t>
  </si>
  <si>
    <t>Instalación de jaulas, mantenimiento correctivo y preventivo de las instalaciones.</t>
  </si>
  <si>
    <t xml:space="preserve">2.1. Ruido (impacto, intermitente o continuo)  </t>
  </si>
  <si>
    <t>2.1.  Hipoacusia, stress, disconfort, cefalea, falta de concentración, agotamiento, alteraciones del sueño.</t>
  </si>
  <si>
    <t>Mantenimiento correctivo y preventivo de los equipos.</t>
  </si>
  <si>
    <t xml:space="preserve">Dar cumplimiento al plan de Mantenimiento preventivo y correctivo de herramientas y equipos. </t>
  </si>
  <si>
    <t>Seguimiento al uso de EPP disponibles.</t>
  </si>
  <si>
    <t>DESPLAZAMIENTO Y TRABAJO DE CAMPO</t>
  </si>
  <si>
    <t xml:space="preserve">Desplazamiento por zonas con presencia de arboles de gran tamaño y peso, algunos pueden estar inestables con riesgo de caída. </t>
  </si>
  <si>
    <t>7. NATURALES</t>
  </si>
  <si>
    <t>7.3. Vendaval/Vientos</t>
  </si>
  <si>
    <t>7.3. Trauma craneoencefálico, lesiones múltiples del sistema músculo esquelético como fracturas, luxaciones y heridas en la piel, aplastamientos, atrapamientos, politraumatismos, muerte.</t>
  </si>
  <si>
    <t xml:space="preserve">Plan de capacitación para funcionarios. </t>
  </si>
  <si>
    <t xml:space="preserve">Atrapamiento por derrumbes en zonas boscosas donde se realizan labores. </t>
  </si>
  <si>
    <t>7.5. Derrumbe/Deslizamiento</t>
  </si>
  <si>
    <t>7.5. Trauma craneoencefálico, lesiones múltiples del sistema músculo esquelético como fracturas, luxaciones y heridas en la piel, quemadruas, aplastamientos, atrapamientos, politraumatismos, muerte.</t>
  </si>
  <si>
    <t xml:space="preserve">TODOS LOS PROCESOS </t>
  </si>
  <si>
    <t>7.1. Sismo/Terremoto</t>
  </si>
  <si>
    <t>7.1. Trauma craneoencefálico, lesiones múltiples del sistema músculo esquelético como fracturas, luxaciones y heridas en la piel, aplastamientos, atrapamientos, politraumatismos, muerte.</t>
  </si>
  <si>
    <t>extintores - alarmas - botiquines</t>
  </si>
  <si>
    <t>brigadas de emergencia</t>
  </si>
  <si>
    <t>CAVR MONTELINDO</t>
  </si>
  <si>
    <t xml:space="preserve">Palestina Caldas </t>
  </si>
  <si>
    <t xml:space="preserve">Labores administrativas y operativas </t>
  </si>
  <si>
    <t xml:space="preserve">Movilización de cargas y organización de arrumes. </t>
  </si>
  <si>
    <t>Capacitación en tips de seguridad para pasos seguros.
Dotación de calzado de seguridad.</t>
  </si>
  <si>
    <t xml:space="preserve">Por parte del supervisor del contrato gestionar cubrir los anclajes que sobresalen del piso. 
Gestionar pintar los 15 cm que sobresalen de la puerta de acceso. </t>
  </si>
  <si>
    <t>Por el almacenamiento de diferentes elementos en el CAVR, hay riesgo locativo por falta de orden y aseo en el área. 
Ley 1333 de 21 julio 2009 - Art. 36 Los costos están a cargo del infractor (Desplazamiento de madera, cargue y descargue de la misma)</t>
  </si>
  <si>
    <t xml:space="preserve">La ubicación de la bodega esta cerca a zona rural con exposición a picaduras y mordeduras de animales. </t>
  </si>
  <si>
    <t>Capacitación en prevención de ataque ofídico y primeros auxilios.</t>
  </si>
  <si>
    <t>Disponibilidad de extintor.</t>
  </si>
  <si>
    <t>CAVR TORRE IV VILLAMARIA</t>
  </si>
  <si>
    <t>CAVR TORRE IV</t>
  </si>
  <si>
    <t xml:space="preserve">Desplazamiento por los alrededores de la  reserva para verificación de condiciones. </t>
  </si>
  <si>
    <t>Movilización por zonas con flujo vehicular sector sabinas para verificación de estado de la reserva contiguo a la carretera panamericana. Donde puede ser victima de un accidente de transito.</t>
  </si>
  <si>
    <t xml:space="preserve">Labores administrativas  para la elaboración de informes y respuesta a requerimientos. </t>
  </si>
  <si>
    <t>Desplazamiento por las el centro para el cumplimiento de sus funciones.</t>
  </si>
  <si>
    <t xml:space="preserve">Atención integral de especies </t>
  </si>
  <si>
    <t>Uso de aceites, gasolina, grasas para maquinas y herramientas de trabajo.</t>
  </si>
  <si>
    <t xml:space="preserve">Guantes de nitrilo. </t>
  </si>
  <si>
    <t>Atrapamiento por derrumbes en zonas boscosas donde se realizan labores. 
Ubicación en zona forestal protectora.</t>
  </si>
  <si>
    <t xml:space="preserve">Subdirección Planificación Ambiental del Territorio </t>
  </si>
  <si>
    <t>Desplazamiento por superficies del áreas y escaleras del edificio.</t>
  </si>
  <si>
    <t>Piso 13</t>
  </si>
  <si>
    <t>Desarrollo de talleres de educación ambiental  en corregimientos y veredas.</t>
  </si>
  <si>
    <t xml:space="preserve">Labores administrativas planeación, seguimiento a planes, elaboración de informes a entes externos, respuesta a requerimientos. </t>
  </si>
  <si>
    <t xml:space="preserve">Transporte de carpas y montaje de las mismas </t>
  </si>
  <si>
    <t>Desplazamiento a pie dentro de las instalaciones y uso de escaleras de comunicación con otros pisos puede generar caídas</t>
  </si>
  <si>
    <t>Oficina de Control Interno</t>
  </si>
  <si>
    <t>EI - Evaluación Independiente</t>
  </si>
  <si>
    <t>Subdirección Administrativa y Financiera</t>
  </si>
  <si>
    <t>Gestión Documental</t>
  </si>
  <si>
    <t>Biblioteca - Carrera 24</t>
  </si>
  <si>
    <t>Desplazamiento en la subdirección y a pisos diferentes para labores queridas por el proceso.</t>
  </si>
  <si>
    <t xml:space="preserve">Programa de Control de plagas.
Rutinas de aseo por parte de la empresa contratista.  </t>
  </si>
  <si>
    <t>Guantes, mascarilla y bata antifluido. 
Lavado de manos.</t>
  </si>
  <si>
    <t>Instalación de extractores.
Seguimiento a las medidas existentes.</t>
  </si>
  <si>
    <t>CD - Control Disciplinario Interno</t>
  </si>
  <si>
    <t>Piso 20</t>
  </si>
  <si>
    <t xml:space="preserve">Labores administrativas seguimiento a planes, elaboración de informes a entes externos, respuesta a requerimientos.
Digitar quejas, declaraciones, versiones libres. </t>
  </si>
  <si>
    <t>Desplazamiento en la subdirección y a pisos diferentes para labores queridas por el proceso.
Eventualmente desplazamiento en zona rural para recolección de pruebas.</t>
  </si>
  <si>
    <t xml:space="preserve">Desplazamiento a pie dentro de las instalaciones y uso de escaleras de comunicación con otros pisos puede generar caídas.
Desplazamiento terrenos irregulares. </t>
  </si>
  <si>
    <t>Cultura del servicio y Atención al ciudadano</t>
  </si>
  <si>
    <t>Carrera 24</t>
  </si>
  <si>
    <t xml:space="preserve">Labores administrativas para cargue de peticiones y/o solicitudes al aplicativo de gestión documental, seguimiento a correspondencia y despacho. </t>
  </si>
  <si>
    <t>Desplazamiento a pie dentro de las instalaciones y uso de escaleras de comunicación con otros pisos puede generar caídas.</t>
  </si>
  <si>
    <t>Labores administrativas en el almacenamiento de archivo, correspondencia y elementos que hacen parte de la labor.
Cuarto de almacenamiento de archivo en la biblioteca con insuficiencia de espacio y medios de almacenamiento.</t>
  </si>
  <si>
    <t>Disponer de suficientes archivadores por subdirección. 
Disponer de bodegas adicionales. 
Ubicar para el personal looker De uso diario.</t>
  </si>
  <si>
    <t>BS - Bienes y Suministros</t>
  </si>
  <si>
    <t>Piso 14</t>
  </si>
  <si>
    <t>Medios de almacenamiento.</t>
  </si>
  <si>
    <t xml:space="preserve">Visitas a terrenos de la Corporación. </t>
  </si>
  <si>
    <t>Calzado de seguridad.
Vacunación para los funcionarios expuestos.</t>
  </si>
  <si>
    <t>AF - Análisis Económico y Financiero</t>
  </si>
  <si>
    <t>CB - Contabilidad</t>
  </si>
  <si>
    <t>Labores administrativas en la elaboración de informes, consultas, parametrizaciones.</t>
  </si>
  <si>
    <t>CC - Cobro Coactivo</t>
  </si>
  <si>
    <t>Labores administrativas en elaboración de actos administrativos, atención al publico.</t>
  </si>
  <si>
    <t>FC - Facturación y Cartera</t>
  </si>
  <si>
    <t>PP - Presupuesto</t>
  </si>
  <si>
    <t>Contenido de la tarea</t>
  </si>
  <si>
    <t>Labores administrativas frente al computador y en labores de digitación. Elaboración de informes.</t>
  </si>
  <si>
    <t>TS - Tesorería</t>
  </si>
  <si>
    <t>GT - Gestión de la Infraestructura Tecnológica</t>
  </si>
  <si>
    <t>Piso 22</t>
  </si>
  <si>
    <t>Conexión y desconexión de equipos requeridos para la labor.
Instalación y revisión de equipos e instalaciones eléctricas. (Computadores - UPS)
Mantenimiento, revisión y gestión  de DATACENTER (110 - 220 V)
Ingreso a RACK  de datos en cada piso de la entidad.</t>
  </si>
  <si>
    <t>Res 2400 del 22 de mayo/79  Titulo X- Cap. I. 2.10.1 .- Art.395</t>
  </si>
  <si>
    <t xml:space="preserve">En el Manteniendo a equipos de computo se presenta generación de gases por componentes internos de los equipos.  </t>
  </si>
  <si>
    <t>Componentes de los equipos de computo en su interior. 
Utilización de limpiadores de contactos electrónicos.</t>
  </si>
  <si>
    <t xml:space="preserve">Dotación de mascarilla
Matriz de Elementos de Protección Personal. </t>
  </si>
  <si>
    <t xml:space="preserve">Realizar capacitación en normas de seguridad y uso de EPP.
Solicitar hoja de seguridad de los productos químicos utilizados.  </t>
  </si>
  <si>
    <t xml:space="preserve">Mantenimiento a equipos de computo con presencia de polvo en su interior. </t>
  </si>
  <si>
    <t xml:space="preserve">Uso de Blower para la limpieza de equipos, donde la actividad se realiza en las escalas internas generando aspersión de polvos. </t>
  </si>
  <si>
    <t>3.1.  Polvos orgánicos e inorgánicos</t>
  </si>
  <si>
    <t xml:space="preserve">Dotación de mascarilla </t>
  </si>
  <si>
    <t xml:space="preserve">Ajustar matriz de EPP.
Realizar capacitación en normas de seguridad y uso de EPP.
Solicitar hoja de seguridad de los productos químicos utilizados.  </t>
  </si>
  <si>
    <t>Programa de riesgo psicosocial.
Comité de Convivencia Laboral.
Aplicación de batería de riesgo psicosocial.</t>
  </si>
  <si>
    <t xml:space="preserve">Capacitación frente al plan de intervención de la batería de riesgo psicosocial. </t>
  </si>
  <si>
    <t>DECRETO 1310 DEL 10 DE AGOSTO DE 2016 Plan estratégico de seguridad vial.
Resolución 1565 del 2014.</t>
  </si>
  <si>
    <t xml:space="preserve">LABORES DE OFICINA y Mantenimiento preventivo y correctivo. </t>
  </si>
  <si>
    <t>Utilización de utensilios de oficina, grapadora, perforadora, bisturí, tijeras, guillotina, resma de papel etc. Destornilladores.</t>
  </si>
  <si>
    <t xml:space="preserve">Labores administrativas administración de bases de daros y elaboración de informes, respuesta a requerimientos del cliente interno y externo. </t>
  </si>
  <si>
    <t xml:space="preserve">Desplazamiento en la subdirección y a pisos diferentes para labores queridas por el proceso.
Ingreso a RACK  de datos en diferentes piso. </t>
  </si>
  <si>
    <t>Existencia de señalización de piso húmedo.
Iluminación artificial.</t>
  </si>
  <si>
    <t xml:space="preserve">Capacitación en tips de seguridad para pasos seguros.
Dotación de calzado de seguridad para personal operativo.
Plan de capacitación para prevención caídas. 
Inspecciones de seguridad.  </t>
  </si>
  <si>
    <t>Inspecciones periódicas de seguridad, capacitar al personal en el buen uso de escaleras, percepción del riesgo.
Tips de seguridad para pasos seguros.</t>
  </si>
  <si>
    <t>Res 2400 del 22 de mayo/79  Titulo X- Cap. I. 2.10.1 .- Art.390</t>
  </si>
  <si>
    <t xml:space="preserve">Labores administrativas en el almacenamiento de archivo, correspondencia y elementos que hacen parte de la labor.
Desplazamiento en el DATACENTER con presencia de cables. </t>
  </si>
  <si>
    <t>DH - Gestión para el Desarrollo Humano</t>
  </si>
  <si>
    <t>Actividades y funciones relacionadas con el área de bienestar, gestión humana, atención y servicio al ciudadano y contratación.</t>
  </si>
  <si>
    <t xml:space="preserve">Utilización de utensilios de oficina, grapadora, perforadora, bisturí, tijeras, guillotina, resma de papel etc. </t>
  </si>
  <si>
    <t>Medios de almacenamiento.
Se evidencia que algunos estantes de la biblioteca no se encuentran anclados a una estructura solida, puede generar caída de objetos, atrapamientos</t>
  </si>
  <si>
    <t>Socializar Programa de prevención del riesgo biológico.
Seguimiento a las medidas existentes.</t>
  </si>
  <si>
    <t>Dirección General</t>
  </si>
  <si>
    <t>EC - Estrategias Corporativas</t>
  </si>
  <si>
    <t xml:space="preserve"> Piso 22</t>
  </si>
  <si>
    <t>Esporádica(EE)</t>
  </si>
  <si>
    <t>GP - Gestión de Ciclo de Proyectos</t>
  </si>
  <si>
    <t>CM - Comunicaciones</t>
  </si>
  <si>
    <t xml:space="preserve">Labores administrativas frente al computador y/o durante grabaciones </t>
  </si>
  <si>
    <t xml:space="preserve">Desplazamiento en la subdirección y a pisos diferentes para labores queridas por el proceso.
Desplazamiento en zona rural para grabación de videos y registros fotográficos. </t>
  </si>
  <si>
    <t xml:space="preserve">Desplazamiento en zona rural para grabación de videos y registros fotográficos. </t>
  </si>
  <si>
    <t>Exposición a fauna silvestre y domestica en visitas y recorridos.</t>
  </si>
  <si>
    <t>Secretaria General)</t>
  </si>
  <si>
    <t>GJ - Gestión Jurídica</t>
  </si>
  <si>
    <t>Labores administrativas frente al computador.</t>
  </si>
  <si>
    <t>Sancionatorio</t>
  </si>
  <si>
    <t>Imprimir actos administrativos, enviar correspondencia a predios, sacar copias, escanear expedientes, enviar notificaciones.</t>
  </si>
  <si>
    <t>Sistema de Vigilancia de Riesgo psicosocial.
Comité de Convivencia Laboral.
Aplicación de batería de riesgo psicosocial.</t>
  </si>
  <si>
    <t xml:space="preserve">Capacitación frente al plan de intervención de la batería de riesgo psicosocial. 
Acompañamiento psicosocial. </t>
  </si>
  <si>
    <t>Disponibilidad de insumos para cambio en caso de ser requerido.</t>
  </si>
  <si>
    <t>Capacitación en tips de seguridad para pasos seguros.</t>
  </si>
  <si>
    <t>Medios de almacenamiento, área de archivo.</t>
  </si>
  <si>
    <t xml:space="preserve">Capacitación en las 5s Orden y aseo. </t>
  </si>
  <si>
    <t>ACTIVIDADES DEPORTIVAS, RECREATIVAS DE BIENESTAR Y MOVILIZACIÓN A DIFERENTES ZONAS DEL DEPARTAMENTO</t>
  </si>
  <si>
    <t>Movilización por zonas con flujo vehicular al desplazarse a las diferentes zonas, de acuerdo a su labor y en las actividades recreativas programadas por la Corporación donde pueden ser victimas de un accidente de transito</t>
  </si>
  <si>
    <t xml:space="preserve">Exigencia del PESV para empresas contratistas, con todos los pilares de la resolución. </t>
  </si>
  <si>
    <t>Capacitación en manejo defensivo y en normas de transito
Manual de contratistas.</t>
  </si>
  <si>
    <t>Para vehículos que no hacen parte de la Corporación (Particulares) revisión documental (SOAT, Revisión técnico mecánica, Licencia de conducción, Licencia de transito, Póliza de seguro (que incluya RC) y los demás que sean pertinentes. 
Revisión del estado general del vehículo (llantas, frenos, niveles, luces), es decir, todo el funcionamiento del vehículo. 
Normas de seguridad para la conducción. 
Seguimiento a las acciones del PESV.</t>
  </si>
  <si>
    <t xml:space="preserve">Participación en eventos deportivos, culturales programados por la Corporación. </t>
  </si>
  <si>
    <t>Torneos programados de: futbol 7, futbol sala, baloncesto, voleibol, natación, Bolos, Billar, tenis de mesa, sapo y tejo.</t>
  </si>
  <si>
    <t>6.6.1 Deportivo (Entrenamientos y torneos)</t>
  </si>
  <si>
    <t>PROGRAMA  INTEGRAL PARA EL CUIDADO DE LA SALUD EN LAS ACTIVIDADES FÍSICAS, RECREATIVAS Y  DEPORTIVAS.
Inspección de seguridad a las instalaciones donde se realizan torneos.</t>
  </si>
  <si>
    <t xml:space="preserve">Valoración medica por medico deportologo.
Entrenador para cada disciplina.
Plan de capacitación para deportistas - acondicionamiento físico. 
</t>
  </si>
  <si>
    <t>No realización de eventos deportivos.</t>
  </si>
  <si>
    <t xml:space="preserve">Validar la posibilidad de establecer en el Programa Deportivo que los jugadores realicen una práctica deportiva complementaria durante la semana de manera obligatoria para evitar los jugadores ocasionales. Toda vez que la falta de acondicionamiento físico puede causar diferentes lesiones. Lo anterior, teniendo en cuenta las actividades complementarias del proceso de bienestar (gimnasio, natación, baile).  </t>
  </si>
  <si>
    <t>Capacitar al personal en la fundamentación (Técnica) para el desarrolla de las actividades deportivas correspondiente a cada una de las disciplinas deportivas con el apoyo del entrenador.
Capacitación a los líderes de cada disciplina para que sean los responsables del alistamiento, calentamiento y estiramiento final en la realización de cada disciplina, garantizando su cumplimiento.</t>
  </si>
  <si>
    <t>Atención de usuarios externos con diagnostico COVID 19 positivo.</t>
  </si>
  <si>
    <t>Exposición al virus SARS-COV 2 por contacto directo con una persona infectada y, de forma indirecta, por contacto con superficies que se encuentren en su entorno inmediato o con objetos que haya utilizado.</t>
  </si>
  <si>
    <t>En las áreas las ventanas permanecen abiertas para garantizar  el aumento del flujo de ventilación. 
Se cuentan con Protocolo de desinfección de áreas, maquinas, equipos, herramientas y objetos.
Directrices para la realización de reuniones virtuales e implementación del trabajo en casa.
Comunicación permanente al personal sobre el estado de la emergencia y medidas preventivas que se están definidas.
Se dispone de lavamanos, dotado de jabón y toallas desechables.
Protocolo de Riesgo Biológico para COVID19.</t>
  </si>
  <si>
    <t>Clasificación de la población trabajadora de acuerdo al riesgo de afectación a la salud según la circular 017.
Procedimiento de reporte temprano de posibles síntomas.
Existencia de un plan de educación y adiestramiento sobre los factores de riesgo del COVID-19 y comportamientos de protección (por ej. buenos hábitos al toser y el cuidado del EPP), así mismo sobre el uso, colocación y limpieza de los EPP.
Entrega y reposición de EPP mascarilla.
Socialización y verificación del lavado de manos y publicación en las áreas comunes.
Vacunación COVID-19.</t>
  </si>
  <si>
    <t>Mortal o catastrófico (M)</t>
  </si>
  <si>
    <t>Las establecidas por el gobierno nacional</t>
  </si>
  <si>
    <t>Resolución 666 de 2020.</t>
  </si>
  <si>
    <t>SEDES MUNICIPIOS</t>
  </si>
  <si>
    <t>LABORES DE OFICINA
Participación en comités municipales.</t>
  </si>
  <si>
    <t>Labores administrativas frente al computador, Expedición de salvo conductos. Elaboración de informes.</t>
  </si>
  <si>
    <t>Desplazamiento en la oficina y por terrenos irregulares en zona rural..</t>
  </si>
  <si>
    <t>Desplazamiento a pie dentro de las instalaciones y uso de escaleras de comunicación donde se puedan generar caídas. 
Terrenos inestables y/o irregulares.</t>
  </si>
  <si>
    <t>Cintas antideslizantes por las escaleras.</t>
  </si>
  <si>
    <t>Desplazamiento en zona rural en salidas de campo, recepción de fauna silvestre.
Decomiso de fauna y flora. D368</t>
  </si>
  <si>
    <t>Exposición a fauna silvestre y domestica en visitas y recorridos y en la recepción de los mismos.</t>
  </si>
  <si>
    <t>Existencia de nasas, sujetadores, jaulas y guacales.
pinzas herpetológicas.
Medidas de Bioseguridad para la Prevención de Zoonosis en el Área de Fauna Silvestre de CORPOCALDAS</t>
  </si>
  <si>
    <t>EVALUACION DE RIESGOS</t>
  </si>
  <si>
    <t>NR= NP*NC</t>
  </si>
  <si>
    <t>NR = Nivel de Riesgo</t>
  </si>
  <si>
    <t>NP = Nivel de Probabilidad</t>
  </si>
  <si>
    <t>NC = Nivel de Consecuencia</t>
  </si>
  <si>
    <t>NIVEL DE PROBABILIDAD</t>
  </si>
  <si>
    <t>NP=ND*NE</t>
  </si>
  <si>
    <t>NP=  Nivel de Probabilidad</t>
  </si>
  <si>
    <t>ND = Nivel de Deficiencia</t>
  </si>
  <si>
    <t>NE = Nivel de Exposición</t>
  </si>
  <si>
    <t>1. CLASIFICACION DE GRAVEDAD DE LOS NIVELES DE DAÑO</t>
  </si>
  <si>
    <t>CATEGORIA DEL DAÑO</t>
  </si>
  <si>
    <t>DAÑO LEVE</t>
  </si>
  <si>
    <t>DAÑO MEDIO</t>
  </si>
  <si>
    <t>DAÑO EXTREMO</t>
  </si>
  <si>
    <t>SALUD</t>
  </si>
  <si>
    <t>Molestias e irritacion(ejem. Dolor de cabeza) enfermedad temporal que produce malestar</t>
  </si>
  <si>
    <t>Enfermedades que causas incapacidad (ejem. Dermatitis , asma)</t>
  </si>
  <si>
    <t>Enfermedades agudas o cronicas que generan incapacidad permanente, parcial,o muerte</t>
  </si>
  <si>
    <t>SEGURIDAD</t>
  </si>
  <si>
    <t>lesiones superficiales, heridas de poca profundidad, contusiones, irritaciones del ojo por material particulado</t>
  </si>
  <si>
    <t>laceraciones, heridas profundas, quemaduras de1 erº ,conmociòn cerebral,esguinces graves,fracturas de huesos cortos</t>
  </si>
  <si>
    <t>lesiones que generen amputaciones, fracturas de huesos largos,trauma craneo encefalico,quemaduras de segundo y tercer grado, alteraciones severas de mano,de columna vertebral con compromiso de la medula espinal, oculares que comprometen el campo visual, disminuyen la capacidad auditiva.</t>
  </si>
  <si>
    <t>2. DETERMINACION DEL NIVEL DE DEFICIENCIA</t>
  </si>
  <si>
    <t>ND</t>
  </si>
  <si>
    <t>SIGNIFICADO</t>
  </si>
  <si>
    <t>Muy Alto (MA)</t>
  </si>
  <si>
    <t>se han detectado peligros que determinan como muy posible la generación de incidente graves o significativos  o la eficacia del conjunto de medidas preventivas existentes respecto al riesgo es nula o no existe o ambos.</t>
  </si>
  <si>
    <t>Se han detectado peligros que pueden dar lugar a consecuencias significativas o la eficacia del conjunto de medidas preventivas existentes es baja o nula</t>
  </si>
  <si>
    <t>Se han detectado peligros que pueden dar lugar a consecuencias poco significativas o de menor importancia o  la eficacia del conjunto de medidas preventivas existentes es moderada o ambos.</t>
  </si>
  <si>
    <t>No se han detectado anomalia destacable alguna, o  la eficacia del conjunto de medidas preventivas existentes es alta o ambos.El riesgo esta controlado.</t>
  </si>
  <si>
    <t>3. DETERMINACION DEL NIVEL DE EXPOSICION</t>
  </si>
  <si>
    <t>NIVEL DE EXPOSICIÓN</t>
  </si>
  <si>
    <t>NE</t>
  </si>
  <si>
    <t>La situación de exposición se presenta  sin interrupción  o varias veces con tiempo prolongado durante la jornada laboral</t>
  </si>
  <si>
    <t>La situación de exposición se presenta   varias veces durante la jornada laboral por tiempos cortos.</t>
  </si>
  <si>
    <t>La situación de exposición se presenta  alguna vez durante la jornada laboral y por un periodo de tiempo corto.</t>
  </si>
  <si>
    <t>La situación de exposición se presenta de manera eventual</t>
  </si>
  <si>
    <t xml:space="preserve">4. DETERMINACION DEL NIVEL DE PROBABILIDAD </t>
  </si>
  <si>
    <t>Niveles de probabilidad</t>
  </si>
  <si>
    <t>Nivel de Exposicion (NE)</t>
  </si>
  <si>
    <t>Nivel de Deficiencia (ND)</t>
  </si>
  <si>
    <t>MA- 40</t>
  </si>
  <si>
    <t>MA- 30</t>
  </si>
  <si>
    <t>A-20</t>
  </si>
  <si>
    <t>A-10</t>
  </si>
  <si>
    <t>MA- 24 M- 8</t>
  </si>
  <si>
    <t>A -18</t>
  </si>
  <si>
    <t>A-12</t>
  </si>
  <si>
    <t>M-6</t>
  </si>
  <si>
    <t>M -8</t>
  </si>
  <si>
    <t>M- 6</t>
  </si>
  <si>
    <t>B-4</t>
  </si>
  <si>
    <t>B-2</t>
  </si>
  <si>
    <t>5. SIGNIFICADO DE LOS DIFERENTES NIVELES DE PROBABILIDAD</t>
  </si>
  <si>
    <t>Nivel de Probabilidad</t>
  </si>
  <si>
    <t>NP</t>
  </si>
  <si>
    <t>Entre 40 y 24</t>
  </si>
  <si>
    <t>Situación deficiente con exposición continua, o muy deficiente con exposición frecuente. Normalmente la materialización del riesgo  ocurre con frecuencia.</t>
  </si>
  <si>
    <t>Entre 20 y 10</t>
  </si>
  <si>
    <t>Situación deficiente con exposición frecuente u ocasional , o bien situación  muy deficiente con exposición ocasional esporadica.  la materialización del riesgo   es posible que suceda  varias veces en la vida laboral.</t>
  </si>
  <si>
    <t>Entre 8 y 6</t>
  </si>
  <si>
    <t>Situación deficiente con exposición esporadica o bien situación mejorable con exposición continuada o fecuente. Es posible que suceda el daño alguna vez.</t>
  </si>
  <si>
    <t>Entre 4 y 2</t>
  </si>
  <si>
    <t>Situación mejorable con exposición ocasional o esporádica, o situación  sin anomalia  destacable con  cualquier  nivel de exposición. No es esperable que se materialice el riesgo, aunque puede ser concebible.</t>
  </si>
  <si>
    <t>6. DETERMINACION DEL NIVEL  DE CONSECUENCIA</t>
  </si>
  <si>
    <t>Nivel de Consecuencias</t>
  </si>
  <si>
    <t>NC</t>
  </si>
  <si>
    <t>Muerte</t>
  </si>
  <si>
    <t>Lesiones graves irreparables (Incapacidad permanente parcial o invalidez)</t>
  </si>
  <si>
    <t>Lesiones con incapacidad laboral  temporal (ILT)</t>
  </si>
  <si>
    <t>Lesiones que no requieren hospitalización.</t>
  </si>
  <si>
    <t>Nota: Para evaluar el nivel de consecuencias, tenga en cuenta la consecuencia directa mas grave que se pueda presentar en la actividad valorada.</t>
  </si>
  <si>
    <t>7. DETERMINACION DEL NIVEL DE RIESGO Y DE INTERVENCION</t>
  </si>
  <si>
    <t>Nivel de riesgo y de intervención NR= NPxNC</t>
  </si>
  <si>
    <t>NIVEL DE PROBABILIDAD(NP)</t>
  </si>
  <si>
    <t>20 -24</t>
  </si>
  <si>
    <t>20   -  10</t>
  </si>
  <si>
    <t xml:space="preserve">       8 - 6</t>
  </si>
  <si>
    <t>4  -  2</t>
  </si>
  <si>
    <t>I                             4000-2400</t>
  </si>
  <si>
    <t>I                         2000 - 1200</t>
  </si>
  <si>
    <t>I                 800 -600</t>
  </si>
  <si>
    <t xml:space="preserve">II                400 - 200 </t>
  </si>
  <si>
    <t>I                      2400-1440</t>
  </si>
  <si>
    <t>I                        1200- 600</t>
  </si>
  <si>
    <t>II                    480 - 360</t>
  </si>
  <si>
    <t xml:space="preserve">II   240             </t>
  </si>
  <si>
    <t xml:space="preserve">           III  120</t>
  </si>
  <si>
    <t>I                            1000- 600</t>
  </si>
  <si>
    <t xml:space="preserve">II                                 500 - 250 </t>
  </si>
  <si>
    <t xml:space="preserve">II                200 - 150 </t>
  </si>
  <si>
    <t>III 100 -  50</t>
  </si>
  <si>
    <t>II                        400 - 200</t>
  </si>
  <si>
    <t xml:space="preserve">II     200                                                                                         </t>
  </si>
  <si>
    <t>III   80 - 60</t>
  </si>
  <si>
    <t xml:space="preserve">III  40             </t>
  </si>
  <si>
    <t xml:space="preserve">III 100       </t>
  </si>
  <si>
    <t xml:space="preserve">             III 20</t>
  </si>
  <si>
    <t>8. SIGNIFICADO DEL NIVEL DE RIESGO Y DE INTERVENCION</t>
  </si>
  <si>
    <t>Nivel de Riesgo y de intervencion</t>
  </si>
  <si>
    <t>NR</t>
  </si>
  <si>
    <t>I</t>
  </si>
  <si>
    <t>4000 - 600</t>
  </si>
  <si>
    <t>Situación crítica. Suspender actividades hasta que el riesgo este bajo control.Intervencion urgente</t>
  </si>
  <si>
    <t>II</t>
  </si>
  <si>
    <t xml:space="preserve">500 - 150 </t>
  </si>
  <si>
    <t>Corregir y adoptar medidas de control inmediato. Sin embargo suspenda actividades si el nivel de consecuencia sta por encima de 60.</t>
  </si>
  <si>
    <t>III</t>
  </si>
  <si>
    <t>120 - 40</t>
  </si>
  <si>
    <t>Mejorar si es posible. Sería conveniente justificar la intervención y su rentabilidad</t>
  </si>
  <si>
    <t>IV</t>
  </si>
  <si>
    <t>Mantener las medidas de control existentes, pero se deberían considerar soluciones o mejoras y se deben hacer comprobaciones periódicas para asegurar que el riesgo aun es tolerable.</t>
  </si>
  <si>
    <t>9. ACEPTABILIDAD DEL RIESGO</t>
  </si>
  <si>
    <t>NO  ACEPTABLE</t>
  </si>
  <si>
    <t xml:space="preserve">NO ACEPTABLEO ACEPTABLE CON CONTROLES ESPECIFICOS </t>
  </si>
  <si>
    <t>MEJORABLE</t>
  </si>
  <si>
    <t>ACEPTABLE</t>
  </si>
  <si>
    <t>10. FACTOR DE JUSTIFICACION</t>
  </si>
  <si>
    <t>RIESGOS</t>
  </si>
  <si>
    <t>MEDIDAS DE INTERVENCION(MI)</t>
  </si>
  <si>
    <t>FACTOR DE REDUCCION DEL RIESGO(F)</t>
  </si>
  <si>
    <t>MONTO D ELA INVERSION ($)</t>
  </si>
  <si>
    <t>FACTOR DE JUSTIFICACION(J)</t>
  </si>
  <si>
    <t>MEDIDAS SELECCIONADAS</t>
  </si>
  <si>
    <t>R1</t>
  </si>
  <si>
    <t>E.PP</t>
  </si>
  <si>
    <t>TABLA DE VALORACION CUANTITATIVA DE LOS  PELIGROS  HIGIENICOS</t>
  </si>
  <si>
    <t>CONCENTRACION OBSERVADA</t>
  </si>
  <si>
    <t>Peligro para la salud y la vida</t>
  </si>
  <si>
    <t>4: Exposición muy alta</t>
  </si>
  <si>
    <t>&gt; Límite de exposición ocupacional.</t>
  </si>
  <si>
    <r>
      <rPr>
        <sz val="11"/>
        <color theme="1"/>
        <rFont val="Calibri"/>
        <family val="2"/>
      </rPr>
      <t>LÍmite de exposición :</t>
    </r>
    <r>
      <rPr>
        <b/>
        <sz val="11"/>
        <color rgb="FF000000"/>
        <rFont val="Calibri"/>
        <family val="2"/>
      </rPr>
      <t>TLV</t>
    </r>
  </si>
  <si>
    <t>3: Exposición moderada o alta</t>
  </si>
  <si>
    <t>50% - 100% del Limite de exposición ocupacional</t>
  </si>
  <si>
    <t>2: Exposición  baja</t>
  </si>
  <si>
    <t>10% - 50 % del límite de exposición ocupacional.</t>
  </si>
  <si>
    <t>Margen de seguridad</t>
  </si>
  <si>
    <t>1: No exposición</t>
  </si>
  <si>
    <t>&lt; al 10 % del límite de exposición ocupacional.</t>
  </si>
  <si>
    <t>Límite de accion:LA</t>
  </si>
  <si>
    <t>(50% de limite de exposición )</t>
  </si>
  <si>
    <t>1.1. Virus</t>
  </si>
  <si>
    <t>2.1. Ruido</t>
  </si>
  <si>
    <t>3.1. Polvos orgánicos</t>
  </si>
  <si>
    <t>4.1. Gestión Organizacional</t>
  </si>
  <si>
    <t>5.1. Postura</t>
  </si>
  <si>
    <t>6.1.1. Eléctrico (alta tensión)</t>
  </si>
  <si>
    <t>7.1. Sismo</t>
  </si>
  <si>
    <t>1.2. Bacterias</t>
  </si>
  <si>
    <t xml:space="preserve">2.2. Iluminación </t>
  </si>
  <si>
    <t>3.2. Polvos inorgánicos</t>
  </si>
  <si>
    <t>4.2. Características de la organización del trabajo</t>
  </si>
  <si>
    <t>5.2. Esfuerzo</t>
  </si>
  <si>
    <t>6.1.2. Eléctrico (Baja tensión)</t>
  </si>
  <si>
    <t>7.2. Terremoto</t>
  </si>
  <si>
    <t>1.3. Hongos</t>
  </si>
  <si>
    <t>2.3. Vibración</t>
  </si>
  <si>
    <t>3.3. Fibras</t>
  </si>
  <si>
    <t>4.3. Características del grupo social del trabajo</t>
  </si>
  <si>
    <t>5.3. Movimiento repetitivo</t>
  </si>
  <si>
    <t>6.2.1. Locativo ( Caída de Objetos)</t>
  </si>
  <si>
    <t>7.3. Vendaval</t>
  </si>
  <si>
    <t>1.4. Ricketsias</t>
  </si>
  <si>
    <t>2.4. Temperaturas externas</t>
  </si>
  <si>
    <t>3.4. Líquidos (Nieblas )</t>
  </si>
  <si>
    <t>4.4. Condiciones de la tarea</t>
  </si>
  <si>
    <t>6.2.2. Locativo ( Superficies de Trabajo)</t>
  </si>
  <si>
    <t>7.4. Inundación</t>
  </si>
  <si>
    <t>1.5. Parásitos</t>
  </si>
  <si>
    <t>2.5. Presión Atmosférica</t>
  </si>
  <si>
    <t>3.5. Líquidos (Rocíos)</t>
  </si>
  <si>
    <t>4.5. Interfase persona - tarea</t>
  </si>
  <si>
    <t>6.2.3. Locativo (Almacenamiento)</t>
  </si>
  <si>
    <t>7.5. Derrumbe</t>
  </si>
  <si>
    <t>1.6. Picaduras</t>
  </si>
  <si>
    <t>2.6. Radiaciones ionizantes</t>
  </si>
  <si>
    <t>3.6. Gases y Vapores</t>
  </si>
  <si>
    <t>4.6. Jornada de trabajo</t>
  </si>
  <si>
    <t>6.2.4. Locativo (Espacios Confinados)</t>
  </si>
  <si>
    <t>7.6. Precipitaciones (lluvias, granizadas, heladas)</t>
  </si>
  <si>
    <t>1.7. Mordeduras</t>
  </si>
  <si>
    <t>2.7. Radiaciones no ionizantes</t>
  </si>
  <si>
    <t>3.7. Humos metálicos</t>
  </si>
  <si>
    <t>6.2.5. Locativo (Orden y Aseo)</t>
  </si>
  <si>
    <t xml:space="preserve">7.7 Enfermedades por golpe de calor </t>
  </si>
  <si>
    <t>1.8. Fluidos o excrementos</t>
  </si>
  <si>
    <t>2.8. Disconfort térmico</t>
  </si>
  <si>
    <t>3.8. Humos no metálicos</t>
  </si>
  <si>
    <t>1.9. Plantas/Vegetación</t>
  </si>
  <si>
    <t>3.9. Material Particulado</t>
  </si>
  <si>
    <t xml:space="preserve">6.3.1. Mecánico (piezas a trabajar) </t>
  </si>
  <si>
    <t>6.3.2. Mecánico (herramientas, equipos)</t>
  </si>
  <si>
    <t>6.3.3. Mecánico (atrapamientos, contusiones)</t>
  </si>
  <si>
    <t>6.3.4. Mecánico (elementos o partes de máquinas)</t>
  </si>
  <si>
    <t>6.3.5. Mecánico (elementos o partes de máquinas, herramientas, equipos,  piezas a trabajar)</t>
  </si>
  <si>
    <t>6.3.6. Mecánico (materiales proyectados sólidos)</t>
  </si>
  <si>
    <t>6.3.7. Mecánico (materiales proyectados líquidos)</t>
  </si>
  <si>
    <t>6.4.1. Públicos (robos, atracos, asaltos, atentados, de orden público etc)</t>
  </si>
  <si>
    <t>6.5.1. Tecnológico (explosión, Fuga, Derrame e incendio)</t>
  </si>
  <si>
    <t>2.2.  Iluminación deficiente</t>
  </si>
  <si>
    <t>2.2.  Trastornos visuales, cefalea, disconfort, fatiga.</t>
  </si>
  <si>
    <t>2.3.  Iluminación en exceso</t>
  </si>
  <si>
    <t>2.3.  Trastornos visuales, cefalea, disconfort, fatiga, problemas dermatológicos, alopecia.</t>
  </si>
  <si>
    <t>2.4.  Vibraciones (Cuerpo entero, segmentaria)</t>
  </si>
  <si>
    <t>2.4.  Alteración del sistema osteomuscular, tensión, fatiga, estrés.</t>
  </si>
  <si>
    <t>3.2.  Fibras</t>
  </si>
  <si>
    <t>3.2.  Trastornos de la piel, lesiones de la piel e infecciones y enfermedades respiratorias.</t>
  </si>
  <si>
    <t>3.5.  Humos metálicos, no metálicos</t>
  </si>
  <si>
    <t>3.5.  Fiebre de humos metálicos, alteraciones oculares, alteraciones respiratorias, quemaduras, enfermedades cardiacas, problemas reproductivos, alteraciones en SNC.</t>
  </si>
  <si>
    <t>3.6.  Material Particulado</t>
  </si>
  <si>
    <t>3.6.  Enfermedades respiratorias, traumatismos en piel y mucosas</t>
  </si>
  <si>
    <t>4.1.  Gestión organizacional (estilo de mando,
pago, contratación, participación,
inducción y capacitación, bienestar
social, evaluación del desempeño,
manejo de cambios).</t>
  </si>
  <si>
    <t>4.2.  Características de la organización del trabajo (comunicación, tecnología, organización del trabajo, demandas cualitativas y cuantitativas de la labor).</t>
  </si>
  <si>
    <t>4.2.  Enfermedades cardiovasculares, depresión, ansiedad, estrés y otros trastornos de la salud mental, trastornos musculo esqueléticos y gastrointestinales, consumo de spa.</t>
  </si>
  <si>
    <t>4.3.  Características del grupo social de trabajo (relaciones, cohesión, calidad de interacciones, trabajo en equipo).</t>
  </si>
  <si>
    <t>4.3.  Enfermedades cardiovasculares, depresión, ansiedad, estrés y otros trastornos de la salud mental, trastornos musculo esqueléticos y gastrointestinales, consumo de spa.</t>
  </si>
  <si>
    <t>4.4.  Enfermedades cardiovasculares, depresión, ansiedad, estrés y otros trastornos de la salud mental, trastornos musculo esqueléticos y gastrointestinales, consumo de spa.</t>
  </si>
  <si>
    <t>4.5.  Interfase persona - tarea (conocimientos, habilidades en relación con la demanda de la tarea, iniciativa, autonomía y
reconocimiento, identificación de la persona con la tarea y la organización).</t>
  </si>
  <si>
    <t>4.5.  Enfermedades cardiovasculares, depresión, ansiedad, estrés y otros trastornos de la salud mental, trastornos musculo esqueléticos y gastrointestinales, consumo de spa.</t>
  </si>
  <si>
    <t>4.6.  Jornada de trabajo (pausas, trabajo nocturno, rotación, horas extras, descansos)</t>
  </si>
  <si>
    <t>4.6.  Enfermedades cardiovasculares, depresión, ansiedad, estrés y otros trastornos de la salud mental, trastornos musculo esqueléticos y gastrointestinales, consumo de spa.</t>
  </si>
  <si>
    <t>5.3.  Movimientos repetitivos</t>
  </si>
  <si>
    <t>6.2.1.  Locativo, superficies de trabajo (irregulares, deslizantes, con diferencia del nivel)</t>
  </si>
  <si>
    <t>6.2.1 . Trauma craneoencefálico, lesiones del sistema músculo esquelético y de piel, lesiones múltiples, muerte.</t>
  </si>
  <si>
    <t>6.2.2. Locativo (sistemas y medios de almacenamiento).</t>
  </si>
  <si>
    <t>6.2.2.  Trauma craneoencefálico, lesiones del sistema músculo esquelético y de piel, lesiones múltiples, muerte</t>
  </si>
  <si>
    <t>6.2.3. Locativo (Espacios Confinados)</t>
  </si>
  <si>
    <t>6.2.3.  Trauma craneoencefálico, lesiones del sistema músculo esquelético y de piel, lesiones múltiples, asfixia, inhalación de gases y vapores, aplastamientos, muerte.</t>
  </si>
  <si>
    <t>6.3.1. Mecánico (Caídas de objetos)</t>
  </si>
  <si>
    <t>6.3.1.   Trauma craneoencefálico, lesiones del sistema músculo esquelético y de piel, lesiones múltiples, muerte.</t>
  </si>
  <si>
    <t>6.3.3. Mecánico (atrapamientos)</t>
  </si>
  <si>
    <t>6.3.3.Trauma craneoencefálico, lesiones del sistema músculo esquelético y de piel, lesiones múltiples, aplastamiento, muerte.</t>
  </si>
  <si>
    <t>6.3.4. Mecánico (Golpes o choques por o contra objetos).</t>
  </si>
  <si>
    <t>6.3.4.Traumatismos múltiples del cuerpo, contusiones, fracturas, amputaciones.</t>
  </si>
  <si>
    <t>6.3.5.Traumatismos múltiples del cuerpo, contusiones, fracturas, amputaciones, atrapamientos, muerte</t>
  </si>
  <si>
    <t>6.3.6. Mecánico (materiales proyectados sólidos o fluidos)</t>
  </si>
  <si>
    <t>6.3.6.  Lesiones de la piel y las mucosas, quemaduras, intoxicación, asfixia, empalamiento de partículas o esquirlas, muerte.</t>
  </si>
  <si>
    <t>6.3.6.  Lesiones de la piel y las mucosas, quemaduras, intoxicación, asfixia, muerte.</t>
  </si>
  <si>
    <t>6.4.3. Público: Riesgo contra las Instalaciones.</t>
  </si>
  <si>
    <t>6.4.3. Pérdidas económicas, materiales, humanas, muertes, trastornos psicológicos y psiquiátricos</t>
  </si>
  <si>
    <t>6.5.1.Quemaduras, electrocución, arritmia cardíaca, intoxicación, asfixia, estallido de órganos, paro cardiorespiratorio,amputaciones, empalamientos, muerte.</t>
  </si>
  <si>
    <t>7.2. Trauma craneoencefálico, lesiones múltiples del sistema músculo esquelético como fracturas, luxaciones y heridas en la piel, quemaduras, aplastamientos, atrapamientos, politraumatismos, muerte.</t>
  </si>
  <si>
    <t>7.2. Erupción Volcánica</t>
  </si>
  <si>
    <t>7.4. Trauma craneoencefálico, lesiones múltiples del sistema músculo esquelético y en la piel, ahogamiento, asfixia, muerte.</t>
  </si>
  <si>
    <t>7.6. Trauma craneoencefálico, lesiones múltiples del sistema músculo esquelético y en la piel, ahogamiento, asfixia, quemaduras por frio, amputaciones, muerte.</t>
  </si>
  <si>
    <t>CONTROL DE CAMBIOS Y/O ACTUALIZACIONES</t>
  </si>
  <si>
    <t>FECHA</t>
  </si>
  <si>
    <t>DESCRIPCIÓN DEL CAMBIO</t>
  </si>
  <si>
    <t>Versión</t>
  </si>
  <si>
    <t>ACTUALIZACIÓN DE MATRIZ - N
La calificación del peligro CONDICIONES DE SEGURIDAD Trabajo en alturas cambia de "NO ACEPTABLE" a "NO ACEPTABLEO ACEPTABLE CON CONTROLES ESPECIFICOS".
El peligro CONDICIONES DE SEGURIDAD Publico cambia de "NO ACEPTABLE" a "NO ACEPTABLEO ACEPTABLE CON CONTROLES ESPECIFICOS".
Se elimina el peligro Radiaciones no ionizantes (uv, visible, infrarroja, microondas, radiofrecuencia, laser, ultravioleta) por uso de Soldador, donde actualmente en los CAVR no se hace uso de estos. equipos. 
Se realiza actualización de controles y calificación de riesgos.</t>
  </si>
  <si>
    <t>Actualización del peligros asociados al subproceso GT - Gestión de la Infraestructura Tecnológica frente al DATACENTER (110 - 220 V) e ingreso a RACK  de datos.</t>
  </si>
  <si>
    <t xml:space="preserve"> </t>
  </si>
  <si>
    <t xml:space="preserve">Se actualiza con base a encuesta de participación de funcionarios, donde se cuenta con la participación de 80 personas. Frente al riesgo electrico se modifica nivel de deficiencia con base a incidente presentado en la vigencia 2022. </t>
  </si>
  <si>
    <t xml:space="preserve">30/08/2023 </t>
  </si>
  <si>
    <t xml:space="preserve">Actualizacion por accidente de trabajo la cual se modifica el nivel de deficiencia de los eventos deportivos </t>
  </si>
  <si>
    <t>30/09/2023</t>
  </si>
  <si>
    <t xml:space="preserve">Actualizacion por accidente de trabajo vial en la labor de mensajeria, se modifica el nivel de deficiciencia y la consecuencia </t>
  </si>
  <si>
    <t>Octubre de 2023</t>
  </si>
  <si>
    <t xml:space="preserve">Se actualiza con base a encuesta de participación de funcionarios, donde se cuenta con la participación de </t>
  </si>
  <si>
    <t xml:space="preserve">Octubre de 2024 </t>
  </si>
  <si>
    <t xml:space="preserve">
Cocineta  y pisos de todas las sedes
(Excepto  CAV  Flora y Vivero) 
</t>
  </si>
  <si>
    <t xml:space="preserve">Capacitación  en Higiene Postural 
  y Pausas activas </t>
  </si>
  <si>
    <t>iii</t>
  </si>
  <si>
    <t xml:space="preserve">Guantes anticorte </t>
  </si>
  <si>
    <t>Capacitación en manejo seguro de herramientas</t>
  </si>
  <si>
    <t xml:space="preserve">Capacitación en tips de seguridad para pasos seguros.
Dotación de calzado de seguridad para personal operativo.
Inspecciones de seguridad.  </t>
  </si>
  <si>
    <t xml:space="preserve">Uso seguro del microondas </t>
  </si>
  <si>
    <t xml:space="preserve">Realizar un instructivo o capacitación sobre el manejo correcto microondas y socializar </t>
  </si>
  <si>
    <t>Entrega y uso de EPP: guantes industriales , mascarilla desechable, uniforme antifluido.</t>
  </si>
  <si>
    <t xml:space="preserve">Dotación de elementos de protección personal: mascarilla desechables 
Guantes industriales </t>
  </si>
  <si>
    <t xml:space="preserve">Se actualiza la Matriz 
Actualizacion de la valoracion del riesgo de:
TODAS LAS SUBDIRECCIONES: Todos los procesos  en riesgo mecanico, quimico, biomecanico, locativo, biologico 
Subdireccion piso 12:  Eliminacion de actuvidades que se generalizan en todas las subdirecciones </t>
  </si>
  <si>
    <t xml:space="preserve">Dar continuidad al programa de orden y aseo.
</t>
  </si>
  <si>
    <t>6.2.6.Trabajo Alturas</t>
  </si>
  <si>
    <t>Entrega de elementos de proteccion personal 
remitirse a la matriz de EPP Codigo DH.SS-FR-005</t>
  </si>
  <si>
    <t xml:space="preserve">Seguimiento al cumplimiento del manual de contratistas e informes
</t>
  </si>
  <si>
    <t xml:space="preserve">
Cocineta  y pisos de
 Todas las sedes
(Excepto  CAV  Flora y Vivero) 
</t>
  </si>
  <si>
    <t xml:space="preserve">Se eliminan las filas de todas las subdirecciones  (las discriminadas por pisos y subdirecciones) de riesgo publico por dezplazamientos, riesgo de transito y riesgo fisico (Quemadura) y se coloca como riesgo tranrversal de todas las subdireccioones </t>
  </si>
  <si>
    <t xml:space="preserve">Nueva sede </t>
  </si>
  <si>
    <t>DORADA 
SAMANA
MANZANARES
MARQUETALIA
NORCASIA
VICTORIA 
PENSILVANIA
AGUADAS
PACORA
SALAMINA 
FILADELFIA
ARANZAZU
LA MERCED
MARMATO
SUPIA
RIOSUCIO
ANSERMA
BELALCAZAR
SAN JOSE
RISARALDA
VITERBO</t>
  </si>
  <si>
    <t xml:space="preserve">Estudio de puestos de trabajo </t>
  </si>
  <si>
    <t xml:space="preserve">Estudio de puestos de trabajo . En caso de requerirse </t>
  </si>
  <si>
    <t>Dar continuidad al programa de orden y aseo.
.</t>
  </si>
  <si>
    <t xml:space="preserve">
</t>
  </si>
  <si>
    <t xml:space="preserve">
remitirse a la matriz DH-SS.FR 036 </t>
  </si>
  <si>
    <t xml:space="preserve">Res 2400 del 22 de mayo/79  Titulo X- Cap I. 2.10.1 .- Art.391
</t>
  </si>
  <si>
    <t>Identificación de plantas generadoras de hipersensibilidad. 
Soc+AG85:AG86ialización de normas en caso de exposición.</t>
  </si>
  <si>
    <t xml:space="preserve"> 
</t>
  </si>
  <si>
    <t>TODOS LOS SUBPROCESOS</t>
  </si>
  <si>
    <t xml:space="preserve">Los Cargos que son Teletrabables
</t>
  </si>
  <si>
    <t xml:space="preserve">se actualiza la valoracion y la intervencion de controles de riesgo eletrico </t>
  </si>
  <si>
    <t xml:space="preserve">Conexión y desconexión de equipos requeridos para la labor.
</t>
  </si>
  <si>
    <t xml:space="preserve">Capacitacion en  las diferntes capacitaciones que se programen desde el programa de riesgo Psicosocial </t>
  </si>
  <si>
    <t xml:space="preserve">Diseño derl programa de riesgo mecanico y socializacion de procedimientos para los funcuinarios que utilicen maquinas y/o herramientas manuales en este caso herramientas de oficina
</t>
  </si>
  <si>
    <t>si</t>
  </si>
  <si>
    <t>BODEGA FLORA</t>
  </si>
  <si>
    <t xml:space="preserve">Se actualizan la valoracion de los riesgos naturales en las diferentes sedes de la corporacion </t>
  </si>
  <si>
    <t>Febrero del 2025</t>
  </si>
  <si>
    <t xml:space="preserve">Se actualizan los conroles adrministrativos de los riesgos de los programas según el plan de capacitacion </t>
  </si>
  <si>
    <t>Se consideran las normas y legislación del sistema general de seguridad social y riesgos laborales que aplican a la gestión del riesgo público, incluidas la matriz de requisitos legales aplicables en seguridad y salud en el trabajo con la que cuenta la Corporación.
 DH-SS-FR-021 MATRIZ LEGAL</t>
  </si>
  <si>
    <t>Socializacion de  DH-SS-DA-022 PROGRAMA DE PREVENCION Y MANEJO DEL RIESGO PÚBLICO V3</t>
  </si>
  <si>
    <t>Seguimiento al cumplimiento del manual de contratistas e informes
DH-SS-DA-022 PROGRAMA DE PREVENCION Y MANEJO DEL RIESGO PÚBLICO V3.
DH-SS-FR-025.MATRIZ DE PELIGROS Y VALORACIÓN DE LOS RIESGOS .2025 V2</t>
  </si>
  <si>
    <t xml:space="preserve">desplazamiento por zonas urbana y rurales en cumpliminto de sus actividades </t>
  </si>
  <si>
    <t>Plan de Prevención de Emergencias.
Brigada de Emergencias capacitada.
Dotación de elementos de emergencia.</t>
  </si>
  <si>
    <t xml:space="preserve">Inspección general de las instalaciones; rutas adecuadas para evacuación, 
 Diseño y socialización de los planes de emergencia y  operativos normalizados en caso de sismo, capacitar a la brigada de emergencia, </t>
  </si>
  <si>
    <t xml:space="preserve">Dotación a la brigada de emergencias 
Dotación de camillas, botiquines, extintores </t>
  </si>
  <si>
    <t>7.5. Trauma craneoencefálico, lesiones múltiples del sistema músculo esquelético como fracturas, luxaciones y heridas en la piel, quemaduras, aplastamientos, atrapamientos, politraumatismos, muerte.</t>
  </si>
  <si>
    <t xml:space="preserve">Por la ubicación geográfica del departamento se encuentra en riesgo de movimiento de placas tectónicas. </t>
  </si>
  <si>
    <t xml:space="preserve">
Socialización  de los  protocolos de los productos de limpieza y desinfección 
</t>
  </si>
  <si>
    <t xml:space="preserve">Dotación de elementos de protección:
Protección respiratoria  ( Mascarilla desechable)
Guantes industriales 
Uniforme antifluido - delantal 
 y gafas de seguridad
</t>
  </si>
  <si>
    <t>Res 2400 del 22 de mayo/79  Titulo X- Cap I. 2.10.1 .- Art.389 DECRETO NÚMERO 1496 DE 2018. SGA
LEY 55 DE 1993 Seguridad en la Utilización de los Productos Químicos en el Trabajo</t>
  </si>
  <si>
    <t xml:space="preserve">
  7 Pisos del Edificio atlas (incluidas las cocinetas) 
 todas  las sedes de la Corporación 
(Excepto  CAV  Flora y Vivero) 
</t>
  </si>
  <si>
    <t>Mopas  con extensión para limpiar superficies altas. 
haragan para limpiar pisos.
Programa de prevención para el peligro biomecánico.</t>
  </si>
  <si>
    <t xml:space="preserve">Capacitación en higiene postural y pausas activas </t>
  </si>
  <si>
    <t>Vacunación de toxoide de tetánico al personal expuesto.
Entrega de EPP Guantes.</t>
  </si>
  <si>
    <t xml:space="preserve">Escalas con pasamanos al lado izquierdo Bajando  (Sede principal, atención al usuario, bodega)  
</t>
  </si>
  <si>
    <t xml:space="preserve">Inspección anual  de seguridad, 
Link para el  reporte de condiciones de seguridad 
</t>
  </si>
  <si>
    <t xml:space="preserve">Dotación para personal operativo </t>
  </si>
  <si>
    <t xml:space="preserve">Uso correcto según el fabricante </t>
  </si>
  <si>
    <t xml:space="preserve">Limpieza  y desinfección de   baños , áreas contaminadas y unidades sanitarias </t>
  </si>
  <si>
    <t xml:space="preserve">Insumos de limpieza y desinfección 
Toallas, sabras, desinfectante, baldes, mopas , escobillón </t>
  </si>
  <si>
    <t xml:space="preserve">Socialización  de los  protocolos  de limpieza y desinfección 
Señalización de lavado de manos.
</t>
  </si>
  <si>
    <t xml:space="preserve">Todas las sedes de la Corporación
Todas las subdirecciones  </t>
  </si>
  <si>
    <t xml:space="preserve">Desplazamientos en las Actividades recreativas, culturales  de la Corporación </t>
  </si>
  <si>
    <t>Contratistas, usuarios y población en general con características demandantes y agresivas, frente a las actuaciones de funcionarios de la entidad. exposición a delincuencia común y organizada, robos a funcionarios e instalaciones, actos de terrorismo, secuestro, extorsión y desorden público.</t>
  </si>
  <si>
    <t xml:space="preserve">Socialización del programa de prevención del riesgo publico 
</t>
  </si>
  <si>
    <t xml:space="preserve">Todas las sedes de la Corporación 
subdirecciones </t>
  </si>
  <si>
    <t xml:space="preserve"> programa de prevención del riesgo publico </t>
  </si>
  <si>
    <t xml:space="preserve">Desarrollo de las actividades en misión de la Corporación,  (contacto con cliente externo) </t>
  </si>
  <si>
    <t>6.4.1. Público: Riesgo contra las personas (robos, atracos, asaltos, atentados, de orden público, secuestro, delincuencia común,  etc.)</t>
  </si>
  <si>
    <t xml:space="preserve">Desarrollo de las actividades en misión de la Corporación,  (permanencia en las instalaciones- orden social de la zona) </t>
  </si>
  <si>
    <t xml:space="preserve">Capacitación den orden y aseo </t>
  </si>
  <si>
    <t xml:space="preserve">Desplazamiento a las diferentes zonas del departamento  en misión de los procesos misionales de la Corporación. 
</t>
  </si>
  <si>
    <t>Mantenimiento preventivo al automotor (sistema de frenos y dirección del vehículo).
Vehículos de transporte publico certificados y avalados</t>
  </si>
  <si>
    <t xml:space="preserve">Plan de capacitación en seguridad vial ajustado a los requisitos de ley.
Exámenes médicos y paraclínicos al personal expuesto.
Entrega de EPP cuando aplique </t>
  </si>
  <si>
    <t>Solicitud del programa de mantenimiento preventivo y correctivo de al empresa de transporte contratada para la Corporación 
Implementación del plan estratégico de seguridad vial  PESV.</t>
  </si>
  <si>
    <t>Entrega de elementos de protección personal 
remitirse a la matriz de EPP Código DH.SS-FR-004</t>
  </si>
  <si>
    <t>DECRETO 1310 DEL 10 DE AGOSTO DE 2016 Plan estratégico de seguridad vial.
Resolución 40595 del 2022</t>
  </si>
  <si>
    <t xml:space="preserve">
   Pisos del Edificio atlas (incluidas las cocinetas) 
 todas  las sedes de la Corporación 
(Excepto  CAV  Flora y Vivero) 
</t>
  </si>
  <si>
    <t xml:space="preserve">Ayudas mecánicas (Carro de transporte)
Programa de prevención para el peligro biomecánico. </t>
  </si>
  <si>
    <t xml:space="preserve">Capacitación en mecánica corporal.
Pausas activas </t>
  </si>
  <si>
    <t xml:space="preserve">Capacitación en higiene postural  y manejo de cargas </t>
  </si>
  <si>
    <t xml:space="preserve">alarmas de evacuación </t>
  </si>
  <si>
    <t xml:space="preserve">Todas las sedes de la Corporación, incluidas las cocinetas del piso Atlas
(Excepto  CAV  Flora y Vivero) 
</t>
  </si>
  <si>
    <t>Personal contratado para aseo y Cafetería y todos los funcionarios de la Corporación en la Preparación y distribución de bebidas calientes.</t>
  </si>
  <si>
    <t>Iluminación artificial en el área donde se encuentra la greca.
Disponibilidad de vasos en cartón.</t>
  </si>
  <si>
    <t xml:space="preserve">Estándar  de manejo  seguro de la greca </t>
  </si>
  <si>
    <t xml:space="preserve">Desarrollo de las actividades en misión de la Corporación,  (Funcionarios que están autorizados para la modalidad de Teletrabajo) </t>
  </si>
  <si>
    <t xml:space="preserve">Realizar actividades misionales de la Corporación para la que fue contratado en la modalidad de Teletrabajo </t>
  </si>
  <si>
    <t xml:space="preserve">Los Cargos que son Teletrabajables
</t>
  </si>
  <si>
    <t xml:space="preserve">Disponibilidad de puestos de trabajo, sillas ajustables, bases de monitores, descansa pies .
Inspección  de los puesto de trabajo (cuando se requiera)
Sistema de vigilancia de Desordenes musculoesqueléticos 
DH-SS-FR-026 </t>
  </si>
  <si>
    <t>Capacitación en higiene postural y pausas activas.
Exámenes médicos ocupacionales con énfasis osteomuscular.
Aplicación de encuesta DME.</t>
  </si>
  <si>
    <t xml:space="preserve">
acondicionamiento de los puestos de trabajo de funcionarios que lo requieren según inspección.
Capacitación en higiene postural y pausas activas </t>
  </si>
  <si>
    <t>Exposición a las instalaciones eléctricas al momento de utilizar los equipo de computo para la labor contratada</t>
  </si>
  <si>
    <t>6.1.1.Quemaduras, electrocución, arritmia cardíaca, paro cardiorrespiratorio, insuficiencia renal, muerte.</t>
  </si>
  <si>
    <t>Mantenimiento preventivo a la red eléctrica.
Disponibilidad de extintor en el área.</t>
  </si>
  <si>
    <t xml:space="preserve">Mantenimientos de las redes eléctricas por parte de la edificación </t>
  </si>
  <si>
    <t xml:space="preserve">Capacitación en  las diferentes capacitaciones que se programen desde el programa de riesgo Psicosocial </t>
  </si>
  <si>
    <t xml:space="preserve">
Ajuste de puestos de trabajo de funcionarios que lo requieren según inspección.
Capacitación en higiene postural y pausas activas </t>
  </si>
  <si>
    <t xml:space="preserve">
Desplazamiento dentro de las instalaciones internas de la Corporación </t>
  </si>
  <si>
    <t xml:space="preserve">Socialización de Tips de paso seguro caídas a nivel </t>
  </si>
  <si>
    <t xml:space="preserve">Socialización de manual de salida de campo 
</t>
  </si>
  <si>
    <t>Verificación, supervisión y seguimiento a contratistas, en obras de estabilización. 
Visitas técnicas a predios urbanos y rurales.</t>
  </si>
  <si>
    <t xml:space="preserve">Socialización de manual de salida de campo 
socialización de  tips de paso seguro </t>
  </si>
  <si>
    <t>Entrega de elementos de protección personal 
remitirse a la matriz de EPP Código DH.SS-FR-005</t>
  </si>
  <si>
    <t>Socialización de  DH-SS-DA-022 PROGRAMA DE PREVENCION Y MANEJO DEL RIESGO PÚBLICO V3</t>
  </si>
  <si>
    <t>Calzado de seguridad y uso de guantes.
Socialización de programa de riesgo biológico 
Vacunación para los funcionarios expuestos.</t>
  </si>
  <si>
    <t xml:space="preserve">Establecer y socializar Programa de prevención del riesgo biológico.
Esquema de vacunación de funcionario de expuestos 
</t>
  </si>
  <si>
    <t>Entrega de elementos de protección personal 
remitirse a la matriz de EPP Código DH.SS-FR-006</t>
  </si>
  <si>
    <t xml:space="preserve">Envió de infografía  preventiva para el uso de herramientas de oficina </t>
  </si>
  <si>
    <t xml:space="preserve">Socialización de tips para prevención de caídas a mismo nivel  
</t>
  </si>
  <si>
    <t xml:space="preserve">algunos cilindros se encuentran anclados </t>
  </si>
  <si>
    <t>Medios de almacenamiento.
Cuarto de almacenamiento de sustancias químicas.</t>
  </si>
  <si>
    <t>Toma de muestras en fuentes hídricas, las cuales tienen accesos en partes altas.</t>
  </si>
  <si>
    <t>Exámenes médicos paraclínicos de aptitud.
Disponibilidad y Uso de EPP casco, botas, guantes y gafas.</t>
  </si>
  <si>
    <t>Realizar seguimiento al cumplimiento del Programa de protección contra caídas y al uso de los EPPCC. 
Garantizar que los Coordinadores de alturas cumplan con sus actividades.</t>
  </si>
  <si>
    <t>Realizar socialización de la entrega y disponibilidad de los EPP requeridos para la actividad.</t>
  </si>
  <si>
    <t>Muestreo de aguas y procesamiento mediante la utilización de sustancias químicas.
Almacenamiento temporal de</t>
  </si>
  <si>
    <t>Recipientes rotulados, hojas de seguridad disponibles en sitio.
Disponibilidad y uso de campana.</t>
  </si>
  <si>
    <t>Utilización de epp</t>
  </si>
  <si>
    <t xml:space="preserve">NO HAY COMO HACER CONTROLES DE INGENIERIA PORQUE EL ESPACIO DE ALMACENAMIENTO NO CUMPLE CON LA NORMATIVA
instalación de duchas y lavaojos </t>
  </si>
  <si>
    <t xml:space="preserve">Documentar programa para manejo de sustancias químicas.
Implementar el inventario y matrices de compatibilidad química.
Disponer de las hojas de seguridad se los productos utilizados.
Socializar hojas de seguridad,  realizar capacitación para el correcto manejo de los elementos y dosificación de productos. 
</t>
  </si>
  <si>
    <t>Dotación de elementos de protección:
Mascarillas, protección con filtros cuando aplique. 
Careta y gafas de seguridad.
Delantal de fácil limpieza.</t>
  </si>
  <si>
    <t>Establecer y socializar Programa de prevención del riesgo biológico.
Seguimiento a las medidas existentes.</t>
  </si>
  <si>
    <t>Manipulación de reactivos orgánicos e inorgánicos.
Limpieza y desinfección de superficies.
Lavado de material.</t>
  </si>
  <si>
    <t>Muestreo de aguas y procesamiento mediante la utilización de sustancias químicas.</t>
  </si>
  <si>
    <t xml:space="preserve">NO HAY COMO HACER CONTROLES DE INGENIERIA PORQUE EL ESPACIO DE ALMACENAMIENTO NO CUMPLE CON LA NORMATIVA
instalación de duchas y lavaojos de emergencias </t>
  </si>
  <si>
    <t>Análisis de muestras de aguas residuales.
Mantenimiento a la planta de tratamiento de agua.</t>
  </si>
  <si>
    <t>Realización de análisis de muestras de aguas con pruebas fisicoquímicas y microbiológicas.</t>
  </si>
  <si>
    <t>Trabajos en alturas que incluyen la revisión de medidores de contaminación atmosférica</t>
  </si>
  <si>
    <t>Resolución 4272 de 2021 para trabajo seguro en alturas</t>
  </si>
  <si>
    <t xml:space="preserve">Ubicación geográfica del laboratorio en zona deprimida. </t>
  </si>
  <si>
    <t xml:space="preserve">Se cuenta con personal de celaduría en horas de la noche y fines de semana. </t>
  </si>
  <si>
    <t>Capacitación en manejo de conflictos y comunicación asertiva.</t>
  </si>
  <si>
    <t>Cronograma de mantenimiento preventivo a las puertas y ventanas de las áreas.</t>
  </si>
  <si>
    <t>Diseñar protocolo de actuación en caso de atentando,  mantener actualizado los números de teléfono en caso de emergencia, capacitar al personal en manejo de  la situación, mantenimiento preventivo de seguridad de las instalaciones físicas.</t>
  </si>
  <si>
    <t xml:space="preserve">laboratorio de aire de  suelos </t>
  </si>
  <si>
    <t xml:space="preserve">Socialización de tips de paso seguro caídas a nivel
</t>
  </si>
  <si>
    <t xml:space="preserve">Socialización de manual de campo 
Socialización de tips de prevención de caídas a mismo nivel 
</t>
  </si>
  <si>
    <t xml:space="preserve"> 
Socialización de tips de prevención de caídas a mismo nivel 
</t>
  </si>
  <si>
    <t>Al transitar por zonas selváticas o con mucha vegetación usar camisa manga larga, pantalón y botas.</t>
  </si>
  <si>
    <t>Exposición a fauna silvestre y domestica en visitas de seguimiento.
Ataque de animales, mordedura de serpientes, arácnidos, perros, avispas, abejorros y toda clase de animales silvestres.</t>
  </si>
  <si>
    <t>Uso de herramientas de trabajo que minimizan el riesgo, sacos, guacales.
Programa de prevención del riesgo biológico.</t>
  </si>
  <si>
    <t xml:space="preserve">Uso de EPP.
Botas de seguridad y guantes de carnaza. 
Lavado de las manos. 
Esquemas de vacunación completos (Antirrábica). 
Capacitar en prevención de ataque ofídico y primeros auxilios.
Entrega de dotación camisa manga larga y pantalón. </t>
  </si>
  <si>
    <t>Dar cumplimiento al Programa de prevención del riesgo biológico.
Seguimiento a las medidas existentes.</t>
  </si>
  <si>
    <t>Suministro de archivadores para almacenamientos</t>
  </si>
  <si>
    <t xml:space="preserve">desplazamiento por zonas urbana y rurales en cumplimento de sus actividades </t>
  </si>
  <si>
    <t>Exposición a fauna silvestre y domestica en visitas de seguimiento.
Ataque de animales, mordedura de serpientes, arácnidos, perros, avispas, abejorros y toda clase de animales salvajes.</t>
  </si>
  <si>
    <t xml:space="preserve">Exposición a fauna silvestre y domestica en visitas de seguimiento.
Ataque de animales, mordedura de serpientes, arácnidos, perros, avispas, abejorros y toda clase de animales salvajes.
</t>
  </si>
  <si>
    <t>Desplazamiento por terrenos irregulares, resbaladizos, fangosos que dificultan en ocasiones las labores de recorrido por las características del terreno se pueden presentar caídas al mismo y diferente nivel.</t>
  </si>
  <si>
    <t>Limpieza, aseo y desinfección de recintos</t>
  </si>
  <si>
    <t>Exposición a fluidos y cecreciones de la fauna silvestre.</t>
  </si>
  <si>
    <t xml:space="preserve">Disponibilidad de escobillón. </t>
  </si>
  <si>
    <t>Capacitar en el riesgo biológico. 
Establecer procedimientos para realización de labores de limpieza y desinfección. Lavado de manos.</t>
  </si>
  <si>
    <t>Exposición a fauna silvestre y domestica.
Ataque de animales, mordedura de serpientes, arácnidos, perros, avispas, abejorros y toda clase de animales salvajes presentes en el CAVR.</t>
  </si>
  <si>
    <t>Existencia de nasas, sujetadores, jaulas y guacales.
pinzas herpetológicas.
Medidas de Bioseguridad para la Prevención de Zoonosis en el Área de Fauna Silvestre de CORPOCALDAS.
Programa de prevención del riesgo biológico.</t>
  </si>
  <si>
    <t xml:space="preserve">Uso de EPP.
Botas de seguridad y guantes de carnaza. 
Lavado de las manos. 
Esquemas de vacunación completos (Antirrábica). 
Capacitación en prevención de ataque ofídico y primeros auxilios.
Ingreso a recintos mínimo entre dos personas.
Entrega de dotación camisa manga larga, pantalón y overol. </t>
  </si>
  <si>
    <t xml:space="preserve">Realizar el cambio de los recintos, por las jaulas con ante cámara. </t>
  </si>
  <si>
    <t xml:space="preserve">Dar cumplimiento al Programa de prevención del riesgo biológico.
Seguimiento a las medidas existentes.
Ubicar las normas de ingreso a los recintos.
Realizar seguimiento al cumplimiento de las normas de seguridad, bioseguridad y uso de EPP. </t>
  </si>
  <si>
    <t>Ubicación geográfica del Centro de atención animal en zona rural.</t>
  </si>
  <si>
    <t xml:space="preserve">Por las características del sitio (bosque, alejado del casco urbano) existe probabilidad de amenaza contra las personas por hurto de los elementos de trabajo como computadores, elementos personales, equipos de cirugía y especies de animales, pueden desencadenar en actos de violencia en contra de los colaboradores. </t>
  </si>
  <si>
    <t xml:space="preserve">Manipulación de animales en clínica que requieren intervenciones quirúrgicas, presencia de fluidos. 
Se cuenta con un pozo para disposición de desechos solidos (Compostaje) </t>
  </si>
  <si>
    <t>Protocolo para el manejo de fauna silvestre recuperada.
Protocolo de limpieza y desinfección.
Programa de prevención del riesgo biológico.</t>
  </si>
  <si>
    <t>Uso de EPP: bata antifluido, guantes, gafas, tapa bocas, suministro de jabón Antibacterial.
Vacunación para el personal expuesto.</t>
  </si>
  <si>
    <t>Disponer de los depósitos centrales de residuos.</t>
  </si>
  <si>
    <t>Socializar Programa de prevención del riesgo biológico.
Plan de Gestión de Residuos Generados.
Seguimiento medico ocupacional.
Seguimiento a las medidas existentes.</t>
  </si>
  <si>
    <t>Atención integral de especies en la clínica</t>
  </si>
  <si>
    <t xml:space="preserve">Manejo de utensilios de cirugía como agujas, bisturi, etc, que pueden generar heridas, punzaciones. </t>
  </si>
  <si>
    <t xml:space="preserve">Mantenimiento de herramientas de trabajo, establecer vida útil de los elementos. </t>
  </si>
  <si>
    <t xml:space="preserve">Capacitar al personal expuesto en controles a establecer al momento de manipular los utensilios; uso de capuchones de agujas, almacenamiento, esquema de vacunacion completa </t>
  </si>
  <si>
    <t>Manipulación manual de cargas  (animales). Con peso que en ocasiones superan los pesos en establecidos.
Transporte de guacales con alimentos para las especies (banano, mazorca, lechuga, concentrado) .</t>
  </si>
  <si>
    <t>Guacales para transporte.
Programa de prevención para el peligro biomecánico.
Programa de prevención para el peligro biomecánico.</t>
  </si>
  <si>
    <t>Capacitación en mecánica corporal para la manipulación de cargas</t>
  </si>
  <si>
    <t xml:space="preserve">Se realizan actividades en alturas para adecuación de hábitat de animales (jaulas, pasamanos etc.).
Uso de escaleras tipo tijera y verticales para adecuación de hábitat de animales, puede producirse caídas de personas </t>
  </si>
  <si>
    <t>Exámenes médicos y paraclínicos acorde al PTSA. 
Curso avanzado para personal expuesto. 
Disponibilidad de equipos de protección contra caídas EPCC.</t>
  </si>
  <si>
    <t>Uso de guadaña para adecuación de hábitat de animales y mantenimiento de los alrededores de la clínica</t>
  </si>
  <si>
    <t xml:space="preserve">Elementos de protección personal. 
Estándar de seguridad para uso de la guadaña y la motosierra. </t>
  </si>
  <si>
    <t xml:space="preserve">Capacitar al personal en uso, traslado y almacenamiento de guadaña, diseño de procedimiento para manipulación de guadaña. </t>
  </si>
  <si>
    <t xml:space="preserve">Perneras, careta, casco, guantes, botas con puntera, tapa oídos tipo copa.. </t>
  </si>
  <si>
    <t>Utilización de herramientas manuales  en las adecuaciones del espacio y en el mantenimiento a las instalaciones.</t>
  </si>
  <si>
    <t xml:space="preserve">Elementos de protección personal. </t>
  </si>
  <si>
    <t xml:space="preserve">Diseño de protocolos para manipulación manual de herramientas cortopunzantes, capacitar al personal en uso correcto de las herramientas, alistamiento, traslado y almacenamiento. </t>
  </si>
  <si>
    <t xml:space="preserve">guantes, canilleras, gafas, caretas, tapa oídos, botas con puntera. </t>
  </si>
  <si>
    <t xml:space="preserve">Ruido por uso de herramientas manuales y equipos como taladro, guadaña, hidrolavadora, pulidora, sierras, </t>
  </si>
  <si>
    <t>2.1.  Hipoacusia, stress, Disconfort, cefalea, falta de concentración, agotamiento, alteraciones del sueño.</t>
  </si>
  <si>
    <t xml:space="preserve">Examen medico ocupacional de ingreso y periódicos.
Audiometrías de control. 
Uso de protección auditiva. 
Estándar de seguridad para uso de motosierra y la guadaña. </t>
  </si>
  <si>
    <t>Capacitar al personal en prevención del riesgo, socialización de estándar de seguridad para uso de herramientas.</t>
  </si>
  <si>
    <t>Exposición a fauna silvestre y domestica en visitas de seguimiento.
Ataque de animales, mordedura de serpientes, arácnidos, perros, avispas, abejorros y toda clase de animales salvajes presentes en el CAVR.</t>
  </si>
  <si>
    <t xml:space="preserve">Manipulación manual de cargas  (animales). Con peso que en ocasiones superan los pesos en establecidos.
Transporte de guacales con alimentos para las especies (banano, mazorca, lechuga, concentrado) </t>
  </si>
  <si>
    <t>Maltería
Manizales</t>
  </si>
  <si>
    <t xml:space="preserve">Actualmente la sede no cuenta con energía, toda vez que el espacio es utilizado como bodega, donde no hay Conexión ni desconexión de equipos requeridos para la labor, sin embargo se contempla el riesgo en caso de ser utilizadas o habilitadas. </t>
  </si>
  <si>
    <t xml:space="preserve">Teniendo en cuenta que el CAVR de FLORA es utilizado como bodega de elementos hay exposición a posturas prolongadas y forzadas en el cargue y descargue de elementos. </t>
  </si>
  <si>
    <t xml:space="preserve">En la bodega hay anclajes en el piso que sobresalen del mismo, generando riesgo de caída para las personas que ingresan a la bodega.
Adicionalmente, para el ingreso por la puerta peatonal (pequeña) hay una base de aproximadamente de 15 cm.  </t>
  </si>
  <si>
    <t>Para el ingreso y desplazamiento por el CAVR DE FLORA hay riesgo de caída por presencia de anclajes en el suelo que sobresalen.</t>
  </si>
  <si>
    <t>Existencia de señalización de piso húmedo.
Iluminación natural.</t>
  </si>
  <si>
    <t>Inspecciones periódicas de seguridad, capacitar al personal en el buen uso de escaleras, percepción del riesgo.</t>
  </si>
  <si>
    <t xml:space="preserve">Almacenamiento de elementos, arrumes de madera con riesgo de caída de elementos. </t>
  </si>
  <si>
    <t>Gestión la señalización del CAVR (Recomendaciones de ingreso para descargue de madera, altura máxima de los arrumes, etc.)</t>
  </si>
  <si>
    <t xml:space="preserve">Dar continuidad al programa de orden y aseo.
Estrategias de almacenamiento. </t>
  </si>
  <si>
    <t xml:space="preserve">Señalizar el nivel máximo de altura para arrume de madera. </t>
  </si>
  <si>
    <t>Mordedura de serpientes, arácnidos, perros, avispas, abejorros presentes en la zonas.</t>
  </si>
  <si>
    <t>Ubicación geográfica del Centro de flora en zona industrial.
Ley 1333 de 21 julio 2009 - Art. 36
Los costos están a cargo del infractor (Desplazamiento de madera, cargue y descargue de la misma)</t>
  </si>
  <si>
    <t>Por las características del sitio (bodega, alejado del casco urbano) existe probabilidad de amenaza contra las instalaciones por hurto de los elementos de trabajo como madera, guadua, herramientas, computadores, elementos de almacén, donde pueden ser objeto de hurto.</t>
  </si>
  <si>
    <t xml:space="preserve">Cerca a estación de bomberos maltería. </t>
  </si>
  <si>
    <t xml:space="preserve">Sabinas 
Villamaría </t>
  </si>
  <si>
    <t xml:space="preserve">Utilización de utensilios de oficina, grapadora, perforadora, bisturí, tijeras, guillotina, resma de papel etc. 
Manipulación de herramientas manuales para la ejecución de actividades de campo. </t>
  </si>
  <si>
    <t xml:space="preserve">Exposición a fauna silvestre y domestica en visitas de seguimiento.
Ataque de animales, mordedura de serpientes, arácnidos, perros, avispas, abejorros y toda clase de animales salvajes presentes en la zona. 
</t>
  </si>
  <si>
    <t xml:space="preserve">Socializar Programa de prevención del riesgo biológico.
Seguimiento a las medidas existentes.
Ubicar las normas de ingreso a los recintos. </t>
  </si>
  <si>
    <t>Uso de guadaña para mantenimiento de prados y uso de motosierra para despejar áreas de bosque.</t>
  </si>
  <si>
    <t>Uso de guadaña para adecuación de jardinería y hábitat de animales.</t>
  </si>
  <si>
    <t>Uso de herramientas manuales como machetes, serrucho, pulidora, martillo, taladro, sierras, cortadora de acero.
Uso de machete, azadón, pala, palín , tijeras para cortar laminas, alicate, martillo.</t>
  </si>
  <si>
    <t xml:space="preserve">Trabajos con la utilización de sustancias químicas (gasolina, aceite, herbicidas)  </t>
  </si>
  <si>
    <t xml:space="preserve">Rotular los recipientes que contengan sustancias químicas, disponer de hojas de seguridad y capacitar al personal en manejo de productos y emergencias químicas, así mismo contar con plan de emergencias ambiental en caso de derrame. </t>
  </si>
  <si>
    <t>Proceso Educación ambiental 
Proceso acciones directas sobre el medio ambiental.
Ordenación de cuencas hidrográficas.
Sistema de Gestión Integrado.
Proyecto modernización institucional.
Participación ambiental.
Gestión de Ciclo de Proyectos</t>
  </si>
  <si>
    <t xml:space="preserve">Piso 13,(oficinas, pasillos, áreas comunes y 
Cocineta </t>
  </si>
  <si>
    <t xml:space="preserve">Desempeño de las labores en los puestos de trabajo de la corporación </t>
  </si>
  <si>
    <t xml:space="preserve">Realización de labores administrativas en el escritorio en función de la corporación </t>
  </si>
  <si>
    <t xml:space="preserve">
Proceso Educación ambiental 
Proceso acciones directas sobre el medio ambiental.
Ordenación de cuencas hidrográficas.
Sistema de Gestión Integrado.
Proyecto modernización institucional.
Participación ambiental.
Gestión de Ciclo de Proyectos</t>
  </si>
  <si>
    <t>Proceso Educación ambiental 
Proceso acciones directas sobre el medio ambiente.
Ordenación de cuencas hidrográficas.
Proyecto modernización institucional.
Participación ambiental.
Gestión de Ciclo de Proyectos.</t>
  </si>
  <si>
    <t xml:space="preserve">Visita a municipios, recorridos de campo y obras para verificación de actividades, donde tienen exposición a vectores, etc.
Visita a corregimientos, vaderas, resguardos indígenas. </t>
  </si>
  <si>
    <t>Proceso Educación ambiental 
Proceso acciones directas sobre el medio ambiente.
Ordenación de cuencas hidrográficas.
Sistema de Gestión Integrado.
Proyecto modernización institucional.
Participación ambiental.
Gestión de Ciclo de Proyectos</t>
  </si>
  <si>
    <t>Exigencias en el desempeño de tareas asignadas, seguimiento a planes de mejoramiento. 
Exigencia en el desempeño de tareas asignadas.
Acompañamiento a mesas ambientales, grupos de interés ambiental, consejos de cuencas.</t>
  </si>
  <si>
    <t>Proceso Educación ambiental 
Proceso acciones directas sobre el medio ambiente.
Ordenación de cuencas hidrográficas.
Sistema de Gestión Integrado.
Proyecto modernización institucional.
Participación ambiental.
Gestión de Ciclo de Proyectos.</t>
  </si>
  <si>
    <t>Disponibilidad de puestos de trabajo, sillas ajustables, bases de monitores, descansa pies y padmouse.
Inspección periódica de los puesto de trabajo.
Programa de prevención para el peligro biomecánico.</t>
  </si>
  <si>
    <t xml:space="preserve">En las visitas de capacitación realizar y apoyar la logística de montajes y traslados de elementos. </t>
  </si>
  <si>
    <t>Capacitación en mecánica corporal.</t>
  </si>
  <si>
    <t xml:space="preserve">Labores administrativas en la elaboración de informes e instrumentos archivísticos que sirven de apoyo a la gestión documental de la Corporación.  </t>
  </si>
  <si>
    <t xml:space="preserve">Desplazamiento a pie dentro de las instalaciones y uso de escaleras de comunicación con otros pisos puede generar caídas.
Ruta de movilización reducida para la  personal de atención al usuario en biblioteca, el area de circulación es menor a 60 cm, por lo tanto se dificulta la salida libre del puesto de trabajo. </t>
  </si>
  <si>
    <t xml:space="preserve">Consulta de documentos de carácter histórico. </t>
  </si>
  <si>
    <t xml:space="preserve">Exposición a los ácaros, arañas presentes en la documentación </t>
  </si>
  <si>
    <t>LABORES DE OFICINA, almacenamiento de correspondencia en estantería metálica.</t>
  </si>
  <si>
    <t>Utilización de utensilios de oficina, grapadora, perforadora, bisturí, tijeras, guillotina, resma de papel etc. Estantería metalida.</t>
  </si>
  <si>
    <t>Conexión y desconexión de equipos requeridos para la labor.
Ocasionalmente trabajos eléctricos o arreglo de bienes muebles.</t>
  </si>
  <si>
    <t>Labores administrativas en análisis financieros, comparación de propuestas, análisis de mercado e Informes.</t>
  </si>
  <si>
    <t>LABORES DE OFICINA
Actividades de oficina, manejo de archivo, correspondencia, atención a los usuarios externos e internos tanto personal como telefónicamente, actualización de base de datos y actualización información de plataformas</t>
  </si>
  <si>
    <t>Labores administrativas seguimiento a planes, elaboración de informes a entes externos, respuesta a requerimientos, conciliaciones de cartera, cobros persuasivo a los usuarios.</t>
  </si>
  <si>
    <t xml:space="preserve">Labores administrativas en realización de pagos, giros, recepción de pagos y pagos a través de plataforma. Ingresos y Pagos </t>
  </si>
  <si>
    <t xml:space="preserve">MANTENIMIENTO- SOLDADURA </t>
  </si>
  <si>
    <t xml:space="preserve">Uso de de motosoldador para adecuación de hábitat de animales y mantenimiento de los alrededores de la clínica e instalaciones </t>
  </si>
  <si>
    <t xml:space="preserve">Elementos de protección personal. 
Estándar de seguridad para uso de pulidora  y motosoldador . </t>
  </si>
  <si>
    <t xml:space="preserve">Diseño de programa de mantenimiento preventivo y correctivo de motosoldadores, EPP especificios para la tarea . </t>
  </si>
  <si>
    <t xml:space="preserve">Capacitar al personal en uso, traslado y almacenamiento de motosoldador , diseño de procedimiento para manipulación de motosoldador </t>
  </si>
  <si>
    <t xml:space="preserve">polainas, careta, casco, guantes, botas con puntera, tapa oídos tipo copa.. </t>
  </si>
  <si>
    <t xml:space="preserve">MANIPULACION Y REHUBICACION DE ABEJAS Y AVISPAS </t>
  </si>
  <si>
    <t xml:space="preserve">se debe contemplar la posibilidad de tener que manipular abejas o avispas en los CAVR y en la zona de reserva y otras instalaciones de la corporación, se debe contar con los EPP necesarios </t>
  </si>
  <si>
    <t>Elementos de protección personal. 
Traje apícola: Diseñado para cubrir todo el cuerpo, estos trajes están fabricados en materiales resistentes y, en algunos casos, con propiedades anti-penetración para evitar picaduras.
Velo o sombrero con malla: Protegen la cabeza y la cara de posibles picaduras, garantizando una visión amplia y sin obstrucciones.
Guantes: Además de proteger las manos, permiten un manejo seguro de las colmenas y el equipo, evitando cortes o lesiones durante el trabajo.
Botas o calzado cerrado: Proporcionan estabilidad y protegen los pies, especialmente cuando se trabaja en terrenos irregulares o en caso de que las abejas vuelen a baja altura y puedan picar accidentalmente.</t>
  </si>
  <si>
    <t xml:space="preserve">Capacitar al personal en uso, traslado y almacenamiento de abejas o avispas , diseño de procedimiento para manipulación de de abejas y avispas  </t>
  </si>
  <si>
    <t>Traje apícola: Diseñado para cubrir todo el cuerpo, estos trajes están fabricados en materiales resistentes y, en algunos casos, con propiedades anti-penetración para evitar picaduras.
Velo o sombrero con malla: Protegen la cabeza y la cara de posibles picaduras, garantizando una visión amplia y sin obstrucciones.
Guantes: Además de proteger las manos, permiten un manejo seguro de las colmenas y el equipo, evitando cortes o lesiones durante el trabajo.
Botas o calzado cerrado: Proporcionan estabilidad y protegen los pies, especialmente cuando se trabaja en terrenos irregulares o en caso de que las abejas vuelen a baja altura y puedan picar accidentalmente.</t>
  </si>
  <si>
    <t>Desplazamiento , Verificación, supervisión y seguimiento a contratistas, en obras de estabilización. 
Visitas técnicas a predios urbanos y rurales.</t>
  </si>
  <si>
    <t>Desplazamiento , Verificación en las obras del cumplimiento de las obligaciones contractuales, con acceso ocasional a diferentes puntos de la obra.</t>
  </si>
  <si>
    <t>Desplazamiento  e ingreso a predios para verificación de suelos.</t>
  </si>
  <si>
    <t xml:space="preserve">Desplazamiento por Ubicación geográfica del laboratorio en zona deprimida. </t>
  </si>
  <si>
    <t xml:space="preserve">Desplazamiento por las instalaciones de la corporación y por zona  urbana y rural para el cumplimiento de sus funciones. Ubicación geográfica del Centro de flora en zona industrial.
</t>
  </si>
  <si>
    <t>Desplazamiento por las instalaciones de la corporación y por zona  urbana y rural para el cumplimiento de sus funciones. Ubicación geográfica del CAVR Villamaria</t>
  </si>
  <si>
    <t xml:space="preserve">Desplazamiento por las instalaciones de la corporación y por zona  urbana y rural para el cumplimiento de sus funciones. Visitas a terrenos de la Corporación. </t>
  </si>
  <si>
    <t xml:space="preserve">Desplazamiento por las instalaciones de la corporación y por zona  urbana y rural para el cumplimiento de sus funciones. Verificación, supervisión y seguimiento a contratistas, en obras de estabilización. </t>
  </si>
  <si>
    <t xml:space="preserve">Desplazamiento en zona urbana y  rural para grabación de videos y registros fotográficos. </t>
  </si>
  <si>
    <t>Septiembre  del 2025</t>
  </si>
  <si>
    <t xml:space="preserve">Se actualizan los riesgos por desplazamiento en riesgo público entre las diferentes sedes de la corporación </t>
  </si>
  <si>
    <t>Se actualiza matriz con la actualización del programa de riesgo publico</t>
  </si>
  <si>
    <t xml:space="preserve">Labores de atención al público y atención al usuario, vulnerables respecto a ataques robos y otras situaciones de orden publico </t>
  </si>
  <si>
    <t>en la Cra 24 se brindan servicios de atención al público y a usuarios de la corporación autónoma regional de caldas, los cual los expone a riesgos públicos debido a su actividad</t>
  </si>
  <si>
    <t>en los municipios se brindan servicios de atención al público y a usuarios de la corporación autónoma regional de caldas, los cual los expone a riesgos públicos debido a su actividad</t>
  </si>
  <si>
    <t xml:space="preserve">SOCIALIZACION DH-SS-DA-022 PROGRAMA DE PREVENCION Y MANEJO DEL RIESGO PÚBLICO V3.
</t>
  </si>
  <si>
    <t>Seguimiento al cumplimiento del manual de contratistas e informes
DH-SS-DA-022 PROGRAMA DE PREVENCION Y MANEJO DEL RIESGO PÚBLICO V3.
Actualizacion de DH-SS-FR-025.MATRIZ DE PELIGROS Y VALORACIÓN DE LOS RIESGOS .2025 V2</t>
  </si>
  <si>
    <t>Seguimiento al cumplimiento del manual de contratistas e informes
SOCIALIZACION -DH-SS-DA-022 PROGRAMA DE PREVENCION Y MANEJO DEL RIESGO PÚBLICO V3.
DH-SS-FR-025.MATRIZ DE PELIGROS Y VALORACIÓN DE LOS RIESGOS .2025 V2</t>
  </si>
  <si>
    <t>Entrega de elementos de protección personal , remitirse a LA Matriz de EPP Código DH.SS-FR-005</t>
  </si>
  <si>
    <t>Seguimiento al cumplimiento del manual de contratistas e informes
SOCIALIZACION DE DH-SS-DA-022 PROGRAMA DE PREVENCION Y MANEJO DEL RIESGO PÚBLICO V3.
 ACTUALIZACION CON LOS SUBDIRECTOES DH-SS-FR-025.MATRIZ DE PELIGROS Y VALORACIÓN DE LOS RIESGOS .2025 V2</t>
  </si>
  <si>
    <t>Entrega de elementos de protección personal , remitirse a la matriz de EPP Código DH.SS-FR-005</t>
  </si>
  <si>
    <t>Seguimiento al cumplimiento del manual de contratistas e informes
 SOCIALIZACION Y ACTUALIZACION DE DH-SS-DA-022 PROGRAMA DE PREVENCION Y MANEJO DEL RIESGO PÚBLICO V3.
ACTUALIZACION CON LOS TRABAJADORES Y COORDINADORES  DH-SS-FR-025.MATRIZ DE PELIGROS Y VALORACIÓN DE LOS RIESGOS .2025 V2</t>
  </si>
  <si>
    <t>Entrega de elementos de protección personal  y Remitirse a la matriz de EPP Código DH.SS-FR-005</t>
  </si>
  <si>
    <t>Seguimiento al cumplimiento del manual de contratistas e informes
SOCIALIZACION Y ACTUALIZACION DEL DH-SS-DA-022 PROGRAMA DE PREVENCION Y MANEJO DEL RIESGO PÚBLICO V3.
SOCIALIZACION Y ACTUALIZACION CON LOS COORDINADORES DH-SS-FR-025.MATRIZ DE PELIGROS Y VALORACIÓN DE LOS RIESGOS .2025 V2</t>
  </si>
  <si>
    <t>Entrega de elementos de protección personal  , remitirse a la matriz de EPP Código DH.SS-FR-005</t>
  </si>
  <si>
    <t>Seguimiento al cumplimiento del manual de contratistas e informes
SOCIALIZACION Y ACTUALIZACION DEL DH-SS-DA-022 PROGRAMA DE PREVENCION Y MANEJO DEL RIESGO PÚBLICO V3.
SOCIALIZACION Y ACTUALIZACION CON LOS COORDINADORES DEL DH-SS-FR-025.MATRIZ DE PELIGROS Y VALORACIÓN DE LOS RIESGOS .2025 V2</t>
  </si>
  <si>
    <t>Entrega de elementos de protección personal, remitirse a la matriz de EPP Código DH.SS-FR-005</t>
  </si>
  <si>
    <t>Seguimiento al cumplimiento del manual de contratistas e informes
SOCIALIZACION Y ACTUALIZACION DE DH-SS-DA-022 PROGRAMA DE PREVENCION Y MANEJO DEL RIESGO PÚBLICO V3.
SOCIALIZACION Y ACTUALIZACION CON LOS COORDIANADORES DEL DH-SS-FR-025.MATRIZ DE PELIGROS Y VALORACIÓN DE LOS RIESGOS .2025 V2</t>
  </si>
  <si>
    <t>Manipulacion de panales de abejas dentro de las instalaciones de los CAVR</t>
  </si>
  <si>
    <t xml:space="preserve">Diseño, socializacion y actualizacion  de programa de mantenimiento preventivo y correctivo de herramientas de trabajo. </t>
  </si>
  <si>
    <t xml:space="preserve">Diseño, socializacion y actualizacion  de programa de mantenimiento preventivo y correctivo de herramientas de trabajo. 
Uso de Nylon con yoyo en ves de la cuchilla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</si>
</sst>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40">
    <font>
      <sz val="11"/>
      <color theme="1"/>
      <name val="Calibri"/>
      <scheme val="minor"/>
    </font>
    <font>
      <sz val="10"/>
      <color theme="1"/>
      <name val="Arial"/>
      <family val="2"/>
    </font>
    <font>
      <sz val="11"/>
      <name val="Calibri"/>
      <family val="2"/>
    </font>
    <font>
      <sz val="18"/>
      <color theme="1"/>
      <name val="Arial"/>
      <family val="2"/>
    </font>
    <font>
      <b/>
      <sz val="10"/>
      <color theme="1"/>
      <name val="Arial"/>
      <family val="2"/>
    </font>
    <font>
      <b/>
      <sz val="10"/>
      <color rgb="FFFFFFFF"/>
      <name val="Arial"/>
      <family val="2"/>
    </font>
    <font>
      <b/>
      <sz val="10"/>
      <color rgb="FF000000"/>
      <name val="Arial"/>
      <family val="2"/>
    </font>
    <font>
      <b/>
      <sz val="10"/>
      <color theme="0"/>
      <name val="Arial"/>
      <family val="2"/>
    </font>
    <font>
      <sz val="10"/>
      <color rgb="FF000000"/>
      <name val="Arial"/>
      <family val="2"/>
    </font>
    <font>
      <b/>
      <sz val="10"/>
      <color rgb="FFFF0000"/>
      <name val="Arial"/>
      <family val="2"/>
    </font>
    <font>
      <b/>
      <sz val="10"/>
      <color rgb="FF003366"/>
      <name val="Arial"/>
      <family val="2"/>
    </font>
    <font>
      <sz val="10"/>
      <color rgb="FFFF0000"/>
      <name val="Arial"/>
      <family val="2"/>
    </font>
    <font>
      <sz val="10"/>
      <color rgb="FF003366"/>
      <name val="Arial"/>
      <family val="2"/>
    </font>
    <font>
      <sz val="11"/>
      <color theme="1"/>
      <name val="Arial"/>
      <family val="2"/>
    </font>
    <font>
      <sz val="8"/>
      <color rgb="FF000000"/>
      <name val="Calibri"/>
      <family val="2"/>
    </font>
    <font>
      <b/>
      <sz val="11"/>
      <color rgb="FF000000"/>
      <name val="Calibri"/>
      <family val="2"/>
    </font>
    <font>
      <sz val="11"/>
      <color theme="1"/>
      <name val="Calibri"/>
      <family val="2"/>
    </font>
    <font>
      <b/>
      <sz val="8"/>
      <color rgb="FF000000"/>
      <name val="Calibri"/>
      <family val="2"/>
    </font>
    <font>
      <b/>
      <sz val="8"/>
      <color rgb="FFFFFFFF"/>
      <name val="Calibri"/>
      <family val="2"/>
    </font>
    <font>
      <b/>
      <sz val="12"/>
      <color theme="1"/>
      <name val="Calibri"/>
      <family val="2"/>
    </font>
    <font>
      <b/>
      <sz val="12"/>
      <color rgb="FF000000"/>
      <name val="Calibri"/>
      <family val="2"/>
    </font>
    <font>
      <b/>
      <sz val="9"/>
      <color rgb="FF000000"/>
      <name val="Calibri"/>
      <family val="2"/>
    </font>
    <font>
      <sz val="11"/>
      <color theme="1"/>
      <name val="Calibri"/>
      <family val="2"/>
      <scheme val="minor"/>
    </font>
    <font>
      <sz val="9"/>
      <color rgb="FF000000"/>
      <name val="Calibri"/>
      <family val="2"/>
    </font>
    <font>
      <b/>
      <sz val="8"/>
      <color theme="1"/>
      <name val="Calibri"/>
      <family val="2"/>
    </font>
    <font>
      <sz val="8"/>
      <color theme="1"/>
      <name val="Swis721 ltex bt"/>
    </font>
    <font>
      <sz val="11"/>
      <color theme="1"/>
      <name val="Swis721 ltex bt"/>
    </font>
    <font>
      <sz val="11"/>
      <color theme="1"/>
      <name val="Gill Sans"/>
    </font>
    <font>
      <sz val="18"/>
      <color theme="8"/>
      <name val="Gill Sans"/>
    </font>
    <font>
      <sz val="18"/>
      <color theme="1"/>
      <name val="Gill Sans"/>
    </font>
    <font>
      <b/>
      <sz val="11"/>
      <color theme="1"/>
      <name val="Gill Sans"/>
    </font>
    <font>
      <sz val="11"/>
      <color theme="1"/>
      <name val="Arial Narrow"/>
      <family val="2"/>
    </font>
    <font>
      <sz val="18"/>
      <color theme="1"/>
      <name val="Arial Narrow"/>
      <family val="2"/>
    </font>
    <font>
      <b/>
      <sz val="11"/>
      <color theme="1"/>
      <name val="Arial Narrow"/>
      <family val="2"/>
    </font>
    <font>
      <b/>
      <sz val="11"/>
      <color theme="1"/>
      <name val="Gill Sans MT"/>
      <family val="2"/>
    </font>
    <font>
      <sz val="11"/>
      <color theme="1"/>
      <name val="Gill Sans MT"/>
      <family val="2"/>
    </font>
    <font>
      <sz val="10"/>
      <color theme="1"/>
      <name val="Gill Sans MT"/>
      <family val="2"/>
    </font>
    <font>
      <b/>
      <sz val="10"/>
      <color theme="1"/>
      <name val="Gill Sans MT"/>
      <family val="2"/>
    </font>
    <font>
      <sz val="8"/>
      <name val="Calibri"/>
      <family val="2"/>
      <scheme val="minor"/>
    </font>
    <font>
      <sz val="8"/>
      <name val="Calibri"/>
      <scheme val="minor"/>
    </font>
  </fonts>
  <fills count="35">
    <fill>
      <patternFill patternType="none"/>
    </fill>
    <fill>
      <patternFill patternType="gray125"/>
    </fill>
    <fill>
      <patternFill patternType="solid">
        <fgColor theme="0"/>
        <bgColor theme="0"/>
      </patternFill>
    </fill>
    <fill>
      <patternFill patternType="solid">
        <fgColor rgb="FF002060"/>
        <bgColor rgb="FF002060"/>
      </patternFill>
    </fill>
    <fill>
      <patternFill patternType="solid">
        <fgColor rgb="FF99CCFF"/>
        <bgColor rgb="FF99CCFF"/>
      </patternFill>
    </fill>
    <fill>
      <patternFill patternType="solid">
        <fgColor rgb="FFCCFFFF"/>
        <bgColor rgb="FFCCFFFF"/>
      </patternFill>
    </fill>
    <fill>
      <patternFill patternType="solid">
        <fgColor rgb="FFF2F2F2"/>
        <bgColor rgb="FFF2F2F2"/>
      </patternFill>
    </fill>
    <fill>
      <patternFill patternType="solid">
        <fgColor rgb="FFFDE9D9"/>
        <bgColor rgb="FFFDE9D9"/>
      </patternFill>
    </fill>
    <fill>
      <patternFill patternType="solid">
        <fgColor rgb="FFDDD9C3"/>
        <bgColor rgb="FFDDD9C3"/>
      </patternFill>
    </fill>
    <fill>
      <patternFill patternType="solid">
        <fgColor rgb="FFDAEEF3"/>
        <bgColor rgb="FFDAEEF3"/>
      </patternFill>
    </fill>
    <fill>
      <patternFill patternType="solid">
        <fgColor rgb="FFE5DFEC"/>
        <bgColor rgb="FFE5DFEC"/>
      </patternFill>
    </fill>
    <fill>
      <patternFill patternType="solid">
        <fgColor rgb="FFFFCC00"/>
        <bgColor rgb="FFFFCC00"/>
      </patternFill>
    </fill>
    <fill>
      <patternFill patternType="solid">
        <fgColor rgb="FF339966"/>
        <bgColor rgb="FF339966"/>
      </patternFill>
    </fill>
    <fill>
      <patternFill patternType="solid">
        <fgColor rgb="FFFF0000"/>
        <bgColor rgb="FFFF0000"/>
      </patternFill>
    </fill>
    <fill>
      <patternFill patternType="solid">
        <fgColor rgb="FFFFFF00"/>
        <bgColor rgb="FFFFFF00"/>
      </patternFill>
    </fill>
    <fill>
      <patternFill patternType="solid">
        <fgColor rgb="FFFFC000"/>
        <bgColor rgb="FFFFC000"/>
      </patternFill>
    </fill>
    <fill>
      <patternFill patternType="solid">
        <fgColor theme="6"/>
        <bgColor theme="6"/>
      </patternFill>
    </fill>
    <fill>
      <patternFill patternType="solid">
        <fgColor rgb="FF00B050"/>
        <bgColor rgb="FF00B050"/>
      </patternFill>
    </fill>
    <fill>
      <patternFill patternType="solid">
        <fgColor rgb="FFFF6600"/>
        <bgColor rgb="FFFF6600"/>
      </patternFill>
    </fill>
    <fill>
      <patternFill patternType="solid">
        <fgColor rgb="FF99CC00"/>
        <bgColor rgb="FF99CC00"/>
      </patternFill>
    </fill>
    <fill>
      <patternFill patternType="solid">
        <fgColor rgb="FF008000"/>
        <bgColor rgb="FF008000"/>
      </patternFill>
    </fill>
    <fill>
      <patternFill patternType="solid">
        <fgColor rgb="FFFA0000"/>
        <bgColor rgb="FFFA0000"/>
      </patternFill>
    </fill>
    <fill>
      <patternFill patternType="solid">
        <fgColor theme="9"/>
        <bgColor indexed="64"/>
      </patternFill>
    </fill>
    <fill>
      <patternFill patternType="solid">
        <fgColor theme="0"/>
        <bgColor rgb="FFFDE9D9"/>
      </patternFill>
    </fill>
    <fill>
      <patternFill patternType="solid">
        <fgColor theme="0"/>
        <bgColor indexed="64"/>
      </patternFill>
    </fill>
    <fill>
      <patternFill patternType="solid">
        <fgColor theme="4" tint="0.59999389629810485"/>
        <bgColor indexed="64"/>
      </patternFill>
    </fill>
    <fill>
      <patternFill patternType="solid">
        <fgColor theme="4" tint="0.59999389629810485"/>
        <bgColor theme="0"/>
      </patternFill>
    </fill>
    <fill>
      <patternFill patternType="solid">
        <fgColor theme="9" tint="0.39997558519241921"/>
        <bgColor indexed="64"/>
      </patternFill>
    </fill>
    <fill>
      <patternFill patternType="solid">
        <fgColor theme="2"/>
        <bgColor indexed="64"/>
      </patternFill>
    </fill>
    <fill>
      <patternFill patternType="solid">
        <fgColor theme="0"/>
        <bgColor rgb="FFF2F2F2"/>
      </patternFill>
    </fill>
    <fill>
      <patternFill patternType="solid">
        <fgColor rgb="FFFFFF00"/>
        <bgColor indexed="64"/>
      </patternFill>
    </fill>
    <fill>
      <patternFill patternType="solid">
        <fgColor rgb="FFFFFF00"/>
        <bgColor theme="0"/>
      </patternFill>
    </fill>
    <fill>
      <patternFill patternType="solid">
        <fgColor theme="5" tint="0.59999389629810485"/>
        <bgColor theme="0"/>
      </patternFill>
    </fill>
    <fill>
      <patternFill patternType="solid">
        <fgColor theme="6" tint="0.39997558519241921"/>
        <bgColor theme="0"/>
      </patternFill>
    </fill>
    <fill>
      <patternFill patternType="solid">
        <fgColor theme="5" tint="0.39997558519241921"/>
        <bgColor indexed="64"/>
      </patternFill>
    </fill>
  </fills>
  <borders count="65">
    <border>
      <left/>
      <right/>
      <top/>
      <bottom/>
      <diagonal/>
    </border>
    <border>
      <left style="thin">
        <color rgb="FF000000"/>
      </left>
      <right/>
      <top style="medium">
        <color rgb="FF000000"/>
      </top>
      <bottom/>
      <diagonal/>
    </border>
    <border>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style="medium">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style="thin">
        <color rgb="FF000000"/>
      </left>
      <right/>
      <top style="thin">
        <color rgb="FF000000"/>
      </top>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bottom/>
      <diagonal/>
    </border>
    <border>
      <left style="medium">
        <color rgb="FF000000"/>
      </left>
      <right style="thin">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diagonal/>
    </border>
    <border>
      <left style="medium">
        <color rgb="FF000000"/>
      </left>
      <right/>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thin">
        <color rgb="FF000000"/>
      </top>
      <bottom style="thin">
        <color rgb="FF000000"/>
      </bottom>
      <diagonal/>
    </border>
    <border>
      <left/>
      <right/>
      <top/>
      <bottom style="medium">
        <color rgb="FF000000"/>
      </bottom>
      <diagonal/>
    </border>
    <border>
      <left style="thin">
        <color rgb="FF000000"/>
      </left>
      <right style="thin">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bottom/>
      <diagonal/>
    </border>
    <border>
      <left/>
      <right style="medium">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top style="thin">
        <color rgb="FF000000"/>
      </top>
      <bottom style="medium">
        <color rgb="FF000000"/>
      </bottom>
      <diagonal/>
    </border>
  </borders>
  <cellStyleXfs count="1">
    <xf numFmtId="0" fontId="0" fillId="0" borderId="0"/>
  </cellStyleXfs>
  <cellXfs count="430">
    <xf numFmtId="0" fontId="0" fillId="0" borderId="0" xfId="0"/>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1" fillId="0" borderId="0" xfId="0" applyFont="1"/>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6" fillId="4" borderId="13" xfId="0" applyFont="1" applyFill="1" applyBorder="1" applyAlignment="1">
      <alignment horizontal="center" textRotation="90" wrapText="1"/>
    </xf>
    <xf numFmtId="0" fontId="6" fillId="5" borderId="13" xfId="0" applyFont="1" applyFill="1" applyBorder="1" applyAlignment="1">
      <alignment horizontal="center" vertical="center" textRotation="90" wrapText="1"/>
    </xf>
    <xf numFmtId="0" fontId="1" fillId="0" borderId="14" xfId="0" applyFont="1" applyBorder="1" applyAlignment="1">
      <alignment vertical="center" wrapText="1"/>
    </xf>
    <xf numFmtId="0" fontId="8" fillId="6" borderId="15" xfId="0" applyFont="1" applyFill="1" applyBorder="1" applyAlignment="1">
      <alignment horizontal="center" vertical="center" wrapText="1"/>
    </xf>
    <xf numFmtId="0" fontId="8" fillId="0" borderId="16" xfId="0" applyFont="1" applyBorder="1" applyAlignment="1">
      <alignment horizontal="center" vertical="center" wrapText="1"/>
    </xf>
    <xf numFmtId="0" fontId="8" fillId="0" borderId="16" xfId="0" applyFont="1" applyBorder="1" applyAlignment="1">
      <alignment vertical="center" wrapText="1"/>
    </xf>
    <xf numFmtId="0" fontId="4" fillId="0" borderId="16"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16" xfId="0" applyFont="1" applyBorder="1" applyAlignment="1">
      <alignment horizontal="center" vertical="center" wrapText="1"/>
    </xf>
    <xf numFmtId="0" fontId="10"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1" fillId="0" borderId="18" xfId="0" applyFont="1" applyBorder="1" applyAlignment="1">
      <alignment vertical="center" wrapText="1"/>
    </xf>
    <xf numFmtId="0" fontId="8" fillId="0" borderId="8" xfId="0" applyFont="1" applyBorder="1" applyAlignment="1">
      <alignment horizontal="center" vertical="center" wrapText="1"/>
    </xf>
    <xf numFmtId="0" fontId="8" fillId="0" borderId="8" xfId="0" applyFont="1" applyBorder="1" applyAlignment="1">
      <alignment vertical="center" wrapText="1"/>
    </xf>
    <xf numFmtId="0" fontId="4" fillId="0" borderId="8" xfId="0" applyFont="1" applyBorder="1" applyAlignment="1">
      <alignment horizontal="center" vertical="center" wrapText="1"/>
    </xf>
    <xf numFmtId="0" fontId="1" fillId="0" borderId="8"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8" xfId="0" applyFont="1" applyBorder="1" applyAlignment="1">
      <alignment horizontal="center" vertical="center" wrapText="1"/>
    </xf>
    <xf numFmtId="0" fontId="8" fillId="0" borderId="20" xfId="0" applyFont="1" applyBorder="1" applyAlignment="1">
      <alignment horizontal="center" vertical="center" wrapText="1"/>
    </xf>
    <xf numFmtId="0" fontId="1" fillId="0" borderId="8" xfId="0" applyFont="1" applyBorder="1" applyAlignment="1">
      <alignment horizontal="center" vertical="center"/>
    </xf>
    <xf numFmtId="0" fontId="8" fillId="0" borderId="21" xfId="0" applyFont="1" applyBorder="1" applyAlignment="1">
      <alignment horizontal="center" vertical="center" wrapText="1"/>
    </xf>
    <xf numFmtId="0" fontId="8" fillId="0" borderId="21" xfId="0" applyFont="1" applyBorder="1" applyAlignment="1">
      <alignment vertical="center" wrapText="1"/>
    </xf>
    <xf numFmtId="0" fontId="4" fillId="0" borderId="21" xfId="0" applyFont="1" applyBorder="1" applyAlignment="1">
      <alignment horizontal="center" vertical="center" wrapText="1"/>
    </xf>
    <xf numFmtId="0" fontId="1" fillId="0" borderId="21" xfId="0" applyFont="1" applyBorder="1" applyAlignment="1">
      <alignment horizontal="center" vertical="center" wrapText="1"/>
    </xf>
    <xf numFmtId="0" fontId="9" fillId="0" borderId="21" xfId="0" applyFont="1" applyBorder="1" applyAlignment="1">
      <alignment horizontal="center" vertical="center" wrapText="1"/>
    </xf>
    <xf numFmtId="0" fontId="10" fillId="0" borderId="21" xfId="0" applyFont="1" applyBorder="1" applyAlignment="1">
      <alignment horizontal="center" vertical="center" wrapText="1"/>
    </xf>
    <xf numFmtId="0" fontId="8" fillId="7" borderId="16"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1" fillId="0" borderId="0" xfId="0" applyFont="1" applyAlignment="1">
      <alignment horizontal="center" vertical="center" wrapText="1"/>
    </xf>
    <xf numFmtId="0" fontId="8" fillId="8" borderId="16" xfId="0" applyFont="1" applyFill="1" applyBorder="1" applyAlignment="1">
      <alignment horizontal="center" vertical="center" wrapText="1"/>
    </xf>
    <xf numFmtId="0" fontId="8" fillId="8" borderId="8"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 fillId="0" borderId="8" xfId="0" applyFont="1" applyBorder="1" applyAlignment="1">
      <alignment vertical="center" wrapText="1"/>
    </xf>
    <xf numFmtId="0" fontId="1" fillId="0" borderId="2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2" xfId="0" applyFont="1" applyBorder="1" applyAlignment="1">
      <alignment vertical="center" wrapText="1"/>
    </xf>
    <xf numFmtId="0" fontId="8" fillId="0" borderId="23" xfId="0" applyFont="1" applyBorder="1" applyAlignment="1">
      <alignment horizontal="center" vertical="center" wrapText="1"/>
    </xf>
    <xf numFmtId="0" fontId="8" fillId="9" borderId="8" xfId="0" applyFont="1" applyFill="1" applyBorder="1" applyAlignment="1">
      <alignment horizontal="center" vertical="center" wrapText="1"/>
    </xf>
    <xf numFmtId="0" fontId="1" fillId="0" borderId="24" xfId="0" applyFont="1" applyBorder="1" applyAlignment="1">
      <alignment vertical="center" wrapText="1"/>
    </xf>
    <xf numFmtId="0" fontId="8" fillId="9" borderId="25" xfId="0" applyFont="1" applyFill="1" applyBorder="1" applyAlignment="1">
      <alignment horizontal="center" vertical="center" wrapText="1"/>
    </xf>
    <xf numFmtId="0" fontId="8" fillId="0" borderId="26" xfId="0" applyFont="1" applyBorder="1" applyAlignment="1">
      <alignment horizontal="center" vertical="center" wrapText="1"/>
    </xf>
    <xf numFmtId="0" fontId="1" fillId="0" borderId="22" xfId="0" applyFont="1" applyBorder="1" applyAlignment="1">
      <alignment horizontal="center" vertical="center"/>
    </xf>
    <xf numFmtId="0" fontId="6" fillId="0" borderId="22" xfId="0" applyFont="1" applyBorder="1" applyAlignment="1">
      <alignment horizontal="center" vertical="center" wrapText="1"/>
    </xf>
    <xf numFmtId="0" fontId="8" fillId="10" borderId="8" xfId="0" applyFont="1" applyFill="1" applyBorder="1" applyAlignment="1">
      <alignment horizontal="center" vertical="center" wrapText="1"/>
    </xf>
    <xf numFmtId="0" fontId="6" fillId="0" borderId="8" xfId="0" applyFont="1" applyBorder="1" applyAlignment="1">
      <alignment horizontal="center" vertical="center" wrapText="1"/>
    </xf>
    <xf numFmtId="0" fontId="1" fillId="0" borderId="27" xfId="0" applyFont="1" applyBorder="1" applyAlignment="1">
      <alignment vertical="center" wrapText="1"/>
    </xf>
    <xf numFmtId="0" fontId="1" fillId="0" borderId="28" xfId="0" applyFont="1" applyBorder="1" applyAlignment="1">
      <alignment horizontal="center" vertical="center"/>
    </xf>
    <xf numFmtId="0" fontId="8" fillId="10" borderId="28" xfId="0" applyFont="1" applyFill="1" applyBorder="1" applyAlignment="1">
      <alignment horizontal="center" vertical="center" wrapText="1"/>
    </xf>
    <xf numFmtId="0" fontId="8" fillId="0" borderId="28" xfId="0" applyFont="1" applyBorder="1" applyAlignment="1">
      <alignment horizontal="center" vertical="center" wrapText="1"/>
    </xf>
    <xf numFmtId="0" fontId="6" fillId="0" borderId="28" xfId="0" applyFont="1" applyBorder="1" applyAlignment="1">
      <alignment horizontal="center" vertical="center" wrapText="1"/>
    </xf>
    <xf numFmtId="0" fontId="8" fillId="0" borderId="28" xfId="0" applyFont="1" applyBorder="1" applyAlignment="1">
      <alignment vertical="center" wrapText="1"/>
    </xf>
    <xf numFmtId="0" fontId="1" fillId="0" borderId="1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7" xfId="0" applyFont="1" applyBorder="1" applyAlignment="1">
      <alignment horizontal="center" vertical="center" wrapText="1"/>
    </xf>
    <xf numFmtId="0" fontId="1" fillId="2" borderId="14"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4" fillId="0" borderId="28" xfId="0" applyFont="1" applyBorder="1" applyAlignment="1">
      <alignment horizontal="center" vertical="center" wrapText="1"/>
    </xf>
    <xf numFmtId="0" fontId="1" fillId="0" borderId="28" xfId="0" applyFont="1" applyBorder="1" applyAlignment="1">
      <alignment horizontal="center" vertical="center" wrapText="1"/>
    </xf>
    <xf numFmtId="0" fontId="9" fillId="0" borderId="28" xfId="0" applyFont="1" applyBorder="1" applyAlignment="1">
      <alignment horizontal="center" vertical="center" wrapText="1"/>
    </xf>
    <xf numFmtId="0" fontId="10" fillId="0" borderId="28" xfId="0" applyFont="1" applyBorder="1" applyAlignment="1">
      <alignment horizontal="center" vertical="center" wrapText="1"/>
    </xf>
    <xf numFmtId="0" fontId="1" fillId="2" borderId="34" xfId="0" applyFont="1" applyFill="1" applyBorder="1" applyAlignment="1">
      <alignment horizontal="center" vertical="center" wrapText="1"/>
    </xf>
    <xf numFmtId="0" fontId="6" fillId="0" borderId="21" xfId="0" applyFont="1" applyBorder="1" applyAlignment="1">
      <alignment horizontal="center" vertical="center" wrapText="1"/>
    </xf>
    <xf numFmtId="0" fontId="1" fillId="0" borderId="8" xfId="0" applyFont="1" applyBorder="1"/>
    <xf numFmtId="0" fontId="1" fillId="2" borderId="16" xfId="0" applyFont="1" applyFill="1" applyBorder="1" applyAlignment="1">
      <alignment vertical="center" wrapText="1"/>
    </xf>
    <xf numFmtId="0" fontId="1" fillId="2" borderId="8" xfId="0" applyFont="1" applyFill="1" applyBorder="1" applyAlignment="1">
      <alignment vertical="center" wrapText="1"/>
    </xf>
    <xf numFmtId="0" fontId="1" fillId="2" borderId="28" xfId="0" applyFont="1" applyFill="1" applyBorder="1" applyAlignment="1">
      <alignment vertical="center" wrapText="1"/>
    </xf>
    <xf numFmtId="0" fontId="6" fillId="2" borderId="8" xfId="0" applyFont="1" applyFill="1" applyBorder="1" applyAlignment="1">
      <alignment horizontal="center" vertical="center" wrapText="1"/>
    </xf>
    <xf numFmtId="0" fontId="8" fillId="2" borderId="8" xfId="0" applyFont="1" applyFill="1" applyBorder="1" applyAlignment="1">
      <alignment vertical="center" wrapText="1"/>
    </xf>
    <xf numFmtId="0" fontId="8" fillId="2" borderId="35" xfId="0" applyFont="1" applyFill="1" applyBorder="1" applyAlignment="1">
      <alignment horizontal="center" vertical="center" wrapText="1"/>
    </xf>
    <xf numFmtId="0" fontId="1" fillId="2" borderId="36" xfId="0" applyFont="1" applyFill="1" applyBorder="1"/>
    <xf numFmtId="0" fontId="4" fillId="2" borderId="8"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11" fillId="0" borderId="8" xfId="0" applyFont="1" applyBorder="1" applyAlignment="1">
      <alignment horizontal="center" vertical="center" wrapText="1"/>
    </xf>
    <xf numFmtId="0" fontId="12" fillId="0" borderId="8" xfId="0" applyFont="1" applyBorder="1" applyAlignment="1">
      <alignment horizontal="center" vertical="center" wrapText="1"/>
    </xf>
    <xf numFmtId="0" fontId="11" fillId="0" borderId="21" xfId="0" applyFont="1" applyBorder="1" applyAlignment="1">
      <alignment horizontal="center" vertical="center" wrapText="1"/>
    </xf>
    <xf numFmtId="0" fontId="12" fillId="0" borderId="21" xfId="0" applyFont="1" applyBorder="1" applyAlignment="1">
      <alignment horizontal="center" vertical="center" wrapText="1"/>
    </xf>
    <xf numFmtId="0" fontId="1" fillId="2" borderId="9"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1" fillId="0" borderId="16" xfId="0" applyFont="1" applyBorder="1" applyAlignment="1">
      <alignment vertical="center" wrapText="1"/>
    </xf>
    <xf numFmtId="0" fontId="6" fillId="0" borderId="16" xfId="0" applyFont="1" applyBorder="1" applyAlignment="1">
      <alignment horizontal="center" vertical="center" wrapText="1"/>
    </xf>
    <xf numFmtId="0" fontId="13" fillId="0" borderId="8" xfId="0" applyFont="1" applyBorder="1" applyAlignment="1">
      <alignment horizontal="center" vertical="center" wrapText="1"/>
    </xf>
    <xf numFmtId="0" fontId="1" fillId="0" borderId="18" xfId="0" applyFont="1" applyBorder="1" applyAlignment="1">
      <alignment vertical="center"/>
    </xf>
    <xf numFmtId="0" fontId="1" fillId="0" borderId="27" xfId="0" applyFont="1" applyBorder="1" applyAlignment="1">
      <alignment vertical="center"/>
    </xf>
    <xf numFmtId="0" fontId="1" fillId="0" borderId="0" xfId="0" applyFont="1" applyAlignment="1">
      <alignment horizontal="center"/>
    </xf>
    <xf numFmtId="0" fontId="4" fillId="0" borderId="0" xfId="0" applyFont="1" applyAlignment="1">
      <alignment horizontal="center"/>
    </xf>
    <xf numFmtId="0" fontId="8" fillId="0" borderId="0" xfId="0" applyFont="1" applyAlignment="1">
      <alignment horizontal="center" vertical="center" wrapText="1"/>
    </xf>
    <xf numFmtId="0" fontId="4" fillId="0" borderId="0" xfId="0" applyFont="1" applyAlignment="1">
      <alignment horizontal="center" vertical="center" wrapText="1"/>
    </xf>
    <xf numFmtId="0" fontId="9" fillId="0" borderId="0" xfId="0" applyFont="1" applyAlignment="1">
      <alignment horizontal="center" wrapText="1"/>
    </xf>
    <xf numFmtId="0" fontId="6" fillId="0" borderId="0" xfId="0" applyFont="1" applyAlignment="1">
      <alignment horizontal="center" wrapText="1"/>
    </xf>
    <xf numFmtId="0" fontId="8" fillId="0" borderId="0" xfId="0" applyFont="1" applyAlignment="1">
      <alignment horizontal="center" wrapText="1"/>
    </xf>
    <xf numFmtId="0" fontId="8" fillId="0" borderId="0" xfId="0" applyFont="1" applyAlignment="1">
      <alignment wrapText="1"/>
    </xf>
    <xf numFmtId="0" fontId="6" fillId="0" borderId="0" xfId="0" applyFont="1" applyAlignment="1">
      <alignment horizontal="center" vertical="center" wrapText="1"/>
    </xf>
    <xf numFmtId="0" fontId="1" fillId="0" borderId="0" xfId="0" applyFont="1" applyAlignment="1">
      <alignment horizontal="center" vertical="center"/>
    </xf>
    <xf numFmtId="0" fontId="14" fillId="0" borderId="0" xfId="0" applyFont="1"/>
    <xf numFmtId="0" fontId="15" fillId="0" borderId="38" xfId="0" applyFont="1" applyBorder="1"/>
    <xf numFmtId="0" fontId="15" fillId="12" borderId="39" xfId="0" applyFont="1" applyFill="1" applyBorder="1"/>
    <xf numFmtId="0" fontId="16" fillId="0" borderId="0" xfId="0" applyFont="1" applyAlignment="1">
      <alignment wrapText="1"/>
    </xf>
    <xf numFmtId="0" fontId="14" fillId="0" borderId="40" xfId="0" applyFont="1" applyBorder="1"/>
    <xf numFmtId="0" fontId="16" fillId="0" borderId="41" xfId="0" applyFont="1" applyBorder="1"/>
    <xf numFmtId="0" fontId="16" fillId="0" borderId="0" xfId="0" applyFont="1"/>
    <xf numFmtId="0" fontId="14" fillId="0" borderId="42" xfId="0" applyFont="1" applyBorder="1"/>
    <xf numFmtId="0" fontId="16" fillId="0" borderId="43" xfId="0" applyFont="1" applyBorder="1"/>
    <xf numFmtId="0" fontId="16" fillId="0" borderId="40" xfId="0" applyFont="1" applyBorder="1"/>
    <xf numFmtId="0" fontId="16" fillId="0" borderId="42" xfId="0" applyFont="1" applyBorder="1"/>
    <xf numFmtId="0" fontId="15" fillId="11" borderId="36" xfId="0" applyFont="1" applyFill="1" applyBorder="1"/>
    <xf numFmtId="0" fontId="16" fillId="11" borderId="36" xfId="0" applyFont="1" applyFill="1" applyBorder="1"/>
    <xf numFmtId="0" fontId="14" fillId="11" borderId="36" xfId="0" applyFont="1" applyFill="1" applyBorder="1"/>
    <xf numFmtId="0" fontId="15" fillId="0" borderId="8" xfId="0" applyFont="1" applyBorder="1"/>
    <xf numFmtId="0" fontId="15" fillId="0" borderId="8" xfId="0" applyFont="1" applyBorder="1" applyAlignment="1">
      <alignment vertical="center"/>
    </xf>
    <xf numFmtId="0" fontId="17" fillId="0" borderId="8" xfId="0" applyFont="1" applyBorder="1" applyAlignment="1">
      <alignment wrapText="1"/>
    </xf>
    <xf numFmtId="0" fontId="16" fillId="0" borderId="8" xfId="0" applyFont="1" applyBorder="1"/>
    <xf numFmtId="0" fontId="16" fillId="0" borderId="8" xfId="0" applyFont="1" applyBorder="1" applyAlignment="1">
      <alignment horizontal="center"/>
    </xf>
    <xf numFmtId="0" fontId="16" fillId="0" borderId="8" xfId="0" applyFont="1" applyBorder="1" applyAlignment="1">
      <alignment horizontal="center" vertical="center" wrapText="1"/>
    </xf>
    <xf numFmtId="0" fontId="17" fillId="11" borderId="36" xfId="0" applyFont="1" applyFill="1" applyBorder="1"/>
    <xf numFmtId="0" fontId="17" fillId="0" borderId="8" xfId="0" applyFont="1" applyBorder="1" applyAlignment="1">
      <alignment horizontal="center"/>
    </xf>
    <xf numFmtId="0" fontId="18" fillId="13" borderId="8" xfId="0" applyFont="1" applyFill="1" applyBorder="1" applyAlignment="1">
      <alignment horizontal="center"/>
    </xf>
    <xf numFmtId="0" fontId="17" fillId="14" borderId="8" xfId="0" applyFont="1" applyFill="1" applyBorder="1" applyAlignment="1">
      <alignment horizontal="center"/>
    </xf>
    <xf numFmtId="0" fontId="17" fillId="12" borderId="8" xfId="0" applyFont="1" applyFill="1" applyBorder="1" applyAlignment="1">
      <alignment horizontal="center"/>
    </xf>
    <xf numFmtId="0" fontId="14" fillId="0" borderId="45" xfId="0" applyFont="1" applyBorder="1"/>
    <xf numFmtId="0" fontId="15" fillId="0" borderId="8" xfId="0" applyFont="1" applyBorder="1" applyAlignment="1">
      <alignment horizontal="center"/>
    </xf>
    <xf numFmtId="49" fontId="15" fillId="0" borderId="8" xfId="0" applyNumberFormat="1" applyFont="1" applyBorder="1" applyAlignment="1">
      <alignment horizontal="center"/>
    </xf>
    <xf numFmtId="0" fontId="19" fillId="13" borderId="8" xfId="0" applyFont="1" applyFill="1" applyBorder="1" applyAlignment="1">
      <alignment vertical="top" wrapText="1"/>
    </xf>
    <xf numFmtId="0" fontId="20" fillId="13" borderId="8" xfId="0" applyFont="1" applyFill="1" applyBorder="1" applyAlignment="1">
      <alignment vertical="top" wrapText="1"/>
    </xf>
    <xf numFmtId="0" fontId="20" fillId="14" borderId="8" xfId="0" applyFont="1" applyFill="1" applyBorder="1" applyAlignment="1">
      <alignment vertical="top" wrapText="1"/>
    </xf>
    <xf numFmtId="0" fontId="20" fillId="0" borderId="21" xfId="0" applyFont="1" applyBorder="1" applyAlignment="1">
      <alignment vertical="top" wrapText="1"/>
    </xf>
    <xf numFmtId="0" fontId="20" fillId="0" borderId="22" xfId="0" applyFont="1" applyBorder="1" applyAlignment="1">
      <alignment vertical="top" wrapText="1"/>
    </xf>
    <xf numFmtId="0" fontId="20" fillId="12" borderId="8" xfId="0" applyFont="1" applyFill="1" applyBorder="1" applyAlignment="1">
      <alignment vertical="top" wrapText="1"/>
    </xf>
    <xf numFmtId="0" fontId="20" fillId="12" borderId="21" xfId="0" applyFont="1" applyFill="1" applyBorder="1" applyAlignment="1">
      <alignment vertical="top" wrapText="1"/>
    </xf>
    <xf numFmtId="0" fontId="20" fillId="0" borderId="22" xfId="0" applyFont="1" applyBorder="1" applyAlignment="1">
      <alignment horizontal="right" vertical="top" wrapText="1"/>
    </xf>
    <xf numFmtId="0" fontId="16" fillId="0" borderId="14" xfId="0" applyFont="1" applyBorder="1" applyAlignment="1">
      <alignment wrapText="1"/>
    </xf>
    <xf numFmtId="0" fontId="16" fillId="0" borderId="16" xfId="0" applyFont="1" applyBorder="1" applyAlignment="1">
      <alignment horizontal="center"/>
    </xf>
    <xf numFmtId="0" fontId="16" fillId="0" borderId="18" xfId="0" applyFont="1" applyBorder="1" applyAlignment="1">
      <alignment horizontal="center"/>
    </xf>
    <xf numFmtId="0" fontId="16" fillId="0" borderId="27" xfId="0" applyFont="1" applyBorder="1" applyAlignment="1">
      <alignment horizontal="center"/>
    </xf>
    <xf numFmtId="0" fontId="16" fillId="0" borderId="28" xfId="0" applyFont="1" applyBorder="1" applyAlignment="1">
      <alignment horizontal="center"/>
    </xf>
    <xf numFmtId="0" fontId="15" fillId="0" borderId="14" xfId="0" applyFont="1" applyBorder="1" applyAlignment="1">
      <alignment horizontal="center"/>
    </xf>
    <xf numFmtId="0" fontId="15" fillId="0" borderId="17" xfId="0" applyFont="1" applyBorder="1"/>
    <xf numFmtId="0" fontId="16" fillId="13" borderId="20" xfId="0" applyFont="1" applyFill="1" applyBorder="1"/>
    <xf numFmtId="0" fontId="16" fillId="15" borderId="20" xfId="0" applyFont="1" applyFill="1" applyBorder="1"/>
    <xf numFmtId="0" fontId="16" fillId="16" borderId="20" xfId="0" applyFont="1" applyFill="1" applyBorder="1"/>
    <xf numFmtId="0" fontId="16" fillId="17" borderId="26" xfId="0" applyFont="1" applyFill="1" applyBorder="1"/>
    <xf numFmtId="0" fontId="16" fillId="0" borderId="14" xfId="0" applyFont="1" applyBorder="1" applyAlignment="1">
      <alignment horizontal="center"/>
    </xf>
    <xf numFmtId="0" fontId="14" fillId="0" borderId="16" xfId="0" applyFont="1" applyBorder="1" applyAlignment="1">
      <alignment horizontal="center" wrapText="1"/>
    </xf>
    <xf numFmtId="0" fontId="14" fillId="0" borderId="17" xfId="0" applyFont="1" applyBorder="1" applyAlignment="1">
      <alignment horizontal="center" wrapText="1"/>
    </xf>
    <xf numFmtId="0" fontId="14" fillId="0" borderId="28" xfId="0" applyFont="1" applyBorder="1" applyAlignment="1">
      <alignment horizontal="center"/>
    </xf>
    <xf numFmtId="0" fontId="16" fillId="0" borderId="26" xfId="0" applyFont="1" applyBorder="1" applyAlignment="1">
      <alignment horizontal="center"/>
    </xf>
    <xf numFmtId="0" fontId="21" fillId="0" borderId="8" xfId="0" applyFont="1" applyBorder="1"/>
    <xf numFmtId="0" fontId="15" fillId="0" borderId="0" xfId="0" applyFont="1"/>
    <xf numFmtId="0" fontId="16" fillId="0" borderId="8" xfId="0" applyFont="1" applyBorder="1" applyAlignment="1">
      <alignment horizontal="left"/>
    </xf>
    <xf numFmtId="9" fontId="17" fillId="0" borderId="0" xfId="0" applyNumberFormat="1" applyFont="1"/>
    <xf numFmtId="0" fontId="16" fillId="0" borderId="50" xfId="0" applyFont="1" applyBorder="1"/>
    <xf numFmtId="0" fontId="22" fillId="0" borderId="0" xfId="0" applyFont="1"/>
    <xf numFmtId="0" fontId="17" fillId="0" borderId="0" xfId="0" applyFont="1"/>
    <xf numFmtId="0" fontId="16" fillId="20" borderId="36" xfId="0" applyFont="1" applyFill="1" applyBorder="1"/>
    <xf numFmtId="0" fontId="15" fillId="0" borderId="0" xfId="0" applyFont="1" applyAlignment="1">
      <alignment horizontal="center"/>
    </xf>
    <xf numFmtId="0" fontId="23" fillId="0" borderId="8" xfId="0" applyFont="1" applyBorder="1" applyAlignment="1">
      <alignment vertical="center" wrapText="1"/>
    </xf>
    <xf numFmtId="0" fontId="23" fillId="0" borderId="21" xfId="0" applyFont="1" applyBorder="1" applyAlignment="1">
      <alignment vertical="center" wrapText="1"/>
    </xf>
    <xf numFmtId="0" fontId="17" fillId="0" borderId="0" xfId="0" applyFont="1" applyAlignment="1">
      <alignment wrapText="1"/>
    </xf>
    <xf numFmtId="0" fontId="23" fillId="0" borderId="44" xfId="0" applyFont="1" applyBorder="1" applyAlignment="1">
      <alignment vertical="center" wrapText="1"/>
    </xf>
    <xf numFmtId="0" fontId="16" fillId="0" borderId="21" xfId="0" applyFont="1" applyBorder="1"/>
    <xf numFmtId="0" fontId="16" fillId="0" borderId="22" xfId="0" applyFont="1" applyBorder="1"/>
    <xf numFmtId="0" fontId="24" fillId="0" borderId="52" xfId="0" applyFont="1" applyBorder="1" applyAlignment="1">
      <alignment horizontal="center"/>
    </xf>
    <xf numFmtId="0" fontId="24" fillId="0" borderId="53" xfId="0" applyFont="1" applyBorder="1"/>
    <xf numFmtId="0" fontId="25" fillId="2" borderId="36" xfId="0" applyFont="1" applyFill="1" applyBorder="1" applyAlignment="1">
      <alignment horizontal="left" vertical="center" wrapText="1"/>
    </xf>
    <xf numFmtId="0" fontId="25" fillId="0" borderId="0" xfId="0" applyFont="1" applyAlignment="1">
      <alignment vertical="center" wrapText="1"/>
    </xf>
    <xf numFmtId="0" fontId="25" fillId="0" borderId="0" xfId="0" applyFont="1" applyAlignment="1">
      <alignment horizontal="center" vertical="center" wrapText="1"/>
    </xf>
    <xf numFmtId="0" fontId="26" fillId="0" borderId="0" xfId="0" applyFont="1" applyAlignment="1">
      <alignment horizontal="center" vertical="center"/>
    </xf>
    <xf numFmtId="0" fontId="14" fillId="0" borderId="54" xfId="0" applyFont="1" applyBorder="1" applyAlignment="1">
      <alignment vertical="center" wrapText="1"/>
    </xf>
    <xf numFmtId="0" fontId="25" fillId="0" borderId="52" xfId="0" applyFont="1" applyBorder="1" applyAlignment="1">
      <alignment vertical="center" wrapText="1"/>
    </xf>
    <xf numFmtId="0" fontId="25" fillId="2" borderId="36" xfId="0" applyFont="1" applyFill="1" applyBorder="1" applyAlignment="1">
      <alignment vertical="center" wrapText="1"/>
    </xf>
    <xf numFmtId="0" fontId="25" fillId="2" borderId="36" xfId="0" applyFont="1" applyFill="1" applyBorder="1" applyAlignment="1">
      <alignment horizontal="center" vertical="center" wrapText="1"/>
    </xf>
    <xf numFmtId="0" fontId="26" fillId="2" borderId="36" xfId="0" applyFont="1" applyFill="1" applyBorder="1" applyAlignment="1">
      <alignment horizontal="center" vertical="center"/>
    </xf>
    <xf numFmtId="0" fontId="25" fillId="2" borderId="54" xfId="0" applyFont="1" applyFill="1" applyBorder="1" applyAlignment="1">
      <alignment vertical="center" wrapText="1"/>
    </xf>
    <xf numFmtId="0" fontId="25" fillId="0" borderId="55" xfId="0" applyFont="1" applyBorder="1" applyAlignment="1">
      <alignment vertical="center" wrapText="1"/>
    </xf>
    <xf numFmtId="0" fontId="26" fillId="0" borderId="0" xfId="0" applyFont="1" applyAlignment="1">
      <alignment vertical="center"/>
    </xf>
    <xf numFmtId="0" fontId="25" fillId="0" borderId="54" xfId="0" applyFont="1" applyBorder="1" applyAlignment="1">
      <alignment vertical="center" wrapText="1"/>
    </xf>
    <xf numFmtId="0" fontId="25" fillId="0" borderId="0" xfId="0" applyFont="1" applyAlignment="1">
      <alignment vertical="center"/>
    </xf>
    <xf numFmtId="0" fontId="14" fillId="0" borderId="56" xfId="0" applyFont="1" applyBorder="1" applyAlignment="1">
      <alignment vertical="center" wrapText="1"/>
    </xf>
    <xf numFmtId="0" fontId="23" fillId="0" borderId="54" xfId="0" applyFont="1" applyBorder="1" applyAlignment="1">
      <alignment vertical="center" wrapText="1"/>
    </xf>
    <xf numFmtId="0" fontId="23" fillId="0" borderId="55" xfId="0" applyFont="1" applyBorder="1" applyAlignment="1">
      <alignment vertical="center" wrapText="1"/>
    </xf>
    <xf numFmtId="0" fontId="27" fillId="0" borderId="0" xfId="0" applyFont="1" applyAlignment="1">
      <alignment horizontal="center" vertical="center"/>
    </xf>
    <xf numFmtId="0" fontId="28" fillId="0" borderId="0" xfId="0" applyFont="1" applyAlignment="1">
      <alignment vertical="center"/>
    </xf>
    <xf numFmtId="0" fontId="29" fillId="0" borderId="0" xfId="0" applyFont="1" applyAlignment="1">
      <alignment vertical="center"/>
    </xf>
    <xf numFmtId="0" fontId="29" fillId="0" borderId="0" xfId="0" applyFont="1" applyAlignment="1">
      <alignment horizontal="center" vertical="center"/>
    </xf>
    <xf numFmtId="0" fontId="30" fillId="0" borderId="8" xfId="0" applyFont="1" applyBorder="1" applyAlignment="1">
      <alignment horizontal="center" vertical="center"/>
    </xf>
    <xf numFmtId="2" fontId="30" fillId="0" borderId="8" xfId="0" applyNumberFormat="1" applyFont="1" applyBorder="1" applyAlignment="1">
      <alignment horizontal="center" vertical="center"/>
    </xf>
    <xf numFmtId="16" fontId="30" fillId="0" borderId="8" xfId="0" applyNumberFormat="1" applyFont="1" applyBorder="1" applyAlignment="1">
      <alignment horizontal="center" vertical="center"/>
    </xf>
    <xf numFmtId="16" fontId="30" fillId="0" borderId="20" xfId="0" applyNumberFormat="1" applyFont="1" applyBorder="1" applyAlignment="1">
      <alignment horizontal="center" vertical="center"/>
    </xf>
    <xf numFmtId="0" fontId="30" fillId="0" borderId="21" xfId="0" applyFont="1" applyBorder="1" applyAlignment="1">
      <alignment horizontal="center" vertical="center"/>
    </xf>
    <xf numFmtId="0" fontId="27" fillId="14" borderId="35" xfId="0" applyFont="1" applyFill="1" applyBorder="1" applyAlignment="1">
      <alignment horizontal="center" vertical="center" wrapText="1"/>
    </xf>
    <xf numFmtId="0" fontId="27" fillId="21" borderId="8" xfId="0" applyFont="1" applyFill="1" applyBorder="1" applyAlignment="1">
      <alignment horizontal="center" vertical="center" wrapText="1"/>
    </xf>
    <xf numFmtId="0" fontId="27" fillId="14" borderId="8" xfId="0" applyFont="1" applyFill="1" applyBorder="1" applyAlignment="1">
      <alignment horizontal="center" vertical="center" wrapText="1"/>
    </xf>
    <xf numFmtId="0" fontId="27" fillId="0" borderId="20" xfId="0" applyFont="1" applyBorder="1" applyAlignment="1">
      <alignment horizontal="center" vertical="center" wrapText="1"/>
    </xf>
    <xf numFmtId="0" fontId="27" fillId="16" borderId="20" xfId="0" applyFont="1" applyFill="1" applyBorder="1" applyAlignment="1">
      <alignment horizontal="center" vertical="center" wrapText="1"/>
    </xf>
    <xf numFmtId="0" fontId="30" fillId="0" borderId="28" xfId="0" applyFont="1" applyBorder="1" applyAlignment="1">
      <alignment horizontal="center" vertical="center"/>
    </xf>
    <xf numFmtId="0" fontId="27" fillId="14" borderId="28" xfId="0" applyFont="1" applyFill="1" applyBorder="1" applyAlignment="1">
      <alignment horizontal="center" vertical="center" wrapText="1"/>
    </xf>
    <xf numFmtId="0" fontId="27" fillId="0" borderId="28" xfId="0" applyFont="1" applyBorder="1" applyAlignment="1">
      <alignment horizontal="center" vertical="center" wrapText="1"/>
    </xf>
    <xf numFmtId="0" fontId="27" fillId="16" borderId="28" xfId="0" applyFont="1" applyFill="1" applyBorder="1" applyAlignment="1">
      <alignment horizontal="center" vertical="center" wrapText="1"/>
    </xf>
    <xf numFmtId="0" fontId="27" fillId="16" borderId="26" xfId="0" applyFont="1" applyFill="1" applyBorder="1" applyAlignment="1">
      <alignment horizontal="center" vertical="center" wrapText="1"/>
    </xf>
    <xf numFmtId="0" fontId="31" fillId="0" borderId="0" xfId="0" applyFont="1"/>
    <xf numFmtId="0" fontId="31" fillId="0" borderId="0" xfId="0" applyFont="1" applyAlignment="1">
      <alignment horizontal="center" vertical="center"/>
    </xf>
    <xf numFmtId="0" fontId="31" fillId="0" borderId="0" xfId="0" applyFont="1" applyAlignment="1">
      <alignment wrapText="1"/>
    </xf>
    <xf numFmtId="0" fontId="31" fillId="0" borderId="0" xfId="0" applyFont="1" applyAlignment="1">
      <alignment horizontal="center"/>
    </xf>
    <xf numFmtId="0" fontId="32" fillId="0" borderId="0" xfId="0" applyFont="1" applyAlignment="1">
      <alignment horizontal="center" vertical="center"/>
    </xf>
    <xf numFmtId="0" fontId="33" fillId="0" borderId="8" xfId="0" applyFont="1" applyBorder="1" applyAlignment="1">
      <alignment horizontal="center" vertical="center"/>
    </xf>
    <xf numFmtId="0" fontId="33" fillId="0" borderId="8" xfId="0" applyFont="1" applyBorder="1" applyAlignment="1">
      <alignment horizontal="center" wrapText="1"/>
    </xf>
    <xf numFmtId="0" fontId="33" fillId="0" borderId="8" xfId="0" applyFont="1" applyBorder="1" applyAlignment="1">
      <alignment horizontal="center"/>
    </xf>
    <xf numFmtId="164" fontId="31" fillId="0" borderId="8" xfId="0" applyNumberFormat="1" applyFont="1" applyBorder="1" applyAlignment="1">
      <alignment horizontal="center" vertical="center"/>
    </xf>
    <xf numFmtId="0" fontId="31" fillId="0" borderId="8" xfId="0" applyFont="1" applyBorder="1" applyAlignment="1">
      <alignment wrapText="1"/>
    </xf>
    <xf numFmtId="0" fontId="31" fillId="0" borderId="8" xfId="0" applyFont="1" applyBorder="1" applyAlignment="1">
      <alignment horizontal="center" vertical="center"/>
    </xf>
    <xf numFmtId="0" fontId="31" fillId="0" borderId="0" xfId="0" applyFont="1" applyAlignment="1">
      <alignment vertical="center"/>
    </xf>
    <xf numFmtId="0" fontId="31" fillId="0" borderId="8" xfId="0" applyFont="1" applyBorder="1" applyAlignment="1">
      <alignment vertical="center" wrapText="1"/>
    </xf>
    <xf numFmtId="0" fontId="5" fillId="3" borderId="22" xfId="0" applyFont="1" applyFill="1" applyBorder="1" applyAlignment="1">
      <alignment horizontal="center" vertical="center" textRotation="90"/>
    </xf>
    <xf numFmtId="0" fontId="5" fillId="3" borderId="51" xfId="0" applyFont="1" applyFill="1" applyBorder="1" applyAlignment="1">
      <alignment horizontal="center" vertical="center"/>
    </xf>
    <xf numFmtId="0" fontId="6" fillId="4" borderId="22" xfId="0" applyFont="1" applyFill="1" applyBorder="1" applyAlignment="1">
      <alignment horizontal="center" wrapText="1"/>
    </xf>
    <xf numFmtId="0" fontId="5" fillId="3" borderId="51" xfId="0" applyFont="1" applyFill="1" applyBorder="1" applyAlignment="1">
      <alignment horizontal="center" textRotation="90" wrapText="1"/>
    </xf>
    <xf numFmtId="0" fontId="5" fillId="3" borderId="21" xfId="0" applyFont="1" applyFill="1" applyBorder="1" applyAlignment="1">
      <alignment horizontal="center" vertical="center" wrapText="1"/>
    </xf>
    <xf numFmtId="0" fontId="5" fillId="3" borderId="21" xfId="0" applyFont="1" applyFill="1" applyBorder="1" applyAlignment="1">
      <alignment horizontal="center" vertical="center" textRotation="90"/>
    </xf>
    <xf numFmtId="0" fontId="7" fillId="3" borderId="51" xfId="0" applyFont="1" applyFill="1" applyBorder="1" applyAlignment="1">
      <alignment horizontal="center" vertical="center" wrapText="1"/>
    </xf>
    <xf numFmtId="0" fontId="5" fillId="3" borderId="21" xfId="0" applyFont="1" applyFill="1" applyBorder="1" applyAlignment="1">
      <alignment horizontal="center" vertical="center"/>
    </xf>
    <xf numFmtId="0" fontId="6" fillId="4" borderId="21" xfId="0" applyFont="1" applyFill="1" applyBorder="1" applyAlignment="1">
      <alignment horizontal="center" vertical="center"/>
    </xf>
    <xf numFmtId="0" fontId="4" fillId="5" borderId="21" xfId="0" applyFont="1" applyFill="1" applyBorder="1" applyAlignment="1">
      <alignment horizontal="center" vertical="center" textRotation="90" wrapText="1"/>
    </xf>
    <xf numFmtId="0" fontId="4" fillId="5" borderId="21" xfId="0" applyFont="1" applyFill="1" applyBorder="1" applyAlignment="1">
      <alignment horizontal="center" vertical="center" wrapText="1"/>
    </xf>
    <xf numFmtId="0" fontId="6" fillId="5" borderId="21" xfId="0" applyFont="1" applyFill="1" applyBorder="1" applyAlignment="1">
      <alignment textRotation="90" wrapText="1"/>
    </xf>
    <xf numFmtId="0" fontId="8" fillId="5" borderId="21" xfId="0" applyFont="1" applyFill="1" applyBorder="1" applyAlignment="1">
      <alignment horizontal="center" vertical="center"/>
    </xf>
    <xf numFmtId="0" fontId="6" fillId="5" borderId="21" xfId="0" applyFont="1" applyFill="1" applyBorder="1" applyAlignment="1">
      <alignment horizontal="center" vertical="center"/>
    </xf>
    <xf numFmtId="0" fontId="6" fillId="5" borderId="21" xfId="0" applyFont="1" applyFill="1" applyBorder="1" applyAlignment="1">
      <alignment horizontal="center" vertical="center" wrapText="1"/>
    </xf>
    <xf numFmtId="0" fontId="5" fillId="3" borderId="51" xfId="0" applyFont="1" applyFill="1" applyBorder="1" applyAlignment="1">
      <alignment horizontal="center" vertical="center" textRotation="90" wrapText="1"/>
    </xf>
    <xf numFmtId="0" fontId="1" fillId="0" borderId="15"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4" xfId="0" applyFont="1" applyBorder="1" applyAlignment="1">
      <alignment vertical="center" wrapText="1"/>
    </xf>
    <xf numFmtId="0" fontId="8" fillId="0" borderId="35" xfId="0" applyFont="1" applyBorder="1" applyAlignment="1">
      <alignment horizontal="center" vertical="center" wrapText="1"/>
    </xf>
    <xf numFmtId="0" fontId="8" fillId="7" borderId="21" xfId="0" applyFont="1" applyFill="1" applyBorder="1" applyAlignment="1">
      <alignment horizontal="center" vertical="center" wrapText="1"/>
    </xf>
    <xf numFmtId="0" fontId="1" fillId="0" borderId="37" xfId="0" applyFont="1" applyBorder="1" applyAlignment="1">
      <alignment vertical="center" wrapText="1"/>
    </xf>
    <xf numFmtId="0" fontId="8" fillId="9" borderId="22" xfId="0" applyFont="1" applyFill="1" applyBorder="1" applyAlignment="1">
      <alignment horizontal="center" vertical="center" wrapText="1"/>
    </xf>
    <xf numFmtId="0" fontId="1" fillId="0" borderId="25"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5" xfId="0" applyFont="1" applyBorder="1" applyAlignment="1">
      <alignment vertical="center" wrapText="1"/>
    </xf>
    <xf numFmtId="0" fontId="4" fillId="0" borderId="25" xfId="0" applyFont="1" applyBorder="1" applyAlignment="1">
      <alignment horizontal="center" vertical="center" wrapText="1"/>
    </xf>
    <xf numFmtId="0" fontId="9" fillId="0" borderId="25" xfId="0" applyFont="1" applyBorder="1" applyAlignment="1">
      <alignment horizontal="center" vertical="center" wrapText="1"/>
    </xf>
    <xf numFmtId="0" fontId="10" fillId="0" borderId="25" xfId="0" applyFont="1" applyBorder="1" applyAlignment="1">
      <alignment horizontal="center" vertical="center" wrapText="1"/>
    </xf>
    <xf numFmtId="0" fontId="8" fillId="10" borderId="22" xfId="0" applyFont="1" applyFill="1" applyBorder="1" applyAlignment="1">
      <alignment horizontal="center" vertical="center" wrapText="1"/>
    </xf>
    <xf numFmtId="0" fontId="8" fillId="0" borderId="29"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1" fillId="2" borderId="22"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0" borderId="29"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4" fillId="2" borderId="21"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8" fillId="2" borderId="21" xfId="0" applyFont="1" applyFill="1" applyBorder="1" applyAlignment="1">
      <alignment vertical="center" wrapText="1"/>
    </xf>
    <xf numFmtId="0" fontId="1" fillId="0" borderId="34" xfId="0" applyFont="1" applyBorder="1" applyAlignment="1">
      <alignment horizontal="center" vertical="center" wrapText="1"/>
    </xf>
    <xf numFmtId="0" fontId="1" fillId="0" borderId="37" xfId="0" applyFont="1" applyBorder="1" applyAlignment="1">
      <alignment horizontal="center" vertical="center" wrapText="1"/>
    </xf>
    <xf numFmtId="0" fontId="8" fillId="2" borderId="22" xfId="0" applyFont="1" applyFill="1" applyBorder="1" applyAlignment="1">
      <alignment vertical="center" wrapText="1"/>
    </xf>
    <xf numFmtId="0" fontId="8" fillId="0" borderId="9" xfId="0" applyFont="1" applyBorder="1" applyAlignment="1">
      <alignment horizontal="center" vertical="center" wrapText="1"/>
    </xf>
    <xf numFmtId="0" fontId="8" fillId="0" borderId="19" xfId="0" applyFont="1" applyBorder="1" applyAlignment="1">
      <alignment horizontal="center" vertical="center" wrapText="1"/>
    </xf>
    <xf numFmtId="0" fontId="1" fillId="0" borderId="37" xfId="0" applyFont="1" applyBorder="1" applyAlignment="1">
      <alignment vertical="center"/>
    </xf>
    <xf numFmtId="0" fontId="20" fillId="12" borderId="22" xfId="0" applyFont="1" applyFill="1" applyBorder="1" applyAlignment="1">
      <alignment vertical="top" wrapText="1"/>
    </xf>
    <xf numFmtId="0" fontId="23" fillId="0" borderId="31" xfId="0" applyFont="1" applyBorder="1" applyAlignment="1">
      <alignment vertical="center" wrapText="1"/>
    </xf>
    <xf numFmtId="0" fontId="23" fillId="0" borderId="13" xfId="0" applyFont="1" applyBorder="1" applyAlignment="1">
      <alignment vertical="center" wrapText="1"/>
    </xf>
    <xf numFmtId="0" fontId="23" fillId="0" borderId="51" xfId="0" applyFont="1" applyBorder="1" applyAlignment="1">
      <alignment vertical="center" wrapText="1"/>
    </xf>
    <xf numFmtId="0" fontId="23" fillId="0" borderId="7" xfId="0" applyFont="1" applyBorder="1" applyAlignment="1">
      <alignment vertical="center" wrapText="1"/>
    </xf>
    <xf numFmtId="0" fontId="23" fillId="0" borderId="12" xfId="0" applyFont="1" applyBorder="1" applyAlignment="1">
      <alignment vertical="center" wrapText="1"/>
    </xf>
    <xf numFmtId="0" fontId="16" fillId="0" borderId="12" xfId="0" applyFont="1" applyBorder="1"/>
    <xf numFmtId="0" fontId="16" fillId="0" borderId="51" xfId="0" applyFont="1" applyBorder="1"/>
    <xf numFmtId="0" fontId="16" fillId="0" borderId="13" xfId="0" applyFont="1" applyBorder="1"/>
    <xf numFmtId="0" fontId="23" fillId="0" borderId="11" xfId="0" applyFont="1" applyBorder="1" applyAlignment="1">
      <alignment vertical="center" wrapText="1"/>
    </xf>
    <xf numFmtId="0" fontId="16" fillId="0" borderId="10" xfId="0" applyFont="1" applyBorder="1"/>
    <xf numFmtId="0" fontId="27" fillId="21" borderId="21" xfId="0" applyFont="1" applyFill="1" applyBorder="1" applyAlignment="1">
      <alignment horizontal="center" vertical="center" wrapText="1"/>
    </xf>
    <xf numFmtId="0" fontId="31" fillId="0" borderId="36" xfId="0" applyFont="1" applyBorder="1"/>
    <xf numFmtId="164" fontId="31" fillId="0" borderId="21" xfId="0" applyNumberFormat="1" applyFont="1" applyBorder="1" applyAlignment="1">
      <alignment horizontal="center" vertical="center"/>
    </xf>
    <xf numFmtId="0" fontId="31" fillId="0" borderId="21" xfId="0" applyFont="1" applyBorder="1" applyAlignment="1">
      <alignment vertical="center" wrapText="1"/>
    </xf>
    <xf numFmtId="0" fontId="31" fillId="0" borderId="22" xfId="0" applyFont="1" applyBorder="1" applyAlignment="1">
      <alignment horizontal="center" vertical="center"/>
    </xf>
    <xf numFmtId="0" fontId="31" fillId="0" borderId="31" xfId="0" applyFont="1" applyBorder="1" applyAlignment="1">
      <alignment horizontal="center" vertical="center"/>
    </xf>
    <xf numFmtId="0" fontId="8" fillId="0" borderId="44" xfId="0" applyFont="1" applyBorder="1" applyAlignment="1">
      <alignment horizontal="center" vertical="center" wrapText="1"/>
    </xf>
    <xf numFmtId="0" fontId="1" fillId="0" borderId="36" xfId="0" applyFont="1" applyBorder="1"/>
    <xf numFmtId="0" fontId="8" fillId="22" borderId="17" xfId="0" applyFont="1" applyFill="1" applyBorder="1" applyAlignment="1">
      <alignment horizontal="center" vertical="center" wrapText="1"/>
    </xf>
    <xf numFmtId="0" fontId="8" fillId="23" borderId="8" xfId="0" applyFont="1" applyFill="1" applyBorder="1" applyAlignment="1">
      <alignment horizontal="center" vertical="center" wrapText="1"/>
    </xf>
    <xf numFmtId="0" fontId="8" fillId="24" borderId="8" xfId="0" applyFont="1" applyFill="1" applyBorder="1" applyAlignment="1">
      <alignment vertical="center" wrapText="1"/>
    </xf>
    <xf numFmtId="0" fontId="8" fillId="24" borderId="8" xfId="0" applyFont="1" applyFill="1" applyBorder="1" applyAlignment="1">
      <alignment horizontal="center" vertical="center" wrapText="1"/>
    </xf>
    <xf numFmtId="0" fontId="1" fillId="25" borderId="19" xfId="0" applyFont="1" applyFill="1" applyBorder="1" applyAlignment="1">
      <alignment horizontal="center" vertical="center" wrapText="1"/>
    </xf>
    <xf numFmtId="0" fontId="1" fillId="26" borderId="15" xfId="0" applyFont="1" applyFill="1" applyBorder="1" applyAlignment="1">
      <alignment horizontal="center" vertical="center" wrapText="1"/>
    </xf>
    <xf numFmtId="0" fontId="8" fillId="27" borderId="8" xfId="0" applyFont="1" applyFill="1" applyBorder="1" applyAlignment="1">
      <alignment horizontal="center" vertical="center" wrapText="1"/>
    </xf>
    <xf numFmtId="0" fontId="31" fillId="0" borderId="21" xfId="0" applyFont="1" applyBorder="1" applyAlignment="1">
      <alignment horizontal="center" vertical="center"/>
    </xf>
    <xf numFmtId="0" fontId="31" fillId="0" borderId="21" xfId="0" applyFont="1" applyBorder="1" applyAlignment="1">
      <alignment wrapText="1"/>
    </xf>
    <xf numFmtId="0" fontId="31" fillId="0" borderId="21" xfId="0" applyFont="1" applyBorder="1" applyAlignment="1">
      <alignment horizontal="center"/>
    </xf>
    <xf numFmtId="0" fontId="31" fillId="0" borderId="58" xfId="0" applyFont="1" applyBorder="1" applyAlignment="1">
      <alignment vertical="center" wrapText="1"/>
    </xf>
    <xf numFmtId="0" fontId="31" fillId="0" borderId="58" xfId="0" applyFont="1" applyBorder="1" applyAlignment="1">
      <alignment wrapText="1"/>
    </xf>
    <xf numFmtId="0" fontId="8" fillId="28" borderId="8" xfId="0" applyFont="1" applyFill="1" applyBorder="1" applyAlignment="1">
      <alignment horizontal="center" vertical="center" wrapText="1"/>
    </xf>
    <xf numFmtId="0" fontId="8" fillId="28" borderId="8" xfId="0" applyFont="1" applyFill="1" applyBorder="1" applyAlignment="1">
      <alignment vertical="center" wrapText="1"/>
    </xf>
    <xf numFmtId="0" fontId="1" fillId="0" borderId="58" xfId="0" applyFont="1" applyBorder="1" applyAlignment="1">
      <alignment horizontal="center" vertical="center" wrapText="1"/>
    </xf>
    <xf numFmtId="0" fontId="8" fillId="29" borderId="15" xfId="0" applyFont="1" applyFill="1" applyBorder="1" applyAlignment="1">
      <alignment horizontal="center" vertical="center" wrapText="1"/>
    </xf>
    <xf numFmtId="0" fontId="8" fillId="24" borderId="21" xfId="0" applyFont="1" applyFill="1" applyBorder="1" applyAlignment="1">
      <alignment horizontal="center" vertical="center" wrapText="1"/>
    </xf>
    <xf numFmtId="0" fontId="8" fillId="0" borderId="61"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xf numFmtId="0" fontId="1" fillId="2" borderId="24" xfId="0" applyFont="1" applyFill="1" applyBorder="1" applyAlignment="1">
      <alignment horizontal="center" vertical="center" wrapText="1"/>
    </xf>
    <xf numFmtId="0" fontId="8" fillId="0" borderId="5" xfId="0" applyFont="1" applyBorder="1" applyAlignment="1">
      <alignment horizontal="center" vertical="center" wrapText="1"/>
    </xf>
    <xf numFmtId="0" fontId="1" fillId="2" borderId="61" xfId="0" applyFont="1" applyFill="1" applyBorder="1" applyAlignment="1">
      <alignment horizontal="center" vertical="center" wrapText="1"/>
    </xf>
    <xf numFmtId="0" fontId="6" fillId="0" borderId="62" xfId="0" applyFont="1" applyBorder="1" applyAlignment="1">
      <alignment horizontal="center" vertical="center" wrapText="1"/>
    </xf>
    <xf numFmtId="0" fontId="8" fillId="0" borderId="62" xfId="0" applyFont="1" applyBorder="1" applyAlignment="1">
      <alignment vertical="center" wrapText="1"/>
    </xf>
    <xf numFmtId="0" fontId="4" fillId="0" borderId="62" xfId="0" applyFont="1" applyBorder="1" applyAlignment="1">
      <alignment horizontal="center" vertical="center" wrapText="1"/>
    </xf>
    <xf numFmtId="0" fontId="1" fillId="0" borderId="62" xfId="0" applyFont="1" applyBorder="1" applyAlignment="1">
      <alignment horizontal="center" vertical="center" wrapText="1"/>
    </xf>
    <xf numFmtId="0" fontId="9" fillId="0" borderId="62" xfId="0" applyFont="1" applyBorder="1" applyAlignment="1">
      <alignment horizontal="center" vertical="center" wrapText="1"/>
    </xf>
    <xf numFmtId="0" fontId="10" fillId="0" borderId="62" xfId="0" applyFont="1" applyBorder="1" applyAlignment="1">
      <alignment horizontal="center" vertical="center" wrapText="1"/>
    </xf>
    <xf numFmtId="0" fontId="4" fillId="27" borderId="8" xfId="0" applyFont="1" applyFill="1" applyBorder="1" applyAlignment="1">
      <alignment horizontal="center" vertical="center" wrapText="1"/>
    </xf>
    <xf numFmtId="0" fontId="10" fillId="27" borderId="8" xfId="0" applyFont="1" applyFill="1" applyBorder="1" applyAlignment="1">
      <alignment horizontal="center" vertical="center" wrapText="1"/>
    </xf>
    <xf numFmtId="0" fontId="1" fillId="27" borderId="0" xfId="0" applyFont="1" applyFill="1"/>
    <xf numFmtId="0" fontId="0" fillId="27" borderId="0" xfId="0" applyFill="1"/>
    <xf numFmtId="0" fontId="1" fillId="30" borderId="18" xfId="0" applyFont="1" applyFill="1" applyBorder="1" applyAlignment="1">
      <alignment vertical="center" wrapText="1"/>
    </xf>
    <xf numFmtId="0" fontId="1" fillId="30" borderId="8" xfId="0" applyFont="1" applyFill="1" applyBorder="1" applyAlignment="1">
      <alignment horizontal="center" vertical="center" wrapText="1"/>
    </xf>
    <xf numFmtId="0" fontId="1" fillId="30" borderId="27" xfId="0" applyFont="1" applyFill="1" applyBorder="1" applyAlignment="1">
      <alignment vertical="center" wrapText="1"/>
    </xf>
    <xf numFmtId="0" fontId="1" fillId="30" borderId="18" xfId="0" applyFont="1" applyFill="1" applyBorder="1" applyAlignment="1">
      <alignment horizontal="center" vertical="center" wrapText="1"/>
    </xf>
    <xf numFmtId="0" fontId="1" fillId="31" borderId="18" xfId="0" applyFont="1" applyFill="1" applyBorder="1" applyAlignment="1">
      <alignment horizontal="center" vertical="center" wrapText="1"/>
    </xf>
    <xf numFmtId="0" fontId="1" fillId="31" borderId="8" xfId="0" applyFont="1" applyFill="1" applyBorder="1" applyAlignment="1">
      <alignment horizontal="center" vertical="center" wrapText="1"/>
    </xf>
    <xf numFmtId="0" fontId="1" fillId="30" borderId="34" xfId="0" applyFont="1" applyFill="1" applyBorder="1" applyAlignment="1">
      <alignment horizontal="center" vertical="center" wrapText="1"/>
    </xf>
    <xf numFmtId="0" fontId="1" fillId="31" borderId="27" xfId="0" applyFont="1" applyFill="1" applyBorder="1" applyAlignment="1">
      <alignment horizontal="center" vertical="center" wrapText="1"/>
    </xf>
    <xf numFmtId="0" fontId="1" fillId="31" borderId="21" xfId="0" applyFont="1" applyFill="1" applyBorder="1" applyAlignment="1">
      <alignment horizontal="center" vertical="center" wrapText="1"/>
    </xf>
    <xf numFmtId="0" fontId="1" fillId="30" borderId="27" xfId="0" applyFont="1" applyFill="1" applyBorder="1" applyAlignment="1">
      <alignment vertical="center"/>
    </xf>
    <xf numFmtId="0" fontId="8" fillId="0" borderId="13" xfId="0" applyFont="1" applyBorder="1" applyAlignment="1">
      <alignment horizontal="center" vertical="center" wrapText="1"/>
    </xf>
    <xf numFmtId="0" fontId="8" fillId="0" borderId="58" xfId="0" applyFont="1" applyBorder="1" applyAlignment="1">
      <alignment vertical="center" wrapText="1"/>
    </xf>
    <xf numFmtId="0" fontId="1" fillId="32" borderId="18" xfId="0" applyFont="1" applyFill="1" applyBorder="1" applyAlignment="1">
      <alignment horizontal="center" vertical="center" wrapText="1"/>
    </xf>
    <xf numFmtId="0" fontId="1" fillId="33" borderId="18" xfId="0" applyFont="1" applyFill="1" applyBorder="1" applyAlignment="1">
      <alignment horizontal="center" vertical="center" wrapText="1"/>
    </xf>
    <xf numFmtId="0" fontId="8" fillId="0" borderId="64" xfId="0" applyFont="1" applyBorder="1" applyAlignment="1">
      <alignment horizontal="center" vertical="center" wrapText="1"/>
    </xf>
    <xf numFmtId="0" fontId="1" fillId="34" borderId="18" xfId="0" applyFont="1" applyFill="1" applyBorder="1" applyAlignment="1">
      <alignment horizontal="center" vertical="center" wrapText="1"/>
    </xf>
    <xf numFmtId="0" fontId="1" fillId="34" borderId="27" xfId="0" applyFont="1" applyFill="1" applyBorder="1" applyAlignment="1">
      <alignment vertical="center"/>
    </xf>
    <xf numFmtId="0" fontId="8" fillId="24" borderId="21" xfId="0" applyFont="1" applyFill="1" applyBorder="1" applyAlignment="1">
      <alignment vertical="center" wrapText="1"/>
    </xf>
    <xf numFmtId="0" fontId="8" fillId="24" borderId="35" xfId="0" applyFont="1" applyFill="1" applyBorder="1" applyAlignment="1">
      <alignment horizontal="center" vertical="center" wrapText="1"/>
    </xf>
    <xf numFmtId="0" fontId="4" fillId="24" borderId="8" xfId="0" applyFont="1" applyFill="1" applyBorder="1" applyAlignment="1">
      <alignment horizontal="center" vertical="center" wrapText="1"/>
    </xf>
    <xf numFmtId="0" fontId="1" fillId="24" borderId="8" xfId="0" applyFont="1" applyFill="1" applyBorder="1" applyAlignment="1">
      <alignment horizontal="center" vertical="center" wrapText="1"/>
    </xf>
    <xf numFmtId="0" fontId="9" fillId="24" borderId="8" xfId="0" applyFont="1" applyFill="1" applyBorder="1" applyAlignment="1">
      <alignment horizontal="center" vertical="center" wrapText="1"/>
    </xf>
    <xf numFmtId="0" fontId="1" fillId="24" borderId="31" xfId="0" applyFont="1" applyFill="1" applyBorder="1" applyAlignment="1">
      <alignment horizontal="center" vertical="center" wrapText="1"/>
    </xf>
    <xf numFmtId="0" fontId="30" fillId="0" borderId="38" xfId="0" applyFont="1" applyBorder="1" applyAlignment="1">
      <alignment horizontal="center" vertical="center" wrapText="1"/>
    </xf>
    <xf numFmtId="0" fontId="2" fillId="0" borderId="15" xfId="0" applyFont="1" applyBorder="1"/>
    <xf numFmtId="0" fontId="2" fillId="0" borderId="46" xfId="0" applyFont="1" applyBorder="1"/>
    <xf numFmtId="0" fontId="2" fillId="0" borderId="33" xfId="0" applyFont="1" applyBorder="1"/>
    <xf numFmtId="0" fontId="30" fillId="0" borderId="47" xfId="0" applyFont="1" applyBorder="1" applyAlignment="1">
      <alignment horizontal="center" vertical="center"/>
    </xf>
    <xf numFmtId="0" fontId="2" fillId="0" borderId="48" xfId="0" applyFont="1" applyBorder="1"/>
    <xf numFmtId="0" fontId="2" fillId="0" borderId="57" xfId="0" applyFont="1" applyBorder="1"/>
    <xf numFmtId="0" fontId="30" fillId="0" borderId="34" xfId="0" applyFont="1" applyBorder="1" applyAlignment="1">
      <alignment horizontal="center" vertical="center" wrapText="1"/>
    </xf>
    <xf numFmtId="0" fontId="2" fillId="0" borderId="45" xfId="0" applyFont="1" applyBorder="1"/>
    <xf numFmtId="0" fontId="2" fillId="0" borderId="24" xfId="0" applyFont="1" applyBorder="1"/>
    <xf numFmtId="0" fontId="6" fillId="5" borderId="13" xfId="0" applyFont="1" applyFill="1" applyBorder="1" applyAlignment="1">
      <alignment horizontal="center" vertical="center" wrapText="1"/>
    </xf>
    <xf numFmtId="0" fontId="2" fillId="0" borderId="19" xfId="0" applyFont="1" applyBorder="1"/>
    <xf numFmtId="0" fontId="6" fillId="5" borderId="10" xfId="0" applyFont="1" applyFill="1" applyBorder="1" applyAlignment="1">
      <alignment horizontal="center" wrapText="1"/>
    </xf>
    <xf numFmtId="0" fontId="2" fillId="0" borderId="11" xfId="0" applyFont="1" applyBorder="1"/>
    <xf numFmtId="0" fontId="6" fillId="5" borderId="10" xfId="0" applyFont="1" applyFill="1" applyBorder="1" applyAlignment="1">
      <alignment horizontal="center" vertical="center"/>
    </xf>
    <xf numFmtId="0" fontId="1" fillId="0" borderId="12" xfId="0" applyFont="1" applyBorder="1" applyAlignment="1">
      <alignment horizontal="center"/>
    </xf>
    <xf numFmtId="0" fontId="2" fillId="0" borderId="9" xfId="0" applyFont="1" applyBorder="1"/>
    <xf numFmtId="0" fontId="2" fillId="0" borderId="12" xfId="0" applyFont="1" applyBorder="1"/>
    <xf numFmtId="0" fontId="3" fillId="2" borderId="13" xfId="0" applyFont="1" applyFill="1" applyBorder="1" applyAlignment="1">
      <alignment horizontal="center" vertical="center" wrapText="1"/>
    </xf>
    <xf numFmtId="0" fontId="2" fillId="0" borderId="6" xfId="0" applyFont="1" applyBorder="1"/>
    <xf numFmtId="0" fontId="2" fillId="0" borderId="10" xfId="0" applyFont="1" applyBorder="1"/>
    <xf numFmtId="0" fontId="1" fillId="2" borderId="1" xfId="0" applyFont="1" applyFill="1" applyBorder="1" applyAlignment="1">
      <alignment horizontal="left" vertical="center" wrapText="1"/>
    </xf>
    <xf numFmtId="0" fontId="2" fillId="0" borderId="2" xfId="0" applyFont="1" applyBorder="1"/>
    <xf numFmtId="0" fontId="2" fillId="0" borderId="5" xfId="0" applyFont="1" applyBorder="1"/>
    <xf numFmtId="0" fontId="2" fillId="0" borderId="50" xfId="0" applyFont="1" applyBorder="1"/>
    <xf numFmtId="0" fontId="3" fillId="2" borderId="7" xfId="0" applyFont="1" applyFill="1" applyBorder="1" applyAlignment="1">
      <alignment horizontal="center" vertical="center" wrapText="1"/>
    </xf>
    <xf numFmtId="0" fontId="2" fillId="0" borderId="7" xfId="0" applyFont="1" applyBorder="1"/>
    <xf numFmtId="0" fontId="3" fillId="2" borderId="36" xfId="0" applyFont="1" applyFill="1" applyBorder="1" applyAlignment="1">
      <alignment horizontal="center" vertical="center" wrapText="1"/>
    </xf>
    <xf numFmtId="0" fontId="2" fillId="0" borderId="36" xfId="0" applyFont="1" applyBorder="1"/>
    <xf numFmtId="0" fontId="5" fillId="3" borderId="10" xfId="0" applyFont="1" applyFill="1" applyBorder="1" applyAlignment="1">
      <alignment horizontal="center" vertical="center"/>
    </xf>
    <xf numFmtId="0" fontId="6" fillId="4" borderId="10" xfId="0" applyFont="1" applyFill="1" applyBorder="1" applyAlignment="1">
      <alignment horizontal="center" vertical="center"/>
    </xf>
    <xf numFmtId="0" fontId="20" fillId="12" borderId="21" xfId="0" applyFont="1" applyFill="1" applyBorder="1" applyAlignment="1">
      <alignment vertical="top" wrapText="1"/>
    </xf>
    <xf numFmtId="0" fontId="2" fillId="0" borderId="22" xfId="0" applyFont="1" applyBorder="1"/>
    <xf numFmtId="0" fontId="14" fillId="0" borderId="44" xfId="0" applyFont="1" applyBorder="1" applyAlignment="1">
      <alignment horizontal="left"/>
    </xf>
    <xf numFmtId="0" fontId="2" fillId="0" borderId="31" xfId="0" applyFont="1" applyBorder="1"/>
    <xf numFmtId="0" fontId="15" fillId="11" borderId="36" xfId="0" applyFont="1" applyFill="1" applyBorder="1" applyAlignment="1">
      <alignment horizontal="left"/>
    </xf>
    <xf numFmtId="0" fontId="15" fillId="0" borderId="38" xfId="0" applyFont="1" applyBorder="1" applyAlignment="1">
      <alignment horizontal="center" vertical="center" wrapText="1"/>
    </xf>
    <xf numFmtId="0" fontId="15" fillId="0" borderId="44" xfId="0" applyFont="1" applyBorder="1" applyAlignment="1">
      <alignment horizontal="center"/>
    </xf>
    <xf numFmtId="0" fontId="15" fillId="0" borderId="21" xfId="0" applyFont="1" applyBorder="1" applyAlignment="1">
      <alignment horizontal="center" vertical="center" wrapText="1"/>
    </xf>
    <xf numFmtId="0" fontId="2" fillId="0" borderId="51" xfId="0" applyFont="1" applyBorder="1"/>
    <xf numFmtId="0" fontId="20" fillId="14" borderId="21" xfId="0" applyFont="1" applyFill="1" applyBorder="1" applyAlignment="1">
      <alignment vertical="top" wrapText="1"/>
    </xf>
    <xf numFmtId="0" fontId="15" fillId="0" borderId="21" xfId="0" applyFont="1" applyBorder="1" applyAlignment="1">
      <alignment horizontal="center"/>
    </xf>
    <xf numFmtId="0" fontId="16" fillId="14" borderId="51" xfId="0" applyFont="1" applyFill="1" applyBorder="1" applyAlignment="1">
      <alignment horizontal="center"/>
    </xf>
    <xf numFmtId="0" fontId="15" fillId="19" borderId="21" xfId="0" applyFont="1" applyFill="1" applyBorder="1" applyAlignment="1">
      <alignment horizontal="center"/>
    </xf>
    <xf numFmtId="0" fontId="15" fillId="18" borderId="36" xfId="0" applyFont="1" applyFill="1" applyBorder="1" applyAlignment="1">
      <alignment horizontal="center"/>
    </xf>
    <xf numFmtId="0" fontId="21" fillId="0" borderId="44" xfId="0" applyFont="1" applyBorder="1" applyAlignment="1">
      <alignment horizontal="center"/>
    </xf>
    <xf numFmtId="0" fontId="16" fillId="13" borderId="21" xfId="0" applyFont="1" applyFill="1" applyBorder="1" applyAlignment="1">
      <alignment horizontal="center"/>
    </xf>
    <xf numFmtId="0" fontId="2" fillId="0" borderId="25" xfId="0" applyFont="1" applyBorder="1"/>
    <xf numFmtId="0" fontId="16" fillId="0" borderId="44" xfId="0" applyFont="1" applyBorder="1" applyAlignment="1">
      <alignment horizontal="left"/>
    </xf>
    <xf numFmtId="0" fontId="15" fillId="11" borderId="36" xfId="0" applyFont="1" applyFill="1" applyBorder="1" applyAlignment="1">
      <alignment horizontal="center" wrapText="1"/>
    </xf>
    <xf numFmtId="0" fontId="17" fillId="0" borderId="44" xfId="0" applyFont="1" applyBorder="1" applyAlignment="1">
      <alignment horizontal="center" wrapText="1"/>
    </xf>
    <xf numFmtId="0" fontId="14" fillId="0" borderId="44" xfId="0" applyFont="1" applyBorder="1" applyAlignment="1">
      <alignment horizontal="center"/>
    </xf>
    <xf numFmtId="0" fontId="14" fillId="0" borderId="44" xfId="0" applyFont="1" applyBorder="1" applyAlignment="1">
      <alignment horizontal="left" vertical="center" wrapText="1"/>
    </xf>
    <xf numFmtId="0" fontId="16" fillId="0" borderId="21" xfId="0" applyFont="1" applyBorder="1" applyAlignment="1">
      <alignment horizontal="center" vertical="center" wrapText="1"/>
    </xf>
    <xf numFmtId="0" fontId="16" fillId="0" borderId="44" xfId="0" applyFont="1" applyBorder="1" applyAlignment="1">
      <alignment horizontal="center"/>
    </xf>
    <xf numFmtId="0" fontId="19" fillId="13" borderId="21" xfId="0" applyFont="1" applyFill="1" applyBorder="1" applyAlignment="1">
      <alignment vertical="top" wrapText="1"/>
    </xf>
    <xf numFmtId="0" fontId="20" fillId="13" borderId="21" xfId="0" applyFont="1" applyFill="1" applyBorder="1" applyAlignment="1">
      <alignment vertical="top" wrapText="1"/>
    </xf>
    <xf numFmtId="0" fontId="2" fillId="0" borderId="49" xfId="0" applyFont="1" applyBorder="1"/>
    <xf numFmtId="0" fontId="15" fillId="11" borderId="50" xfId="0" applyFont="1" applyFill="1" applyBorder="1" applyAlignment="1">
      <alignment horizontal="left"/>
    </xf>
    <xf numFmtId="0" fontId="16" fillId="0" borderId="47" xfId="0" applyFont="1" applyBorder="1" applyAlignment="1">
      <alignment horizontal="center"/>
    </xf>
    <xf numFmtId="0" fontId="2" fillId="0" borderId="29" xfId="0" applyFont="1" applyBorder="1"/>
    <xf numFmtId="0" fontId="15" fillId="0" borderId="0" xfId="0" applyFont="1" applyAlignment="1">
      <alignment horizontal="center"/>
    </xf>
    <xf numFmtId="0" fontId="0" fillId="0" borderId="0" xfId="0"/>
    <xf numFmtId="0" fontId="17" fillId="0" borderId="0" xfId="0" applyFont="1" applyAlignment="1">
      <alignment horizontal="center" wrapText="1"/>
    </xf>
    <xf numFmtId="0" fontId="31" fillId="0" borderId="58" xfId="0" applyFont="1" applyBorder="1" applyAlignment="1">
      <alignment horizontal="center" vertical="center"/>
    </xf>
    <xf numFmtId="0" fontId="31" fillId="0" borderId="59" xfId="0" applyFont="1" applyBorder="1" applyAlignment="1">
      <alignment horizontal="center" vertical="center"/>
    </xf>
    <xf numFmtId="0" fontId="31" fillId="0" borderId="60" xfId="0" applyFont="1" applyBorder="1" applyAlignment="1">
      <alignment horizontal="center" vertical="center"/>
    </xf>
  </cellXfs>
  <cellStyles count="1">
    <cellStyle name="Normal" xfId="0" builtinId="0"/>
  </cellStyles>
  <dxfs count="23">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00B050"/>
          <bgColor rgb="FF00B050"/>
        </patternFill>
      </fill>
    </dxf>
    <dxf>
      <fill>
        <patternFill patternType="solid">
          <fgColor rgb="FFFF0000"/>
          <bgColor rgb="FFFF0000"/>
        </patternFill>
      </fill>
    </dxf>
    <dxf>
      <fill>
        <patternFill patternType="solid">
          <fgColor rgb="FFFFC000"/>
          <bgColor rgb="FFFFC000"/>
        </patternFill>
      </fill>
    </dxf>
    <dxf>
      <fill>
        <patternFill patternType="solid">
          <fgColor rgb="FF92D050"/>
          <bgColor rgb="FF92D050"/>
        </patternFill>
      </fill>
    </dxf>
    <dxf>
      <fill>
        <patternFill patternType="solid">
          <fgColor rgb="FF00B050"/>
          <bgColor rgb="FF00B050"/>
        </patternFill>
      </fill>
    </dxf>
    <dxf>
      <fill>
        <patternFill patternType="solid">
          <fgColor rgb="FFFF0000"/>
          <bgColor rgb="FFFF0000"/>
        </patternFill>
      </fill>
    </dxf>
    <dxf>
      <fill>
        <patternFill patternType="solid">
          <fgColor rgb="FFFFC000"/>
          <bgColor rgb="FFFFC000"/>
        </patternFill>
      </fill>
    </dxf>
    <dxf>
      <fill>
        <patternFill patternType="solid">
          <fgColor rgb="FF92D050"/>
          <bgColor rgb="FF92D050"/>
        </patternFill>
      </fill>
    </dxf>
    <dxf>
      <fill>
        <patternFill patternType="solid">
          <fgColor rgb="FFFF7979"/>
          <bgColor rgb="FFFF7979"/>
        </patternFill>
      </fill>
    </dxf>
    <dxf>
      <fill>
        <patternFill patternType="solid">
          <fgColor rgb="FFFF7979"/>
          <bgColor rgb="FFFF7979"/>
        </patternFill>
      </fill>
    </dxf>
    <dxf>
      <fill>
        <patternFill patternType="solid">
          <fgColor rgb="FFFF7979"/>
          <bgColor rgb="FFFF7979"/>
        </patternFill>
      </fill>
    </dxf>
    <dxf>
      <fill>
        <patternFill patternType="solid">
          <fgColor rgb="FF00B050"/>
          <bgColor rgb="FF00B050"/>
        </patternFill>
      </fill>
    </dxf>
    <dxf>
      <fill>
        <patternFill patternType="solid">
          <fgColor rgb="FFFF0000"/>
          <bgColor rgb="FFFF0000"/>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485775</xdr:colOff>
      <xdr:row>0</xdr:row>
      <xdr:rowOff>0</xdr:rowOff>
    </xdr:from>
    <xdr:ext cx="1828800" cy="876300"/>
    <xdr:pic>
      <xdr:nvPicPr>
        <xdr:cNvPr id="2" name="image1.jpg" descr="C:\Users\ASUS\Downloads\logo nuevo.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85775" y="0"/>
          <a:ext cx="1828800" cy="8763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9525</xdr:colOff>
      <xdr:row>66</xdr:row>
      <xdr:rowOff>28575</xdr:rowOff>
    </xdr:from>
    <xdr:ext cx="857250" cy="438150"/>
    <xdr:grpSp>
      <xdr:nvGrpSpPr>
        <xdr:cNvPr id="2" name="Shape 2">
          <a:extLst>
            <a:ext uri="{FF2B5EF4-FFF2-40B4-BE49-F238E27FC236}">
              <a16:creationId xmlns:a16="http://schemas.microsoft.com/office/drawing/2014/main" id="{00000000-0008-0000-0100-000002000000}"/>
            </a:ext>
          </a:extLst>
        </xdr:cNvPr>
        <xdr:cNvGrpSpPr/>
      </xdr:nvGrpSpPr>
      <xdr:grpSpPr>
        <a:xfrm>
          <a:off x="5353050" y="17497425"/>
          <a:ext cx="857250" cy="438150"/>
          <a:chOff x="4917375" y="3565688"/>
          <a:chExt cx="857250" cy="428625"/>
        </a:xfrm>
      </xdr:grpSpPr>
      <xdr:cxnSp macro="">
        <xdr:nvCxnSpPr>
          <xdr:cNvPr id="3" name="Shape 3">
            <a:extLst>
              <a:ext uri="{FF2B5EF4-FFF2-40B4-BE49-F238E27FC236}">
                <a16:creationId xmlns:a16="http://schemas.microsoft.com/office/drawing/2014/main" id="{00000000-0008-0000-0100-000003000000}"/>
              </a:ext>
            </a:extLst>
          </xdr:cNvPr>
          <xdr:cNvCxnSpPr/>
        </xdr:nvCxnSpPr>
        <xdr:spPr>
          <a:xfrm rot="10800000" flipH="1">
            <a:off x="4917375" y="3565688"/>
            <a:ext cx="857250" cy="428625"/>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3</xdr:col>
      <xdr:colOff>0</xdr:colOff>
      <xdr:row>68</xdr:row>
      <xdr:rowOff>476250</xdr:rowOff>
    </xdr:from>
    <xdr:ext cx="752475" cy="428625"/>
    <xdr:grpSp>
      <xdr:nvGrpSpPr>
        <xdr:cNvPr id="4" name="Shape 2">
          <a:extLst>
            <a:ext uri="{FF2B5EF4-FFF2-40B4-BE49-F238E27FC236}">
              <a16:creationId xmlns:a16="http://schemas.microsoft.com/office/drawing/2014/main" id="{00000000-0008-0000-0100-000004000000}"/>
            </a:ext>
          </a:extLst>
        </xdr:cNvPr>
        <xdr:cNvGrpSpPr/>
      </xdr:nvGrpSpPr>
      <xdr:grpSpPr>
        <a:xfrm>
          <a:off x="3695700" y="18411825"/>
          <a:ext cx="752475" cy="428625"/>
          <a:chOff x="4969763" y="3570450"/>
          <a:chExt cx="752475" cy="419100"/>
        </a:xfrm>
      </xdr:grpSpPr>
      <xdr:cxnSp macro="">
        <xdr:nvCxnSpPr>
          <xdr:cNvPr id="5" name="Shape 4">
            <a:extLst>
              <a:ext uri="{FF2B5EF4-FFF2-40B4-BE49-F238E27FC236}">
                <a16:creationId xmlns:a16="http://schemas.microsoft.com/office/drawing/2014/main" id="{00000000-0008-0000-0100-000005000000}"/>
              </a:ext>
            </a:extLst>
          </xdr:cNvPr>
          <xdr:cNvCxnSpPr/>
        </xdr:nvCxnSpPr>
        <xdr:spPr>
          <a:xfrm rot="10800000" flipH="1">
            <a:off x="4969763" y="3570450"/>
            <a:ext cx="752475" cy="41910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4</xdr:col>
      <xdr:colOff>857250</xdr:colOff>
      <xdr:row>69</xdr:row>
      <xdr:rowOff>0</xdr:rowOff>
    </xdr:from>
    <xdr:ext cx="942975" cy="409575"/>
    <xdr:grpSp>
      <xdr:nvGrpSpPr>
        <xdr:cNvPr id="6" name="Shape 2">
          <a:extLst>
            <a:ext uri="{FF2B5EF4-FFF2-40B4-BE49-F238E27FC236}">
              <a16:creationId xmlns:a16="http://schemas.microsoft.com/office/drawing/2014/main" id="{00000000-0008-0000-0100-000006000000}"/>
            </a:ext>
          </a:extLst>
        </xdr:cNvPr>
        <xdr:cNvGrpSpPr/>
      </xdr:nvGrpSpPr>
      <xdr:grpSpPr>
        <a:xfrm>
          <a:off x="5305425" y="18430875"/>
          <a:ext cx="942975" cy="409575"/>
          <a:chOff x="4879275" y="3579975"/>
          <a:chExt cx="933450" cy="400050"/>
        </a:xfrm>
      </xdr:grpSpPr>
      <xdr:cxnSp macro="">
        <xdr:nvCxnSpPr>
          <xdr:cNvPr id="7" name="Shape 5">
            <a:extLst>
              <a:ext uri="{FF2B5EF4-FFF2-40B4-BE49-F238E27FC236}">
                <a16:creationId xmlns:a16="http://schemas.microsoft.com/office/drawing/2014/main" id="{00000000-0008-0000-0100-000007000000}"/>
              </a:ext>
            </a:extLst>
          </xdr:cNvPr>
          <xdr:cNvCxnSpPr/>
        </xdr:nvCxnSpPr>
        <xdr:spPr>
          <a:xfrm rot="10800000" flipH="1">
            <a:off x="4879275" y="3579975"/>
            <a:ext cx="933450" cy="4000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6</xdr:col>
      <xdr:colOff>895350</xdr:colOff>
      <xdr:row>99</xdr:row>
      <xdr:rowOff>142875</xdr:rowOff>
    </xdr:from>
    <xdr:ext cx="1266825" cy="95250"/>
    <xdr:sp macro="" textlink="">
      <xdr:nvSpPr>
        <xdr:cNvPr id="8" name="Shape 6">
          <a:extLst>
            <a:ext uri="{FF2B5EF4-FFF2-40B4-BE49-F238E27FC236}">
              <a16:creationId xmlns:a16="http://schemas.microsoft.com/office/drawing/2014/main" id="{00000000-0008-0000-0100-000008000000}"/>
            </a:ext>
          </a:extLst>
        </xdr:cNvPr>
        <xdr:cNvSpPr/>
      </xdr:nvSpPr>
      <xdr:spPr>
        <a:xfrm>
          <a:off x="4717350" y="3737138"/>
          <a:ext cx="1257300" cy="85725"/>
        </a:xfrm>
        <a:prstGeom prst="rightArrow">
          <a:avLst>
            <a:gd name="adj1" fmla="val 50000"/>
            <a:gd name="adj2" fmla="val 450000"/>
          </a:avLst>
        </a:prstGeom>
        <a:solidFill>
          <a:srgbClr val="000000"/>
        </a:solid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topLeftCell="C16" zoomScale="70" zoomScaleNormal="70" workbookViewId="0"/>
  </sheetViews>
  <sheetFormatPr baseColWidth="10" defaultColWidth="14.42578125" defaultRowHeight="15" customHeight="1"/>
  <cols>
    <col min="1" max="1" width="5.140625" customWidth="1"/>
    <col min="2" max="2" width="17.7109375" customWidth="1"/>
    <col min="3" max="3" width="11.140625" customWidth="1"/>
    <col min="4" max="6" width="55.28515625" customWidth="1"/>
    <col min="7" max="7" width="58.140625" customWidth="1"/>
    <col min="8" max="26" width="10.7109375" customWidth="1"/>
  </cols>
  <sheetData>
    <row r="1" spans="1:26" ht="17.25" customHeight="1">
      <c r="A1" s="204"/>
      <c r="B1" s="205" t="s">
        <v>0</v>
      </c>
      <c r="C1" s="204"/>
      <c r="D1" s="206"/>
      <c r="E1" s="206"/>
      <c r="F1" s="206"/>
      <c r="G1" s="206"/>
      <c r="H1" s="204"/>
      <c r="I1" s="204"/>
      <c r="J1" s="204"/>
      <c r="K1" s="204"/>
      <c r="L1" s="204"/>
      <c r="M1" s="204"/>
      <c r="N1" s="204"/>
      <c r="O1" s="204"/>
      <c r="P1" s="204"/>
      <c r="Q1" s="204"/>
      <c r="R1" s="204"/>
      <c r="S1" s="204"/>
      <c r="T1" s="204"/>
      <c r="U1" s="204"/>
      <c r="V1" s="204"/>
      <c r="W1" s="204"/>
      <c r="X1" s="204"/>
      <c r="Y1" s="204"/>
      <c r="Z1" s="204"/>
    </row>
    <row r="2" spans="1:26" ht="15" customHeight="1">
      <c r="A2" s="207"/>
      <c r="B2" s="207"/>
      <c r="C2" s="207"/>
      <c r="D2" s="207"/>
      <c r="E2" s="207"/>
      <c r="F2" s="207"/>
      <c r="G2" s="207"/>
      <c r="H2" s="204"/>
      <c r="I2" s="204"/>
      <c r="J2" s="204"/>
      <c r="K2" s="204"/>
      <c r="L2" s="204"/>
      <c r="M2" s="204"/>
      <c r="N2" s="204"/>
      <c r="O2" s="204"/>
      <c r="P2" s="204"/>
      <c r="Q2" s="204"/>
      <c r="R2" s="204"/>
      <c r="S2" s="204"/>
      <c r="T2" s="204"/>
      <c r="U2" s="204"/>
      <c r="V2" s="204"/>
      <c r="W2" s="204"/>
      <c r="X2" s="204"/>
      <c r="Y2" s="204"/>
      <c r="Z2" s="204"/>
    </row>
    <row r="3" spans="1:26" ht="15" customHeight="1">
      <c r="A3" s="204"/>
      <c r="B3" s="363" t="s">
        <v>1</v>
      </c>
      <c r="C3" s="364"/>
      <c r="D3" s="367" t="s">
        <v>2</v>
      </c>
      <c r="E3" s="368"/>
      <c r="F3" s="368"/>
      <c r="G3" s="369"/>
      <c r="H3" s="204"/>
      <c r="I3" s="204"/>
      <c r="J3" s="204"/>
      <c r="K3" s="204"/>
      <c r="L3" s="204"/>
      <c r="M3" s="204"/>
      <c r="N3" s="204"/>
      <c r="O3" s="204"/>
      <c r="P3" s="204"/>
      <c r="Q3" s="204"/>
      <c r="R3" s="204"/>
      <c r="S3" s="204"/>
      <c r="T3" s="204"/>
      <c r="U3" s="204"/>
      <c r="V3" s="204"/>
      <c r="W3" s="204"/>
      <c r="X3" s="204"/>
      <c r="Y3" s="204"/>
      <c r="Z3" s="204"/>
    </row>
    <row r="4" spans="1:26" ht="15" customHeight="1">
      <c r="A4" s="204"/>
      <c r="B4" s="365"/>
      <c r="C4" s="366"/>
      <c r="D4" s="208" t="s">
        <v>3</v>
      </c>
      <c r="E4" s="209" t="s">
        <v>4</v>
      </c>
      <c r="F4" s="210" t="s">
        <v>5</v>
      </c>
      <c r="G4" s="211" t="s">
        <v>6</v>
      </c>
      <c r="H4" s="204"/>
      <c r="I4" s="204"/>
      <c r="J4" s="204"/>
      <c r="K4" s="204"/>
      <c r="L4" s="204"/>
      <c r="M4" s="204"/>
      <c r="N4" s="204"/>
      <c r="O4" s="204"/>
      <c r="P4" s="204"/>
      <c r="Q4" s="204"/>
      <c r="R4" s="204"/>
      <c r="S4" s="204"/>
      <c r="T4" s="204"/>
      <c r="U4" s="204"/>
      <c r="V4" s="204"/>
      <c r="W4" s="204"/>
      <c r="X4" s="204"/>
      <c r="Y4" s="204"/>
      <c r="Z4" s="204"/>
    </row>
    <row r="5" spans="1:26" ht="243.75" customHeight="1">
      <c r="A5" s="204"/>
      <c r="B5" s="370" t="s">
        <v>7</v>
      </c>
      <c r="C5" s="212">
        <v>100</v>
      </c>
      <c r="D5" s="299" t="s">
        <v>8</v>
      </c>
      <c r="E5" s="299" t="s">
        <v>9</v>
      </c>
      <c r="F5" s="299" t="s">
        <v>10</v>
      </c>
      <c r="G5" s="213" t="s">
        <v>11</v>
      </c>
      <c r="H5" s="204"/>
      <c r="I5" s="204"/>
      <c r="J5" s="204"/>
      <c r="K5" s="204"/>
      <c r="L5" s="204"/>
      <c r="M5" s="204"/>
      <c r="N5" s="204"/>
      <c r="O5" s="204"/>
      <c r="P5" s="204"/>
      <c r="Q5" s="204"/>
      <c r="R5" s="204"/>
      <c r="S5" s="204"/>
      <c r="T5" s="204"/>
      <c r="U5" s="204"/>
      <c r="V5" s="204"/>
      <c r="W5" s="204"/>
      <c r="X5" s="204"/>
      <c r="Y5" s="204"/>
      <c r="Z5" s="204"/>
    </row>
    <row r="6" spans="1:26" ht="266.25" customHeight="1">
      <c r="A6" s="204"/>
      <c r="B6" s="371"/>
      <c r="C6" s="208">
        <v>60</v>
      </c>
      <c r="D6" s="214" t="s">
        <v>12</v>
      </c>
      <c r="E6" s="214" t="s">
        <v>13</v>
      </c>
      <c r="F6" s="215" t="s">
        <v>14</v>
      </c>
      <c r="G6" s="216" t="s">
        <v>15</v>
      </c>
      <c r="H6" s="204"/>
      <c r="I6" s="204"/>
      <c r="J6" s="204"/>
      <c r="K6" s="204"/>
      <c r="L6" s="204"/>
      <c r="M6" s="204"/>
      <c r="N6" s="204"/>
      <c r="O6" s="204"/>
      <c r="P6" s="204"/>
      <c r="Q6" s="204"/>
      <c r="R6" s="204"/>
      <c r="S6" s="204"/>
      <c r="T6" s="204"/>
      <c r="U6" s="204"/>
      <c r="V6" s="204"/>
      <c r="W6" s="204"/>
      <c r="X6" s="204"/>
      <c r="Y6" s="204"/>
      <c r="Z6" s="204"/>
    </row>
    <row r="7" spans="1:26" ht="357.75" customHeight="1">
      <c r="A7" s="204"/>
      <c r="B7" s="371"/>
      <c r="C7" s="208">
        <v>25</v>
      </c>
      <c r="D7" s="214" t="s">
        <v>16</v>
      </c>
      <c r="E7" s="215" t="s">
        <v>17</v>
      </c>
      <c r="F7" s="215" t="s">
        <v>18</v>
      </c>
      <c r="G7" s="217" t="s">
        <v>19</v>
      </c>
      <c r="H7" s="204"/>
      <c r="I7" s="204"/>
      <c r="J7" s="204"/>
      <c r="K7" s="204"/>
      <c r="L7" s="204"/>
      <c r="M7" s="204"/>
      <c r="N7" s="204"/>
      <c r="O7" s="204"/>
      <c r="P7" s="204"/>
      <c r="Q7" s="204"/>
      <c r="R7" s="204"/>
      <c r="S7" s="204"/>
      <c r="T7" s="204"/>
      <c r="U7" s="204"/>
      <c r="V7" s="204"/>
      <c r="W7" s="204"/>
      <c r="X7" s="204"/>
      <c r="Y7" s="204"/>
      <c r="Z7" s="204"/>
    </row>
    <row r="8" spans="1:26" ht="268.5" customHeight="1">
      <c r="A8" s="204"/>
      <c r="B8" s="372"/>
      <c r="C8" s="218">
        <v>10</v>
      </c>
      <c r="D8" s="219" t="s">
        <v>20</v>
      </c>
      <c r="E8" s="220" t="s">
        <v>21</v>
      </c>
      <c r="F8" s="221" t="s">
        <v>22</v>
      </c>
      <c r="G8" s="222" t="s">
        <v>23</v>
      </c>
      <c r="H8" s="204"/>
      <c r="I8" s="204"/>
      <c r="J8" s="204"/>
      <c r="K8" s="204"/>
      <c r="L8" s="204"/>
      <c r="M8" s="204"/>
      <c r="N8" s="204"/>
      <c r="O8" s="204"/>
      <c r="P8" s="204"/>
      <c r="Q8" s="204"/>
      <c r="R8" s="204"/>
      <c r="S8" s="204"/>
      <c r="T8" s="204"/>
      <c r="U8" s="204"/>
      <c r="V8" s="204"/>
      <c r="W8" s="204"/>
      <c r="X8" s="204"/>
      <c r="Y8" s="204"/>
      <c r="Z8" s="204"/>
    </row>
    <row r="9" spans="1:26" ht="17.25" customHeight="1">
      <c r="A9" s="204"/>
      <c r="B9" s="204"/>
      <c r="C9" s="204"/>
      <c r="D9" s="204"/>
      <c r="E9" s="204"/>
      <c r="F9" s="204"/>
      <c r="G9" s="204"/>
      <c r="H9" s="204"/>
      <c r="I9" s="204"/>
      <c r="J9" s="204"/>
      <c r="K9" s="204"/>
      <c r="L9" s="204"/>
      <c r="M9" s="204"/>
      <c r="N9" s="204"/>
      <c r="O9" s="204"/>
      <c r="P9" s="204"/>
      <c r="Q9" s="204"/>
      <c r="R9" s="204"/>
      <c r="S9" s="204"/>
      <c r="T9" s="204"/>
      <c r="U9" s="204"/>
      <c r="V9" s="204"/>
      <c r="W9" s="204"/>
      <c r="X9" s="204"/>
      <c r="Y9" s="204"/>
      <c r="Z9" s="204"/>
    </row>
    <row r="10" spans="1:26" ht="17.25" customHeight="1">
      <c r="A10" s="204"/>
      <c r="B10" s="204"/>
      <c r="C10" s="204"/>
      <c r="D10" s="204"/>
      <c r="E10" s="204"/>
      <c r="F10" s="204"/>
      <c r="G10" s="204"/>
      <c r="H10" s="204"/>
      <c r="I10" s="204"/>
      <c r="J10" s="204"/>
      <c r="K10" s="204"/>
      <c r="L10" s="204"/>
      <c r="M10" s="204"/>
      <c r="N10" s="204"/>
      <c r="O10" s="204"/>
      <c r="P10" s="204"/>
      <c r="Q10" s="204"/>
      <c r="R10" s="204"/>
      <c r="S10" s="204"/>
      <c r="T10" s="204"/>
      <c r="U10" s="204"/>
      <c r="V10" s="204"/>
      <c r="W10" s="204"/>
      <c r="X10" s="204"/>
      <c r="Y10" s="204"/>
      <c r="Z10" s="204"/>
    </row>
    <row r="11" spans="1:26" ht="17.25" customHeight="1">
      <c r="A11" s="204"/>
      <c r="B11" s="204"/>
      <c r="C11" s="204"/>
      <c r="D11" s="204"/>
      <c r="E11" s="204"/>
      <c r="F11" s="204"/>
      <c r="G11" s="204"/>
      <c r="H11" s="204"/>
      <c r="I11" s="204"/>
      <c r="J11" s="204"/>
      <c r="K11" s="204"/>
      <c r="L11" s="204"/>
      <c r="M11" s="204"/>
      <c r="N11" s="204"/>
      <c r="O11" s="204"/>
      <c r="P11" s="204"/>
      <c r="Q11" s="204"/>
      <c r="R11" s="204"/>
      <c r="S11" s="204"/>
      <c r="T11" s="204"/>
      <c r="U11" s="204"/>
      <c r="V11" s="204"/>
      <c r="W11" s="204"/>
      <c r="X11" s="204"/>
      <c r="Y11" s="204"/>
      <c r="Z11" s="204"/>
    </row>
    <row r="12" spans="1:26" ht="17.25" customHeight="1">
      <c r="A12" s="204"/>
      <c r="B12" s="204"/>
      <c r="C12" s="204"/>
      <c r="D12" s="204"/>
      <c r="E12" s="204"/>
      <c r="F12" s="204"/>
      <c r="G12" s="204"/>
      <c r="H12" s="204"/>
      <c r="I12" s="204"/>
      <c r="J12" s="204"/>
      <c r="K12" s="204"/>
      <c r="L12" s="204"/>
      <c r="M12" s="204"/>
      <c r="N12" s="204"/>
      <c r="O12" s="204"/>
      <c r="P12" s="204"/>
      <c r="Q12" s="204"/>
      <c r="R12" s="204"/>
      <c r="S12" s="204"/>
      <c r="T12" s="204"/>
      <c r="U12" s="204"/>
      <c r="V12" s="204"/>
      <c r="W12" s="204"/>
      <c r="X12" s="204"/>
      <c r="Y12" s="204"/>
      <c r="Z12" s="204"/>
    </row>
    <row r="13" spans="1:26" ht="17.25" customHeight="1">
      <c r="A13" s="204"/>
      <c r="B13" s="204"/>
      <c r="C13" s="204"/>
      <c r="D13" s="204"/>
      <c r="E13" s="204"/>
      <c r="F13" s="204"/>
      <c r="G13" s="204"/>
      <c r="H13" s="204"/>
      <c r="I13" s="204"/>
      <c r="J13" s="204"/>
      <c r="K13" s="204"/>
      <c r="L13" s="204"/>
      <c r="M13" s="204"/>
      <c r="N13" s="204"/>
      <c r="O13" s="204"/>
      <c r="P13" s="204"/>
      <c r="Q13" s="204"/>
      <c r="R13" s="204"/>
      <c r="S13" s="204"/>
      <c r="T13" s="204"/>
      <c r="U13" s="204"/>
      <c r="V13" s="204"/>
      <c r="W13" s="204"/>
      <c r="X13" s="204"/>
      <c r="Y13" s="204"/>
      <c r="Z13" s="204"/>
    </row>
    <row r="14" spans="1:26" ht="17.25" customHeight="1">
      <c r="A14" s="204"/>
      <c r="B14" s="204"/>
      <c r="C14" s="204"/>
      <c r="D14" s="204"/>
      <c r="E14" s="204"/>
      <c r="F14" s="204"/>
      <c r="G14" s="204"/>
      <c r="H14" s="204"/>
      <c r="I14" s="204"/>
      <c r="J14" s="204"/>
      <c r="K14" s="204"/>
      <c r="L14" s="204"/>
      <c r="M14" s="204"/>
      <c r="N14" s="204"/>
      <c r="O14" s="204"/>
      <c r="P14" s="204"/>
      <c r="Q14" s="204"/>
      <c r="R14" s="204"/>
      <c r="S14" s="204"/>
      <c r="T14" s="204"/>
      <c r="U14" s="204"/>
      <c r="V14" s="204"/>
      <c r="W14" s="204"/>
      <c r="X14" s="204"/>
      <c r="Y14" s="204"/>
      <c r="Z14" s="204"/>
    </row>
    <row r="15" spans="1:26" ht="17.25" customHeight="1">
      <c r="A15" s="204"/>
      <c r="B15" s="204"/>
      <c r="C15" s="204"/>
      <c r="D15" s="204"/>
      <c r="E15" s="204"/>
      <c r="F15" s="204"/>
      <c r="G15" s="204"/>
      <c r="H15" s="204"/>
      <c r="I15" s="204"/>
      <c r="J15" s="204"/>
      <c r="K15" s="204"/>
      <c r="L15" s="204"/>
      <c r="M15" s="204"/>
      <c r="N15" s="204"/>
      <c r="O15" s="204"/>
      <c r="P15" s="204"/>
      <c r="Q15" s="204"/>
      <c r="R15" s="204"/>
      <c r="S15" s="204"/>
      <c r="T15" s="204"/>
      <c r="U15" s="204"/>
      <c r="V15" s="204"/>
      <c r="W15" s="204"/>
      <c r="X15" s="204"/>
      <c r="Y15" s="204"/>
      <c r="Z15" s="204"/>
    </row>
    <row r="16" spans="1:26" ht="17.25" customHeight="1">
      <c r="A16" s="204"/>
      <c r="B16" s="204"/>
      <c r="C16" s="204"/>
      <c r="D16" s="204"/>
      <c r="E16" s="204"/>
      <c r="F16" s="204"/>
      <c r="G16" s="204"/>
      <c r="H16" s="204"/>
      <c r="I16" s="204"/>
      <c r="J16" s="204"/>
      <c r="K16" s="204"/>
      <c r="L16" s="204"/>
      <c r="M16" s="204"/>
      <c r="N16" s="204"/>
      <c r="O16" s="204"/>
      <c r="P16" s="204"/>
      <c r="Q16" s="204"/>
      <c r="R16" s="204"/>
      <c r="S16" s="204"/>
      <c r="T16" s="204"/>
      <c r="U16" s="204"/>
      <c r="V16" s="204"/>
      <c r="W16" s="204"/>
      <c r="X16" s="204"/>
      <c r="Y16" s="204"/>
      <c r="Z16" s="204"/>
    </row>
    <row r="17" spans="1:26" ht="17.25" customHeight="1">
      <c r="A17" s="204"/>
      <c r="B17" s="204"/>
      <c r="C17" s="204"/>
      <c r="D17" s="204"/>
      <c r="E17" s="204"/>
      <c r="F17" s="204"/>
      <c r="G17" s="204"/>
      <c r="H17" s="204"/>
      <c r="I17" s="204"/>
      <c r="J17" s="204"/>
      <c r="K17" s="204"/>
      <c r="L17" s="204"/>
      <c r="M17" s="204"/>
      <c r="N17" s="204"/>
      <c r="O17" s="204"/>
      <c r="P17" s="204"/>
      <c r="Q17" s="204"/>
      <c r="R17" s="204"/>
      <c r="S17" s="204"/>
      <c r="T17" s="204"/>
      <c r="U17" s="204"/>
      <c r="V17" s="204"/>
      <c r="W17" s="204"/>
      <c r="X17" s="204"/>
      <c r="Y17" s="204"/>
      <c r="Z17" s="204"/>
    </row>
    <row r="18" spans="1:26" ht="17.25" customHeight="1">
      <c r="A18" s="204"/>
      <c r="B18" s="204"/>
      <c r="C18" s="204"/>
      <c r="D18" s="204"/>
      <c r="E18" s="204"/>
      <c r="F18" s="204"/>
      <c r="G18" s="204"/>
      <c r="H18" s="204"/>
      <c r="I18" s="204"/>
      <c r="J18" s="204"/>
      <c r="K18" s="204"/>
      <c r="L18" s="204"/>
      <c r="M18" s="204"/>
      <c r="N18" s="204"/>
      <c r="O18" s="204"/>
      <c r="P18" s="204"/>
      <c r="Q18" s="204"/>
      <c r="R18" s="204"/>
      <c r="S18" s="204"/>
      <c r="T18" s="204"/>
      <c r="U18" s="204"/>
      <c r="V18" s="204"/>
      <c r="W18" s="204"/>
      <c r="X18" s="204"/>
      <c r="Y18" s="204"/>
      <c r="Z18" s="204"/>
    </row>
    <row r="19" spans="1:26" ht="17.25" customHeight="1">
      <c r="A19" s="204"/>
      <c r="B19" s="204"/>
      <c r="C19" s="204"/>
      <c r="D19" s="204"/>
      <c r="E19" s="204"/>
      <c r="F19" s="204"/>
      <c r="G19" s="204"/>
      <c r="H19" s="204"/>
      <c r="I19" s="204"/>
      <c r="J19" s="204"/>
      <c r="K19" s="204"/>
      <c r="L19" s="204"/>
      <c r="M19" s="204"/>
      <c r="N19" s="204"/>
      <c r="O19" s="204"/>
      <c r="P19" s="204"/>
      <c r="Q19" s="204"/>
      <c r="R19" s="204"/>
      <c r="S19" s="204"/>
      <c r="T19" s="204"/>
      <c r="U19" s="204"/>
      <c r="V19" s="204"/>
      <c r="W19" s="204"/>
      <c r="X19" s="204"/>
      <c r="Y19" s="204"/>
      <c r="Z19" s="204"/>
    </row>
    <row r="20" spans="1:26" ht="17.25" customHeight="1">
      <c r="A20" s="204"/>
      <c r="B20" s="204"/>
      <c r="C20" s="204"/>
      <c r="D20" s="204"/>
      <c r="E20" s="204"/>
      <c r="F20" s="204"/>
      <c r="G20" s="204"/>
      <c r="H20" s="204"/>
      <c r="I20" s="204"/>
      <c r="J20" s="204"/>
      <c r="K20" s="204"/>
      <c r="L20" s="204"/>
      <c r="M20" s="204"/>
      <c r="N20" s="204"/>
      <c r="O20" s="204"/>
      <c r="P20" s="204"/>
      <c r="Q20" s="204"/>
      <c r="R20" s="204"/>
      <c r="S20" s="204"/>
      <c r="T20" s="204"/>
      <c r="U20" s="204"/>
      <c r="V20" s="204"/>
      <c r="W20" s="204"/>
      <c r="X20" s="204"/>
      <c r="Y20" s="204"/>
      <c r="Z20" s="204"/>
    </row>
    <row r="21" spans="1:26" ht="17.25" customHeight="1">
      <c r="A21" s="204"/>
      <c r="B21" s="204"/>
      <c r="C21" s="204"/>
      <c r="D21" s="204"/>
      <c r="E21" s="204"/>
      <c r="F21" s="204"/>
      <c r="G21" s="204"/>
      <c r="H21" s="204"/>
      <c r="I21" s="204"/>
      <c r="J21" s="204"/>
      <c r="K21" s="204"/>
      <c r="L21" s="204"/>
      <c r="M21" s="204"/>
      <c r="N21" s="204"/>
      <c r="O21" s="204"/>
      <c r="P21" s="204"/>
      <c r="Q21" s="204"/>
      <c r="R21" s="204"/>
      <c r="S21" s="204"/>
      <c r="T21" s="204"/>
      <c r="U21" s="204"/>
      <c r="V21" s="204"/>
      <c r="W21" s="204"/>
      <c r="X21" s="204"/>
      <c r="Y21" s="204"/>
      <c r="Z21" s="204"/>
    </row>
    <row r="22" spans="1:26" ht="17.25" customHeight="1">
      <c r="A22" s="204"/>
      <c r="B22" s="204"/>
      <c r="C22" s="204"/>
      <c r="D22" s="204"/>
      <c r="E22" s="204"/>
      <c r="F22" s="204"/>
      <c r="G22" s="204"/>
      <c r="H22" s="204"/>
      <c r="I22" s="204"/>
      <c r="J22" s="204"/>
      <c r="K22" s="204"/>
      <c r="L22" s="204"/>
      <c r="M22" s="204"/>
      <c r="N22" s="204"/>
      <c r="O22" s="204"/>
      <c r="P22" s="204"/>
      <c r="Q22" s="204"/>
      <c r="R22" s="204"/>
      <c r="S22" s="204"/>
      <c r="T22" s="204"/>
      <c r="U22" s="204"/>
      <c r="V22" s="204"/>
      <c r="W22" s="204"/>
      <c r="X22" s="204"/>
      <c r="Y22" s="204"/>
      <c r="Z22" s="204"/>
    </row>
    <row r="23" spans="1:26" ht="17.25" customHeight="1">
      <c r="A23" s="204"/>
      <c r="B23" s="204"/>
      <c r="C23" s="204"/>
      <c r="D23" s="204"/>
      <c r="E23" s="204"/>
      <c r="F23" s="204"/>
      <c r="G23" s="204"/>
      <c r="H23" s="204"/>
      <c r="I23" s="204"/>
      <c r="J23" s="204"/>
      <c r="K23" s="204"/>
      <c r="L23" s="204"/>
      <c r="M23" s="204"/>
      <c r="N23" s="204"/>
      <c r="O23" s="204"/>
      <c r="P23" s="204"/>
      <c r="Q23" s="204"/>
      <c r="R23" s="204"/>
      <c r="S23" s="204"/>
      <c r="T23" s="204"/>
      <c r="U23" s="204"/>
      <c r="V23" s="204"/>
      <c r="W23" s="204"/>
      <c r="X23" s="204"/>
      <c r="Y23" s="204"/>
      <c r="Z23" s="204"/>
    </row>
    <row r="24" spans="1:26" ht="17.25" customHeight="1">
      <c r="A24" s="204"/>
      <c r="B24" s="204"/>
      <c r="C24" s="204"/>
      <c r="D24" s="204"/>
      <c r="E24" s="204"/>
      <c r="F24" s="204"/>
      <c r="G24" s="204"/>
      <c r="H24" s="204"/>
      <c r="I24" s="204"/>
      <c r="J24" s="204"/>
      <c r="K24" s="204"/>
      <c r="L24" s="204"/>
      <c r="M24" s="204"/>
      <c r="N24" s="204"/>
      <c r="O24" s="204"/>
      <c r="P24" s="204"/>
      <c r="Q24" s="204"/>
      <c r="R24" s="204"/>
      <c r="S24" s="204"/>
      <c r="T24" s="204"/>
      <c r="U24" s="204"/>
      <c r="V24" s="204"/>
      <c r="W24" s="204"/>
      <c r="X24" s="204"/>
      <c r="Y24" s="204"/>
      <c r="Z24" s="204"/>
    </row>
    <row r="25" spans="1:26" ht="17.25" customHeight="1">
      <c r="A25" s="204"/>
      <c r="B25" s="204"/>
      <c r="C25" s="204"/>
      <c r="D25" s="204"/>
      <c r="E25" s="204"/>
      <c r="F25" s="204"/>
      <c r="G25" s="204"/>
      <c r="H25" s="204"/>
      <c r="I25" s="204"/>
      <c r="J25" s="204"/>
      <c r="K25" s="204"/>
      <c r="L25" s="204"/>
      <c r="M25" s="204"/>
      <c r="N25" s="204"/>
      <c r="O25" s="204"/>
      <c r="P25" s="204"/>
      <c r="Q25" s="204"/>
      <c r="R25" s="204"/>
      <c r="S25" s="204"/>
      <c r="T25" s="204"/>
      <c r="U25" s="204"/>
      <c r="V25" s="204"/>
      <c r="W25" s="204"/>
      <c r="X25" s="204"/>
      <c r="Y25" s="204"/>
      <c r="Z25" s="204"/>
    </row>
    <row r="26" spans="1:26" ht="17.25" customHeight="1">
      <c r="A26" s="204"/>
      <c r="B26" s="204"/>
      <c r="C26" s="204"/>
      <c r="D26" s="204"/>
      <c r="E26" s="204"/>
      <c r="F26" s="204"/>
      <c r="G26" s="204"/>
      <c r="H26" s="204"/>
      <c r="I26" s="204"/>
      <c r="J26" s="204"/>
      <c r="K26" s="204"/>
      <c r="L26" s="204"/>
      <c r="M26" s="204"/>
      <c r="N26" s="204"/>
      <c r="O26" s="204"/>
      <c r="P26" s="204"/>
      <c r="Q26" s="204"/>
      <c r="R26" s="204"/>
      <c r="S26" s="204"/>
      <c r="T26" s="204"/>
      <c r="U26" s="204"/>
      <c r="V26" s="204"/>
      <c r="W26" s="204"/>
      <c r="X26" s="204"/>
      <c r="Y26" s="204"/>
      <c r="Z26" s="204"/>
    </row>
    <row r="27" spans="1:26" ht="17.25" customHeight="1">
      <c r="A27" s="204"/>
      <c r="B27" s="204"/>
      <c r="C27" s="204"/>
      <c r="D27" s="204"/>
      <c r="E27" s="204"/>
      <c r="F27" s="204"/>
      <c r="G27" s="204"/>
      <c r="H27" s="204"/>
      <c r="I27" s="204"/>
      <c r="J27" s="204"/>
      <c r="K27" s="204"/>
      <c r="L27" s="204"/>
      <c r="M27" s="204"/>
      <c r="N27" s="204"/>
      <c r="O27" s="204"/>
      <c r="P27" s="204"/>
      <c r="Q27" s="204"/>
      <c r="R27" s="204"/>
      <c r="S27" s="204"/>
      <c r="T27" s="204"/>
      <c r="U27" s="204"/>
      <c r="V27" s="204"/>
      <c r="W27" s="204"/>
      <c r="X27" s="204"/>
      <c r="Y27" s="204"/>
      <c r="Z27" s="204"/>
    </row>
    <row r="28" spans="1:26" ht="17.25" customHeight="1">
      <c r="A28" s="204"/>
      <c r="B28" s="204"/>
      <c r="C28" s="204"/>
      <c r="D28" s="204"/>
      <c r="E28" s="204"/>
      <c r="F28" s="204"/>
      <c r="G28" s="204"/>
      <c r="H28" s="204"/>
      <c r="I28" s="204"/>
      <c r="J28" s="204"/>
      <c r="K28" s="204"/>
      <c r="L28" s="204"/>
      <c r="M28" s="204"/>
      <c r="N28" s="204"/>
      <c r="O28" s="204"/>
      <c r="P28" s="204"/>
      <c r="Q28" s="204"/>
      <c r="R28" s="204"/>
      <c r="S28" s="204"/>
      <c r="T28" s="204"/>
      <c r="U28" s="204"/>
      <c r="V28" s="204"/>
      <c r="W28" s="204"/>
      <c r="X28" s="204"/>
      <c r="Y28" s="204"/>
      <c r="Z28" s="204"/>
    </row>
    <row r="29" spans="1:26" ht="17.25" customHeight="1">
      <c r="A29" s="204"/>
      <c r="B29" s="204"/>
      <c r="C29" s="204"/>
      <c r="D29" s="204"/>
      <c r="E29" s="204"/>
      <c r="F29" s="204"/>
      <c r="G29" s="204"/>
      <c r="H29" s="204"/>
      <c r="I29" s="204"/>
      <c r="J29" s="204"/>
      <c r="K29" s="204"/>
      <c r="L29" s="204"/>
      <c r="M29" s="204"/>
      <c r="N29" s="204"/>
      <c r="O29" s="204"/>
      <c r="P29" s="204"/>
      <c r="Q29" s="204"/>
      <c r="R29" s="204"/>
      <c r="S29" s="204"/>
      <c r="T29" s="204"/>
      <c r="U29" s="204"/>
      <c r="V29" s="204"/>
      <c r="W29" s="204"/>
      <c r="X29" s="204"/>
      <c r="Y29" s="204"/>
      <c r="Z29" s="204"/>
    </row>
    <row r="30" spans="1:26" ht="17.25" customHeight="1">
      <c r="A30" s="204"/>
      <c r="B30" s="204"/>
      <c r="C30" s="204"/>
      <c r="D30" s="204"/>
      <c r="E30" s="204"/>
      <c r="F30" s="204"/>
      <c r="G30" s="204"/>
      <c r="H30" s="204"/>
      <c r="I30" s="204"/>
      <c r="J30" s="204"/>
      <c r="K30" s="204"/>
      <c r="L30" s="204"/>
      <c r="M30" s="204"/>
      <c r="N30" s="204"/>
      <c r="O30" s="204"/>
      <c r="P30" s="204"/>
      <c r="Q30" s="204"/>
      <c r="R30" s="204"/>
      <c r="S30" s="204"/>
      <c r="T30" s="204"/>
      <c r="U30" s="204"/>
      <c r="V30" s="204"/>
      <c r="W30" s="204"/>
      <c r="X30" s="204"/>
      <c r="Y30" s="204"/>
      <c r="Z30" s="204"/>
    </row>
    <row r="31" spans="1:26" ht="17.25" customHeight="1">
      <c r="A31" s="204"/>
      <c r="B31" s="204"/>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row>
    <row r="32" spans="1:26" ht="17.25" customHeight="1">
      <c r="A32" s="204"/>
      <c r="B32" s="204"/>
      <c r="C32" s="204"/>
      <c r="D32" s="204"/>
      <c r="E32" s="204"/>
      <c r="F32" s="204"/>
      <c r="G32" s="204"/>
      <c r="H32" s="204"/>
      <c r="I32" s="204"/>
      <c r="J32" s="204"/>
      <c r="K32" s="204"/>
      <c r="L32" s="204"/>
      <c r="M32" s="204"/>
      <c r="N32" s="204"/>
      <c r="O32" s="204"/>
      <c r="P32" s="204"/>
      <c r="Q32" s="204"/>
      <c r="R32" s="204"/>
      <c r="S32" s="204"/>
      <c r="T32" s="204"/>
      <c r="U32" s="204"/>
      <c r="V32" s="204"/>
      <c r="W32" s="204"/>
      <c r="X32" s="204"/>
      <c r="Y32" s="204"/>
      <c r="Z32" s="204"/>
    </row>
    <row r="33" spans="1:26" ht="17.25" customHeight="1">
      <c r="A33" s="204"/>
      <c r="B33" s="204"/>
      <c r="C33" s="204"/>
      <c r="D33" s="204"/>
      <c r="E33" s="204"/>
      <c r="F33" s="204"/>
      <c r="G33" s="204"/>
      <c r="H33" s="204"/>
      <c r="I33" s="204"/>
      <c r="J33" s="204"/>
      <c r="K33" s="204"/>
      <c r="L33" s="204"/>
      <c r="M33" s="204"/>
      <c r="N33" s="204"/>
      <c r="O33" s="204"/>
      <c r="P33" s="204"/>
      <c r="Q33" s="204"/>
      <c r="R33" s="204"/>
      <c r="S33" s="204"/>
      <c r="T33" s="204"/>
      <c r="U33" s="204"/>
      <c r="V33" s="204"/>
      <c r="W33" s="204"/>
      <c r="X33" s="204"/>
      <c r="Y33" s="204"/>
      <c r="Z33" s="204"/>
    </row>
    <row r="34" spans="1:26" ht="17.25" customHeight="1">
      <c r="A34" s="204"/>
      <c r="B34" s="204"/>
      <c r="C34" s="204"/>
      <c r="D34" s="204"/>
      <c r="E34" s="204"/>
      <c r="F34" s="204"/>
      <c r="G34" s="204"/>
      <c r="H34" s="204"/>
      <c r="I34" s="204"/>
      <c r="J34" s="204"/>
      <c r="K34" s="204"/>
      <c r="L34" s="204"/>
      <c r="M34" s="204"/>
      <c r="N34" s="204"/>
      <c r="O34" s="204"/>
      <c r="P34" s="204"/>
      <c r="Q34" s="204"/>
      <c r="R34" s="204"/>
      <c r="S34" s="204"/>
      <c r="T34" s="204"/>
      <c r="U34" s="204"/>
      <c r="V34" s="204"/>
      <c r="W34" s="204"/>
      <c r="X34" s="204"/>
      <c r="Y34" s="204"/>
      <c r="Z34" s="204"/>
    </row>
    <row r="35" spans="1:26" ht="17.25" customHeight="1">
      <c r="A35" s="204"/>
      <c r="B35" s="204"/>
      <c r="C35" s="204"/>
      <c r="D35" s="204"/>
      <c r="E35" s="204"/>
      <c r="F35" s="204"/>
      <c r="G35" s="204"/>
      <c r="H35" s="204"/>
      <c r="I35" s="204"/>
      <c r="J35" s="204"/>
      <c r="K35" s="204"/>
      <c r="L35" s="204"/>
      <c r="M35" s="204"/>
      <c r="N35" s="204"/>
      <c r="O35" s="204"/>
      <c r="P35" s="204"/>
      <c r="Q35" s="204"/>
      <c r="R35" s="204"/>
      <c r="S35" s="204"/>
      <c r="T35" s="204"/>
      <c r="U35" s="204"/>
      <c r="V35" s="204"/>
      <c r="W35" s="204"/>
      <c r="X35" s="204"/>
      <c r="Y35" s="204"/>
      <c r="Z35" s="204"/>
    </row>
    <row r="36" spans="1:26" ht="17.25" customHeight="1">
      <c r="A36" s="204"/>
      <c r="B36" s="204"/>
      <c r="C36" s="204"/>
      <c r="D36" s="204"/>
      <c r="E36" s="204"/>
      <c r="F36" s="204"/>
      <c r="G36" s="204"/>
      <c r="H36" s="204"/>
      <c r="I36" s="204"/>
      <c r="J36" s="204"/>
      <c r="K36" s="204"/>
      <c r="L36" s="204"/>
      <c r="M36" s="204"/>
      <c r="N36" s="204"/>
      <c r="O36" s="204"/>
      <c r="P36" s="204"/>
      <c r="Q36" s="204"/>
      <c r="R36" s="204"/>
      <c r="S36" s="204"/>
      <c r="T36" s="204"/>
      <c r="U36" s="204"/>
      <c r="V36" s="204"/>
      <c r="W36" s="204"/>
      <c r="X36" s="204"/>
      <c r="Y36" s="204"/>
      <c r="Z36" s="204"/>
    </row>
    <row r="37" spans="1:26" ht="17.25" customHeight="1">
      <c r="A37" s="204"/>
      <c r="B37" s="204"/>
      <c r="C37" s="204"/>
      <c r="D37" s="204"/>
      <c r="E37" s="204"/>
      <c r="F37" s="204"/>
      <c r="G37" s="204"/>
      <c r="H37" s="204"/>
      <c r="I37" s="204"/>
      <c r="J37" s="204"/>
      <c r="K37" s="204"/>
      <c r="L37" s="204"/>
      <c r="M37" s="204"/>
      <c r="N37" s="204"/>
      <c r="O37" s="204"/>
      <c r="P37" s="204"/>
      <c r="Q37" s="204"/>
      <c r="R37" s="204"/>
      <c r="S37" s="204"/>
      <c r="T37" s="204"/>
      <c r="U37" s="204"/>
      <c r="V37" s="204"/>
      <c r="W37" s="204"/>
      <c r="X37" s="204"/>
      <c r="Y37" s="204"/>
      <c r="Z37" s="204"/>
    </row>
    <row r="38" spans="1:26" ht="17.25" customHeight="1">
      <c r="A38" s="204"/>
      <c r="B38" s="204"/>
      <c r="C38" s="204"/>
      <c r="D38" s="204"/>
      <c r="E38" s="204"/>
      <c r="F38" s="204"/>
      <c r="G38" s="204"/>
      <c r="H38" s="204"/>
      <c r="I38" s="204"/>
      <c r="J38" s="204"/>
      <c r="K38" s="204"/>
      <c r="L38" s="204"/>
      <c r="M38" s="204"/>
      <c r="N38" s="204"/>
      <c r="O38" s="204"/>
      <c r="P38" s="204"/>
      <c r="Q38" s="204"/>
      <c r="R38" s="204"/>
      <c r="S38" s="204"/>
      <c r="T38" s="204"/>
      <c r="U38" s="204"/>
      <c r="V38" s="204"/>
      <c r="W38" s="204"/>
      <c r="X38" s="204"/>
      <c r="Y38" s="204"/>
      <c r="Z38" s="204"/>
    </row>
    <row r="39" spans="1:26" ht="17.25" customHeight="1">
      <c r="A39" s="204"/>
      <c r="B39" s="204"/>
      <c r="C39" s="204"/>
      <c r="D39" s="204"/>
      <c r="E39" s="204"/>
      <c r="F39" s="204"/>
      <c r="G39" s="204"/>
      <c r="H39" s="204"/>
      <c r="I39" s="204"/>
      <c r="J39" s="204"/>
      <c r="K39" s="204"/>
      <c r="L39" s="204"/>
      <c r="M39" s="204"/>
      <c r="N39" s="204"/>
      <c r="O39" s="204"/>
      <c r="P39" s="204"/>
      <c r="Q39" s="204"/>
      <c r="R39" s="204"/>
      <c r="S39" s="204"/>
      <c r="T39" s="204"/>
      <c r="U39" s="204"/>
      <c r="V39" s="204"/>
      <c r="W39" s="204"/>
      <c r="X39" s="204"/>
      <c r="Y39" s="204"/>
      <c r="Z39" s="204"/>
    </row>
    <row r="40" spans="1:26" ht="17.25" customHeight="1">
      <c r="A40" s="204"/>
      <c r="B40" s="204"/>
      <c r="C40" s="204"/>
      <c r="D40" s="204"/>
      <c r="E40" s="204"/>
      <c r="F40" s="204"/>
      <c r="G40" s="204"/>
      <c r="H40" s="204"/>
      <c r="I40" s="204"/>
      <c r="J40" s="204"/>
      <c r="K40" s="204"/>
      <c r="L40" s="204"/>
      <c r="M40" s="204"/>
      <c r="N40" s="204"/>
      <c r="O40" s="204"/>
      <c r="P40" s="204"/>
      <c r="Q40" s="204"/>
      <c r="R40" s="204"/>
      <c r="S40" s="204"/>
      <c r="T40" s="204"/>
      <c r="U40" s="204"/>
      <c r="V40" s="204"/>
      <c r="W40" s="204"/>
      <c r="X40" s="204"/>
      <c r="Y40" s="204"/>
      <c r="Z40" s="204"/>
    </row>
    <row r="41" spans="1:26" ht="17.25" customHeight="1">
      <c r="A41" s="204"/>
      <c r="B41" s="204"/>
      <c r="C41" s="204"/>
      <c r="D41" s="204"/>
      <c r="E41" s="204"/>
      <c r="F41" s="204"/>
      <c r="G41" s="204"/>
      <c r="H41" s="204"/>
      <c r="I41" s="204"/>
      <c r="J41" s="204"/>
      <c r="K41" s="204"/>
      <c r="L41" s="204"/>
      <c r="M41" s="204"/>
      <c r="N41" s="204"/>
      <c r="O41" s="204"/>
      <c r="P41" s="204"/>
      <c r="Q41" s="204"/>
      <c r="R41" s="204"/>
      <c r="S41" s="204"/>
      <c r="T41" s="204"/>
      <c r="U41" s="204"/>
      <c r="V41" s="204"/>
      <c r="W41" s="204"/>
      <c r="X41" s="204"/>
      <c r="Y41" s="204"/>
      <c r="Z41" s="204"/>
    </row>
    <row r="42" spans="1:26" ht="17.25" customHeight="1">
      <c r="A42" s="204"/>
      <c r="B42" s="204"/>
      <c r="C42" s="204"/>
      <c r="D42" s="204"/>
      <c r="E42" s="204"/>
      <c r="F42" s="204"/>
      <c r="G42" s="204"/>
      <c r="H42" s="204"/>
      <c r="I42" s="204"/>
      <c r="J42" s="204"/>
      <c r="K42" s="204"/>
      <c r="L42" s="204"/>
      <c r="M42" s="204"/>
      <c r="N42" s="204"/>
      <c r="O42" s="204"/>
      <c r="P42" s="204"/>
      <c r="Q42" s="204"/>
      <c r="R42" s="204"/>
      <c r="S42" s="204"/>
      <c r="T42" s="204"/>
      <c r="U42" s="204"/>
      <c r="V42" s="204"/>
      <c r="W42" s="204"/>
      <c r="X42" s="204"/>
      <c r="Y42" s="204"/>
      <c r="Z42" s="204"/>
    </row>
    <row r="43" spans="1:26" ht="17.25" customHeight="1">
      <c r="A43" s="204"/>
      <c r="B43" s="204"/>
      <c r="C43" s="204"/>
      <c r="D43" s="204"/>
      <c r="E43" s="204"/>
      <c r="F43" s="204"/>
      <c r="G43" s="204"/>
      <c r="H43" s="204"/>
      <c r="I43" s="204"/>
      <c r="J43" s="204"/>
      <c r="K43" s="204"/>
      <c r="L43" s="204"/>
      <c r="M43" s="204"/>
      <c r="N43" s="204"/>
      <c r="O43" s="204"/>
      <c r="P43" s="204"/>
      <c r="Q43" s="204"/>
      <c r="R43" s="204"/>
      <c r="S43" s="204"/>
      <c r="T43" s="204"/>
      <c r="U43" s="204"/>
      <c r="V43" s="204"/>
      <c r="W43" s="204"/>
      <c r="X43" s="204"/>
      <c r="Y43" s="204"/>
      <c r="Z43" s="204"/>
    </row>
    <row r="44" spans="1:26" ht="17.25" customHeight="1">
      <c r="A44" s="204"/>
      <c r="B44" s="204"/>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row>
    <row r="45" spans="1:26" ht="17.25" customHeight="1">
      <c r="A45" s="204"/>
      <c r="B45" s="204"/>
      <c r="C45" s="204"/>
      <c r="D45" s="204"/>
      <c r="E45" s="204"/>
      <c r="F45" s="204"/>
      <c r="G45" s="204"/>
      <c r="H45" s="204"/>
      <c r="I45" s="204"/>
      <c r="J45" s="204"/>
      <c r="K45" s="204"/>
      <c r="L45" s="204"/>
      <c r="M45" s="204"/>
      <c r="N45" s="204"/>
      <c r="O45" s="204"/>
      <c r="P45" s="204"/>
      <c r="Q45" s="204"/>
      <c r="R45" s="204"/>
      <c r="S45" s="204"/>
      <c r="T45" s="204"/>
      <c r="U45" s="204"/>
      <c r="V45" s="204"/>
      <c r="W45" s="204"/>
      <c r="X45" s="204"/>
      <c r="Y45" s="204"/>
      <c r="Z45" s="204"/>
    </row>
    <row r="46" spans="1:26" ht="17.25" customHeight="1">
      <c r="A46" s="204"/>
      <c r="B46" s="204"/>
      <c r="C46" s="204"/>
      <c r="D46" s="204"/>
      <c r="E46" s="204"/>
      <c r="F46" s="204"/>
      <c r="G46" s="204"/>
      <c r="H46" s="204"/>
      <c r="I46" s="204"/>
      <c r="J46" s="204"/>
      <c r="K46" s="204"/>
      <c r="L46" s="204"/>
      <c r="M46" s="204"/>
      <c r="N46" s="204"/>
      <c r="O46" s="204"/>
      <c r="P46" s="204"/>
      <c r="Q46" s="204"/>
      <c r="R46" s="204"/>
      <c r="S46" s="204"/>
      <c r="T46" s="204"/>
      <c r="U46" s="204"/>
      <c r="V46" s="204"/>
      <c r="W46" s="204"/>
      <c r="X46" s="204"/>
      <c r="Y46" s="204"/>
      <c r="Z46" s="204"/>
    </row>
    <row r="47" spans="1:26" ht="17.25" customHeight="1">
      <c r="A47" s="204"/>
      <c r="B47" s="204"/>
      <c r="C47" s="204"/>
      <c r="D47" s="204"/>
      <c r="E47" s="204"/>
      <c r="F47" s="204"/>
      <c r="G47" s="204"/>
      <c r="H47" s="204"/>
      <c r="I47" s="204"/>
      <c r="J47" s="204"/>
      <c r="K47" s="204"/>
      <c r="L47" s="204"/>
      <c r="M47" s="204"/>
      <c r="N47" s="204"/>
      <c r="O47" s="204"/>
      <c r="P47" s="204"/>
      <c r="Q47" s="204"/>
      <c r="R47" s="204"/>
      <c r="S47" s="204"/>
      <c r="T47" s="204"/>
      <c r="U47" s="204"/>
      <c r="V47" s="204"/>
      <c r="W47" s="204"/>
      <c r="X47" s="204"/>
      <c r="Y47" s="204"/>
      <c r="Z47" s="204"/>
    </row>
    <row r="48" spans="1:26" ht="17.25" customHeight="1">
      <c r="A48" s="204"/>
      <c r="B48" s="204"/>
      <c r="C48" s="204"/>
      <c r="D48" s="204"/>
      <c r="E48" s="204"/>
      <c r="F48" s="204"/>
      <c r="G48" s="204"/>
      <c r="H48" s="204"/>
      <c r="I48" s="204"/>
      <c r="J48" s="204"/>
      <c r="K48" s="204"/>
      <c r="L48" s="204"/>
      <c r="M48" s="204"/>
      <c r="N48" s="204"/>
      <c r="O48" s="204"/>
      <c r="P48" s="204"/>
      <c r="Q48" s="204"/>
      <c r="R48" s="204"/>
      <c r="S48" s="204"/>
      <c r="T48" s="204"/>
      <c r="U48" s="204"/>
      <c r="V48" s="204"/>
      <c r="W48" s="204"/>
      <c r="X48" s="204"/>
      <c r="Y48" s="204"/>
      <c r="Z48" s="204"/>
    </row>
    <row r="49" spans="1:26" ht="17.25" customHeight="1">
      <c r="A49" s="204"/>
      <c r="B49" s="204"/>
      <c r="C49" s="204"/>
      <c r="D49" s="204"/>
      <c r="E49" s="204"/>
      <c r="F49" s="204"/>
      <c r="G49" s="204"/>
      <c r="H49" s="204"/>
      <c r="I49" s="204"/>
      <c r="J49" s="204"/>
      <c r="K49" s="204"/>
      <c r="L49" s="204"/>
      <c r="M49" s="204"/>
      <c r="N49" s="204"/>
      <c r="O49" s="204"/>
      <c r="P49" s="204"/>
      <c r="Q49" s="204"/>
      <c r="R49" s="204"/>
      <c r="S49" s="204"/>
      <c r="T49" s="204"/>
      <c r="U49" s="204"/>
      <c r="V49" s="204"/>
      <c r="W49" s="204"/>
      <c r="X49" s="204"/>
      <c r="Y49" s="204"/>
      <c r="Z49" s="204"/>
    </row>
    <row r="50" spans="1:26" ht="17.25" customHeight="1">
      <c r="A50" s="204"/>
      <c r="B50" s="204"/>
      <c r="C50" s="204"/>
      <c r="D50" s="204"/>
      <c r="E50" s="204"/>
      <c r="F50" s="204"/>
      <c r="G50" s="204"/>
      <c r="H50" s="204"/>
      <c r="I50" s="204"/>
      <c r="J50" s="204"/>
      <c r="K50" s="204"/>
      <c r="L50" s="204"/>
      <c r="M50" s="204"/>
      <c r="N50" s="204"/>
      <c r="O50" s="204"/>
      <c r="P50" s="204"/>
      <c r="Q50" s="204"/>
      <c r="R50" s="204"/>
      <c r="S50" s="204"/>
      <c r="T50" s="204"/>
      <c r="U50" s="204"/>
      <c r="V50" s="204"/>
      <c r="W50" s="204"/>
      <c r="X50" s="204"/>
      <c r="Y50" s="204"/>
      <c r="Z50" s="204"/>
    </row>
    <row r="51" spans="1:26" ht="17.25" customHeight="1">
      <c r="A51" s="204"/>
      <c r="B51" s="204"/>
      <c r="C51" s="204"/>
      <c r="D51" s="204"/>
      <c r="E51" s="204"/>
      <c r="F51" s="204"/>
      <c r="G51" s="204"/>
      <c r="H51" s="204"/>
      <c r="I51" s="204"/>
      <c r="J51" s="204"/>
      <c r="K51" s="204"/>
      <c r="L51" s="204"/>
      <c r="M51" s="204"/>
      <c r="N51" s="204"/>
      <c r="O51" s="204"/>
      <c r="P51" s="204"/>
      <c r="Q51" s="204"/>
      <c r="R51" s="204"/>
      <c r="S51" s="204"/>
      <c r="T51" s="204"/>
      <c r="U51" s="204"/>
      <c r="V51" s="204"/>
      <c r="W51" s="204"/>
      <c r="X51" s="204"/>
      <c r="Y51" s="204"/>
      <c r="Z51" s="204"/>
    </row>
    <row r="52" spans="1:26" ht="17.25" customHeight="1">
      <c r="A52" s="204"/>
      <c r="B52" s="204"/>
      <c r="C52" s="204"/>
      <c r="D52" s="204"/>
      <c r="E52" s="204"/>
      <c r="F52" s="204"/>
      <c r="G52" s="204"/>
      <c r="H52" s="204"/>
      <c r="I52" s="204"/>
      <c r="J52" s="204"/>
      <c r="K52" s="204"/>
      <c r="L52" s="204"/>
      <c r="M52" s="204"/>
      <c r="N52" s="204"/>
      <c r="O52" s="204"/>
      <c r="P52" s="204"/>
      <c r="Q52" s="204"/>
      <c r="R52" s="204"/>
      <c r="S52" s="204"/>
      <c r="T52" s="204"/>
      <c r="U52" s="204"/>
      <c r="V52" s="204"/>
      <c r="W52" s="204"/>
      <c r="X52" s="204"/>
      <c r="Y52" s="204"/>
      <c r="Z52" s="204"/>
    </row>
    <row r="53" spans="1:26" ht="17.25" customHeight="1">
      <c r="A53" s="204"/>
      <c r="B53" s="204"/>
      <c r="C53" s="204"/>
      <c r="D53" s="204"/>
      <c r="E53" s="204"/>
      <c r="F53" s="204"/>
      <c r="G53" s="204"/>
      <c r="H53" s="204"/>
      <c r="I53" s="204"/>
      <c r="J53" s="204"/>
      <c r="K53" s="204"/>
      <c r="L53" s="204"/>
      <c r="M53" s="204"/>
      <c r="N53" s="204"/>
      <c r="O53" s="204"/>
      <c r="P53" s="204"/>
      <c r="Q53" s="204"/>
      <c r="R53" s="204"/>
      <c r="S53" s="204"/>
      <c r="T53" s="204"/>
      <c r="U53" s="204"/>
      <c r="V53" s="204"/>
      <c r="W53" s="204"/>
      <c r="X53" s="204"/>
      <c r="Y53" s="204"/>
      <c r="Z53" s="204"/>
    </row>
    <row r="54" spans="1:26" ht="17.25" customHeight="1">
      <c r="A54" s="204"/>
      <c r="B54" s="204"/>
      <c r="C54" s="204"/>
      <c r="D54" s="204"/>
      <c r="E54" s="204"/>
      <c r="F54" s="204"/>
      <c r="G54" s="204"/>
      <c r="H54" s="204"/>
      <c r="I54" s="204"/>
      <c r="J54" s="204"/>
      <c r="K54" s="204"/>
      <c r="L54" s="204"/>
      <c r="M54" s="204"/>
      <c r="N54" s="204"/>
      <c r="O54" s="204"/>
      <c r="P54" s="204"/>
      <c r="Q54" s="204"/>
      <c r="R54" s="204"/>
      <c r="S54" s="204"/>
      <c r="T54" s="204"/>
      <c r="U54" s="204"/>
      <c r="V54" s="204"/>
      <c r="W54" s="204"/>
      <c r="X54" s="204"/>
      <c r="Y54" s="204"/>
      <c r="Z54" s="204"/>
    </row>
    <row r="55" spans="1:26" ht="17.25" customHeight="1">
      <c r="A55" s="204"/>
      <c r="B55" s="204"/>
      <c r="C55" s="204"/>
      <c r="D55" s="204"/>
      <c r="E55" s="204"/>
      <c r="F55" s="204"/>
      <c r="G55" s="204"/>
      <c r="H55" s="204"/>
      <c r="I55" s="204"/>
      <c r="J55" s="204"/>
      <c r="K55" s="204"/>
      <c r="L55" s="204"/>
      <c r="M55" s="204"/>
      <c r="N55" s="204"/>
      <c r="O55" s="204"/>
      <c r="P55" s="204"/>
      <c r="Q55" s="204"/>
      <c r="R55" s="204"/>
      <c r="S55" s="204"/>
      <c r="T55" s="204"/>
      <c r="U55" s="204"/>
      <c r="V55" s="204"/>
      <c r="W55" s="204"/>
      <c r="X55" s="204"/>
      <c r="Y55" s="204"/>
      <c r="Z55" s="204"/>
    </row>
    <row r="56" spans="1:26" ht="17.25" customHeight="1">
      <c r="A56" s="204"/>
      <c r="B56" s="204"/>
      <c r="C56" s="204"/>
      <c r="D56" s="204"/>
      <c r="E56" s="204"/>
      <c r="F56" s="204"/>
      <c r="G56" s="204"/>
      <c r="H56" s="204"/>
      <c r="I56" s="204"/>
      <c r="J56" s="204"/>
      <c r="K56" s="204"/>
      <c r="L56" s="204"/>
      <c r="M56" s="204"/>
      <c r="N56" s="204"/>
      <c r="O56" s="204"/>
      <c r="P56" s="204"/>
      <c r="Q56" s="204"/>
      <c r="R56" s="204"/>
      <c r="S56" s="204"/>
      <c r="T56" s="204"/>
      <c r="U56" s="204"/>
      <c r="V56" s="204"/>
      <c r="W56" s="204"/>
      <c r="X56" s="204"/>
      <c r="Y56" s="204"/>
      <c r="Z56" s="204"/>
    </row>
    <row r="57" spans="1:26" ht="17.25" customHeight="1">
      <c r="A57" s="204"/>
      <c r="B57" s="204"/>
      <c r="C57" s="204"/>
      <c r="D57" s="204"/>
      <c r="E57" s="204"/>
      <c r="F57" s="204"/>
      <c r="G57" s="204"/>
      <c r="H57" s="204"/>
      <c r="I57" s="204"/>
      <c r="J57" s="204"/>
      <c r="K57" s="204"/>
      <c r="L57" s="204"/>
      <c r="M57" s="204"/>
      <c r="N57" s="204"/>
      <c r="O57" s="204"/>
      <c r="P57" s="204"/>
      <c r="Q57" s="204"/>
      <c r="R57" s="204"/>
      <c r="S57" s="204"/>
      <c r="T57" s="204"/>
      <c r="U57" s="204"/>
      <c r="V57" s="204"/>
      <c r="W57" s="204"/>
      <c r="X57" s="204"/>
      <c r="Y57" s="204"/>
      <c r="Z57" s="204"/>
    </row>
    <row r="58" spans="1:26" ht="17.25" customHeight="1">
      <c r="A58" s="204"/>
      <c r="B58" s="204"/>
      <c r="C58" s="204"/>
      <c r="D58" s="204"/>
      <c r="E58" s="204"/>
      <c r="F58" s="204"/>
      <c r="G58" s="204"/>
      <c r="H58" s="204"/>
      <c r="I58" s="204"/>
      <c r="J58" s="204"/>
      <c r="K58" s="204"/>
      <c r="L58" s="204"/>
      <c r="M58" s="204"/>
      <c r="N58" s="204"/>
      <c r="O58" s="204"/>
      <c r="P58" s="204"/>
      <c r="Q58" s="204"/>
      <c r="R58" s="204"/>
      <c r="S58" s="204"/>
      <c r="T58" s="204"/>
      <c r="U58" s="204"/>
      <c r="V58" s="204"/>
      <c r="W58" s="204"/>
      <c r="X58" s="204"/>
      <c r="Y58" s="204"/>
      <c r="Z58" s="204"/>
    </row>
    <row r="59" spans="1:26" ht="17.25" customHeight="1">
      <c r="A59" s="204"/>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row>
    <row r="60" spans="1:26" ht="17.25" customHeight="1">
      <c r="A60" s="204"/>
      <c r="B60" s="204"/>
      <c r="C60" s="204"/>
      <c r="D60" s="204"/>
      <c r="E60" s="204"/>
      <c r="F60" s="204"/>
      <c r="G60" s="204"/>
      <c r="H60" s="204"/>
      <c r="I60" s="204"/>
      <c r="J60" s="204"/>
      <c r="K60" s="204"/>
      <c r="L60" s="204"/>
      <c r="M60" s="204"/>
      <c r="N60" s="204"/>
      <c r="O60" s="204"/>
      <c r="P60" s="204"/>
      <c r="Q60" s="204"/>
      <c r="R60" s="204"/>
      <c r="S60" s="204"/>
      <c r="T60" s="204"/>
      <c r="U60" s="204"/>
      <c r="V60" s="204"/>
      <c r="W60" s="204"/>
      <c r="X60" s="204"/>
      <c r="Y60" s="204"/>
      <c r="Z60" s="204"/>
    </row>
    <row r="61" spans="1:26" ht="17.25" customHeight="1">
      <c r="A61" s="204"/>
      <c r="B61" s="204"/>
      <c r="C61" s="204"/>
      <c r="D61" s="204"/>
      <c r="E61" s="204"/>
      <c r="F61" s="204"/>
      <c r="G61" s="204"/>
      <c r="H61" s="204"/>
      <c r="I61" s="204"/>
      <c r="J61" s="204"/>
      <c r="K61" s="204"/>
      <c r="L61" s="204"/>
      <c r="M61" s="204"/>
      <c r="N61" s="204"/>
      <c r="O61" s="204"/>
      <c r="P61" s="204"/>
      <c r="Q61" s="204"/>
      <c r="R61" s="204"/>
      <c r="S61" s="204"/>
      <c r="T61" s="204"/>
      <c r="U61" s="204"/>
      <c r="V61" s="204"/>
      <c r="W61" s="204"/>
      <c r="X61" s="204"/>
      <c r="Y61" s="204"/>
      <c r="Z61" s="204"/>
    </row>
    <row r="62" spans="1:26" ht="17.25" customHeight="1">
      <c r="A62" s="204"/>
      <c r="B62" s="204"/>
      <c r="C62" s="204"/>
      <c r="D62" s="204"/>
      <c r="E62" s="204"/>
      <c r="F62" s="204"/>
      <c r="G62" s="204"/>
      <c r="H62" s="204"/>
      <c r="I62" s="204"/>
      <c r="J62" s="204"/>
      <c r="K62" s="204"/>
      <c r="L62" s="204"/>
      <c r="M62" s="204"/>
      <c r="N62" s="204"/>
      <c r="O62" s="204"/>
      <c r="P62" s="204"/>
      <c r="Q62" s="204"/>
      <c r="R62" s="204"/>
      <c r="S62" s="204"/>
      <c r="T62" s="204"/>
      <c r="U62" s="204"/>
      <c r="V62" s="204"/>
      <c r="W62" s="204"/>
      <c r="X62" s="204"/>
      <c r="Y62" s="204"/>
      <c r="Z62" s="204"/>
    </row>
    <row r="63" spans="1:26" ht="17.25" customHeight="1">
      <c r="A63" s="204"/>
      <c r="B63" s="204"/>
      <c r="C63" s="204"/>
      <c r="D63" s="204"/>
      <c r="E63" s="204"/>
      <c r="F63" s="204"/>
      <c r="G63" s="204"/>
      <c r="H63" s="204"/>
      <c r="I63" s="204"/>
      <c r="J63" s="204"/>
      <c r="K63" s="204"/>
      <c r="L63" s="204"/>
      <c r="M63" s="204"/>
      <c r="N63" s="204"/>
      <c r="O63" s="204"/>
      <c r="P63" s="204"/>
      <c r="Q63" s="204"/>
      <c r="R63" s="204"/>
      <c r="S63" s="204"/>
      <c r="T63" s="204"/>
      <c r="U63" s="204"/>
      <c r="V63" s="204"/>
      <c r="W63" s="204"/>
      <c r="X63" s="204"/>
      <c r="Y63" s="204"/>
      <c r="Z63" s="204"/>
    </row>
    <row r="64" spans="1:26" ht="17.25" customHeight="1">
      <c r="A64" s="204"/>
      <c r="B64" s="204"/>
      <c r="C64" s="204"/>
      <c r="D64" s="204"/>
      <c r="E64" s="204"/>
      <c r="F64" s="204"/>
      <c r="G64" s="204"/>
      <c r="H64" s="204"/>
      <c r="I64" s="204"/>
      <c r="J64" s="204"/>
      <c r="K64" s="204"/>
      <c r="L64" s="204"/>
      <c r="M64" s="204"/>
      <c r="N64" s="204"/>
      <c r="O64" s="204"/>
      <c r="P64" s="204"/>
      <c r="Q64" s="204"/>
      <c r="R64" s="204"/>
      <c r="S64" s="204"/>
      <c r="T64" s="204"/>
      <c r="U64" s="204"/>
      <c r="V64" s="204"/>
      <c r="W64" s="204"/>
      <c r="X64" s="204"/>
      <c r="Y64" s="204"/>
      <c r="Z64" s="204"/>
    </row>
    <row r="65" spans="1:26" ht="17.25" customHeight="1">
      <c r="A65" s="204"/>
      <c r="B65" s="204"/>
      <c r="C65" s="204"/>
      <c r="D65" s="204"/>
      <c r="E65" s="204"/>
      <c r="F65" s="204"/>
      <c r="G65" s="204"/>
      <c r="H65" s="204"/>
      <c r="I65" s="204"/>
      <c r="J65" s="204"/>
      <c r="K65" s="204"/>
      <c r="L65" s="204"/>
      <c r="M65" s="204"/>
      <c r="N65" s="204"/>
      <c r="O65" s="204"/>
      <c r="P65" s="204"/>
      <c r="Q65" s="204"/>
      <c r="R65" s="204"/>
      <c r="S65" s="204"/>
      <c r="T65" s="204"/>
      <c r="U65" s="204"/>
      <c r="V65" s="204"/>
      <c r="W65" s="204"/>
      <c r="X65" s="204"/>
      <c r="Y65" s="204"/>
      <c r="Z65" s="204"/>
    </row>
    <row r="66" spans="1:26" ht="17.25" customHeight="1">
      <c r="A66" s="204"/>
      <c r="B66" s="204"/>
      <c r="C66" s="204"/>
      <c r="D66" s="204"/>
      <c r="E66" s="204"/>
      <c r="F66" s="204"/>
      <c r="G66" s="204"/>
      <c r="H66" s="204"/>
      <c r="I66" s="204"/>
      <c r="J66" s="204"/>
      <c r="K66" s="204"/>
      <c r="L66" s="204"/>
      <c r="M66" s="204"/>
      <c r="N66" s="204"/>
      <c r="O66" s="204"/>
      <c r="P66" s="204"/>
      <c r="Q66" s="204"/>
      <c r="R66" s="204"/>
      <c r="S66" s="204"/>
      <c r="T66" s="204"/>
      <c r="U66" s="204"/>
      <c r="V66" s="204"/>
      <c r="W66" s="204"/>
      <c r="X66" s="204"/>
      <c r="Y66" s="204"/>
      <c r="Z66" s="204"/>
    </row>
    <row r="67" spans="1:26" ht="17.25" customHeight="1">
      <c r="A67" s="204"/>
      <c r="B67" s="204"/>
      <c r="C67" s="204"/>
      <c r="D67" s="204"/>
      <c r="E67" s="204"/>
      <c r="F67" s="204"/>
      <c r="G67" s="204"/>
      <c r="H67" s="204"/>
      <c r="I67" s="204"/>
      <c r="J67" s="204"/>
      <c r="K67" s="204"/>
      <c r="L67" s="204"/>
      <c r="M67" s="204"/>
      <c r="N67" s="204"/>
      <c r="O67" s="204"/>
      <c r="P67" s="204"/>
      <c r="Q67" s="204"/>
      <c r="R67" s="204"/>
      <c r="S67" s="204"/>
      <c r="T67" s="204"/>
      <c r="U67" s="204"/>
      <c r="V67" s="204"/>
      <c r="W67" s="204"/>
      <c r="X67" s="204"/>
      <c r="Y67" s="204"/>
      <c r="Z67" s="204"/>
    </row>
    <row r="68" spans="1:26" ht="17.25" customHeight="1">
      <c r="A68" s="204"/>
      <c r="B68" s="204"/>
      <c r="C68" s="204"/>
      <c r="D68" s="204"/>
      <c r="E68" s="204"/>
      <c r="F68" s="204"/>
      <c r="G68" s="204"/>
      <c r="H68" s="204"/>
      <c r="I68" s="204"/>
      <c r="J68" s="204"/>
      <c r="K68" s="204"/>
      <c r="L68" s="204"/>
      <c r="M68" s="204"/>
      <c r="N68" s="204"/>
      <c r="O68" s="204"/>
      <c r="P68" s="204"/>
      <c r="Q68" s="204"/>
      <c r="R68" s="204"/>
      <c r="S68" s="204"/>
      <c r="T68" s="204"/>
      <c r="U68" s="204"/>
      <c r="V68" s="204"/>
      <c r="W68" s="204"/>
      <c r="X68" s="204"/>
      <c r="Y68" s="204"/>
      <c r="Z68" s="204"/>
    </row>
    <row r="69" spans="1:26" ht="17.25" customHeight="1">
      <c r="A69" s="204"/>
      <c r="B69" s="204"/>
      <c r="C69" s="204"/>
      <c r="D69" s="204"/>
      <c r="E69" s="204"/>
      <c r="F69" s="204"/>
      <c r="G69" s="204"/>
      <c r="H69" s="204"/>
      <c r="I69" s="204"/>
      <c r="J69" s="204"/>
      <c r="K69" s="204"/>
      <c r="L69" s="204"/>
      <c r="M69" s="204"/>
      <c r="N69" s="204"/>
      <c r="O69" s="204"/>
      <c r="P69" s="204"/>
      <c r="Q69" s="204"/>
      <c r="R69" s="204"/>
      <c r="S69" s="204"/>
      <c r="T69" s="204"/>
      <c r="U69" s="204"/>
      <c r="V69" s="204"/>
      <c r="W69" s="204"/>
      <c r="X69" s="204"/>
      <c r="Y69" s="204"/>
      <c r="Z69" s="204"/>
    </row>
    <row r="70" spans="1:26" ht="17.25" customHeight="1">
      <c r="A70" s="204"/>
      <c r="B70" s="204"/>
      <c r="C70" s="204"/>
      <c r="D70" s="204"/>
      <c r="E70" s="204"/>
      <c r="F70" s="204"/>
      <c r="G70" s="204"/>
      <c r="H70" s="204"/>
      <c r="I70" s="204"/>
      <c r="J70" s="204"/>
      <c r="K70" s="204"/>
      <c r="L70" s="204"/>
      <c r="M70" s="204"/>
      <c r="N70" s="204"/>
      <c r="O70" s="204"/>
      <c r="P70" s="204"/>
      <c r="Q70" s="204"/>
      <c r="R70" s="204"/>
      <c r="S70" s="204"/>
      <c r="T70" s="204"/>
      <c r="U70" s="204"/>
      <c r="V70" s="204"/>
      <c r="W70" s="204"/>
      <c r="X70" s="204"/>
      <c r="Y70" s="204"/>
      <c r="Z70" s="204"/>
    </row>
    <row r="71" spans="1:26" ht="17.25" customHeight="1">
      <c r="A71" s="204"/>
      <c r="B71" s="204"/>
      <c r="C71" s="204"/>
      <c r="D71" s="204"/>
      <c r="E71" s="204"/>
      <c r="F71" s="204"/>
      <c r="G71" s="204"/>
      <c r="H71" s="204"/>
      <c r="I71" s="204"/>
      <c r="J71" s="204"/>
      <c r="K71" s="204"/>
      <c r="L71" s="204"/>
      <c r="M71" s="204"/>
      <c r="N71" s="204"/>
      <c r="O71" s="204"/>
      <c r="P71" s="204"/>
      <c r="Q71" s="204"/>
      <c r="R71" s="204"/>
      <c r="S71" s="204"/>
      <c r="T71" s="204"/>
      <c r="U71" s="204"/>
      <c r="V71" s="204"/>
      <c r="W71" s="204"/>
      <c r="X71" s="204"/>
      <c r="Y71" s="204"/>
      <c r="Z71" s="204"/>
    </row>
    <row r="72" spans="1:26" ht="17.25" customHeight="1">
      <c r="A72" s="204"/>
      <c r="B72" s="204"/>
      <c r="C72" s="204"/>
      <c r="D72" s="204"/>
      <c r="E72" s="204"/>
      <c r="F72" s="204"/>
      <c r="G72" s="204"/>
      <c r="H72" s="204"/>
      <c r="I72" s="204"/>
      <c r="J72" s="204"/>
      <c r="K72" s="204"/>
      <c r="L72" s="204"/>
      <c r="M72" s="204"/>
      <c r="N72" s="204"/>
      <c r="O72" s="204"/>
      <c r="P72" s="204"/>
      <c r="Q72" s="204"/>
      <c r="R72" s="204"/>
      <c r="S72" s="204"/>
      <c r="T72" s="204"/>
      <c r="U72" s="204"/>
      <c r="V72" s="204"/>
      <c r="W72" s="204"/>
      <c r="X72" s="204"/>
      <c r="Y72" s="204"/>
      <c r="Z72" s="204"/>
    </row>
    <row r="73" spans="1:26" ht="17.25" customHeight="1">
      <c r="A73" s="204"/>
      <c r="B73" s="204"/>
      <c r="C73" s="204"/>
      <c r="D73" s="204"/>
      <c r="E73" s="204"/>
      <c r="F73" s="204"/>
      <c r="G73" s="204"/>
      <c r="H73" s="204"/>
      <c r="I73" s="204"/>
      <c r="J73" s="204"/>
      <c r="K73" s="204"/>
      <c r="L73" s="204"/>
      <c r="M73" s="204"/>
      <c r="N73" s="204"/>
      <c r="O73" s="204"/>
      <c r="P73" s="204"/>
      <c r="Q73" s="204"/>
      <c r="R73" s="204"/>
      <c r="S73" s="204"/>
      <c r="T73" s="204"/>
      <c r="U73" s="204"/>
      <c r="V73" s="204"/>
      <c r="W73" s="204"/>
      <c r="X73" s="204"/>
      <c r="Y73" s="204"/>
      <c r="Z73" s="204"/>
    </row>
    <row r="74" spans="1:26" ht="17.25" customHeight="1">
      <c r="A74" s="204"/>
      <c r="B74" s="204"/>
      <c r="C74" s="204"/>
      <c r="D74" s="204"/>
      <c r="E74" s="204"/>
      <c r="F74" s="204"/>
      <c r="G74" s="204"/>
      <c r="H74" s="204"/>
      <c r="I74" s="204"/>
      <c r="J74" s="204"/>
      <c r="K74" s="204"/>
      <c r="L74" s="204"/>
      <c r="M74" s="204"/>
      <c r="N74" s="204"/>
      <c r="O74" s="204"/>
      <c r="P74" s="204"/>
      <c r="Q74" s="204"/>
      <c r="R74" s="204"/>
      <c r="S74" s="204"/>
      <c r="T74" s="204"/>
      <c r="U74" s="204"/>
      <c r="V74" s="204"/>
      <c r="W74" s="204"/>
      <c r="X74" s="204"/>
      <c r="Y74" s="204"/>
      <c r="Z74" s="204"/>
    </row>
    <row r="75" spans="1:26" ht="17.25" customHeight="1">
      <c r="A75" s="204"/>
      <c r="B75" s="204"/>
      <c r="C75" s="204"/>
      <c r="D75" s="204"/>
      <c r="E75" s="204"/>
      <c r="F75" s="204"/>
      <c r="G75" s="204"/>
      <c r="H75" s="204"/>
      <c r="I75" s="204"/>
      <c r="J75" s="204"/>
      <c r="K75" s="204"/>
      <c r="L75" s="204"/>
      <c r="M75" s="204"/>
      <c r="N75" s="204"/>
      <c r="O75" s="204"/>
      <c r="P75" s="204"/>
      <c r="Q75" s="204"/>
      <c r="R75" s="204"/>
      <c r="S75" s="204"/>
      <c r="T75" s="204"/>
      <c r="U75" s="204"/>
      <c r="V75" s="204"/>
      <c r="W75" s="204"/>
      <c r="X75" s="204"/>
      <c r="Y75" s="204"/>
      <c r="Z75" s="204"/>
    </row>
    <row r="76" spans="1:26" ht="17.25" customHeight="1">
      <c r="A76" s="204"/>
      <c r="B76" s="204"/>
      <c r="C76" s="204"/>
      <c r="D76" s="204"/>
      <c r="E76" s="204"/>
      <c r="F76" s="204"/>
      <c r="G76" s="204"/>
      <c r="H76" s="204"/>
      <c r="I76" s="204"/>
      <c r="J76" s="204"/>
      <c r="K76" s="204"/>
      <c r="L76" s="204"/>
      <c r="M76" s="204"/>
      <c r="N76" s="204"/>
      <c r="O76" s="204"/>
      <c r="P76" s="204"/>
      <c r="Q76" s="204"/>
      <c r="R76" s="204"/>
      <c r="S76" s="204"/>
      <c r="T76" s="204"/>
      <c r="U76" s="204"/>
      <c r="V76" s="204"/>
      <c r="W76" s="204"/>
      <c r="X76" s="204"/>
      <c r="Y76" s="204"/>
      <c r="Z76" s="204"/>
    </row>
    <row r="77" spans="1:26" ht="17.25" customHeight="1">
      <c r="A77" s="204"/>
      <c r="B77" s="204"/>
      <c r="C77" s="204"/>
      <c r="D77" s="204"/>
      <c r="E77" s="204"/>
      <c r="F77" s="204"/>
      <c r="G77" s="204"/>
      <c r="H77" s="204"/>
      <c r="I77" s="204"/>
      <c r="J77" s="204"/>
      <c r="K77" s="204"/>
      <c r="L77" s="204"/>
      <c r="M77" s="204"/>
      <c r="N77" s="204"/>
      <c r="O77" s="204"/>
      <c r="P77" s="204"/>
      <c r="Q77" s="204"/>
      <c r="R77" s="204"/>
      <c r="S77" s="204"/>
      <c r="T77" s="204"/>
      <c r="U77" s="204"/>
      <c r="V77" s="204"/>
      <c r="W77" s="204"/>
      <c r="X77" s="204"/>
      <c r="Y77" s="204"/>
      <c r="Z77" s="204"/>
    </row>
    <row r="78" spans="1:26" ht="17.25" customHeight="1">
      <c r="A78" s="204"/>
      <c r="B78" s="204"/>
      <c r="C78" s="204"/>
      <c r="D78" s="204"/>
      <c r="E78" s="204"/>
      <c r="F78" s="204"/>
      <c r="G78" s="204"/>
      <c r="H78" s="204"/>
      <c r="I78" s="204"/>
      <c r="J78" s="204"/>
      <c r="K78" s="204"/>
      <c r="L78" s="204"/>
      <c r="M78" s="204"/>
      <c r="N78" s="204"/>
      <c r="O78" s="204"/>
      <c r="P78" s="204"/>
      <c r="Q78" s="204"/>
      <c r="R78" s="204"/>
      <c r="S78" s="204"/>
      <c r="T78" s="204"/>
      <c r="U78" s="204"/>
      <c r="V78" s="204"/>
      <c r="W78" s="204"/>
      <c r="X78" s="204"/>
      <c r="Y78" s="204"/>
      <c r="Z78" s="204"/>
    </row>
    <row r="79" spans="1:26" ht="17.25" customHeight="1">
      <c r="A79" s="204"/>
      <c r="B79" s="204"/>
      <c r="C79" s="204"/>
      <c r="D79" s="204"/>
      <c r="E79" s="204"/>
      <c r="F79" s="204"/>
      <c r="G79" s="204"/>
      <c r="H79" s="204"/>
      <c r="I79" s="204"/>
      <c r="J79" s="204"/>
      <c r="K79" s="204"/>
      <c r="L79" s="204"/>
      <c r="M79" s="204"/>
      <c r="N79" s="204"/>
      <c r="O79" s="204"/>
      <c r="P79" s="204"/>
      <c r="Q79" s="204"/>
      <c r="R79" s="204"/>
      <c r="S79" s="204"/>
      <c r="T79" s="204"/>
      <c r="U79" s="204"/>
      <c r="V79" s="204"/>
      <c r="W79" s="204"/>
      <c r="X79" s="204"/>
      <c r="Y79" s="204"/>
      <c r="Z79" s="204"/>
    </row>
    <row r="80" spans="1:26" ht="17.25" customHeight="1">
      <c r="A80" s="204"/>
      <c r="B80" s="204"/>
      <c r="C80" s="204"/>
      <c r="D80" s="204"/>
      <c r="E80" s="204"/>
      <c r="F80" s="204"/>
      <c r="G80" s="204"/>
      <c r="H80" s="204"/>
      <c r="I80" s="204"/>
      <c r="J80" s="204"/>
      <c r="K80" s="204"/>
      <c r="L80" s="204"/>
      <c r="M80" s="204"/>
      <c r="N80" s="204"/>
      <c r="O80" s="204"/>
      <c r="P80" s="204"/>
      <c r="Q80" s="204"/>
      <c r="R80" s="204"/>
      <c r="S80" s="204"/>
      <c r="T80" s="204"/>
      <c r="U80" s="204"/>
      <c r="V80" s="204"/>
      <c r="W80" s="204"/>
      <c r="X80" s="204"/>
      <c r="Y80" s="204"/>
      <c r="Z80" s="204"/>
    </row>
    <row r="81" spans="1:26" ht="17.25" customHeight="1">
      <c r="A81" s="204"/>
      <c r="B81" s="204"/>
      <c r="C81" s="204"/>
      <c r="D81" s="204"/>
      <c r="E81" s="204"/>
      <c r="F81" s="204"/>
      <c r="G81" s="204"/>
      <c r="H81" s="204"/>
      <c r="I81" s="204"/>
      <c r="J81" s="204"/>
      <c r="K81" s="204"/>
      <c r="L81" s="204"/>
      <c r="M81" s="204"/>
      <c r="N81" s="204"/>
      <c r="O81" s="204"/>
      <c r="P81" s="204"/>
      <c r="Q81" s="204"/>
      <c r="R81" s="204"/>
      <c r="S81" s="204"/>
      <c r="T81" s="204"/>
      <c r="U81" s="204"/>
      <c r="V81" s="204"/>
      <c r="W81" s="204"/>
      <c r="X81" s="204"/>
      <c r="Y81" s="204"/>
      <c r="Z81" s="204"/>
    </row>
    <row r="82" spans="1:26" ht="17.25" customHeight="1">
      <c r="A82" s="204"/>
      <c r="B82" s="204"/>
      <c r="C82" s="204"/>
      <c r="D82" s="204"/>
      <c r="E82" s="204"/>
      <c r="F82" s="204"/>
      <c r="G82" s="204"/>
      <c r="H82" s="204"/>
      <c r="I82" s="204"/>
      <c r="J82" s="204"/>
      <c r="K82" s="204"/>
      <c r="L82" s="204"/>
      <c r="M82" s="204"/>
      <c r="N82" s="204"/>
      <c r="O82" s="204"/>
      <c r="P82" s="204"/>
      <c r="Q82" s="204"/>
      <c r="R82" s="204"/>
      <c r="S82" s="204"/>
      <c r="T82" s="204"/>
      <c r="U82" s="204"/>
      <c r="V82" s="204"/>
      <c r="W82" s="204"/>
      <c r="X82" s="204"/>
      <c r="Y82" s="204"/>
      <c r="Z82" s="204"/>
    </row>
    <row r="83" spans="1:26" ht="17.25" customHeight="1">
      <c r="A83" s="204"/>
      <c r="B83" s="204"/>
      <c r="C83" s="204"/>
      <c r="D83" s="204"/>
      <c r="E83" s="204"/>
      <c r="F83" s="204"/>
      <c r="G83" s="204"/>
      <c r="H83" s="204"/>
      <c r="I83" s="204"/>
      <c r="J83" s="204"/>
      <c r="K83" s="204"/>
      <c r="L83" s="204"/>
      <c r="M83" s="204"/>
      <c r="N83" s="204"/>
      <c r="O83" s="204"/>
      <c r="P83" s="204"/>
      <c r="Q83" s="204"/>
      <c r="R83" s="204"/>
      <c r="S83" s="204"/>
      <c r="T83" s="204"/>
      <c r="U83" s="204"/>
      <c r="V83" s="204"/>
      <c r="W83" s="204"/>
      <c r="X83" s="204"/>
      <c r="Y83" s="204"/>
      <c r="Z83" s="204"/>
    </row>
    <row r="84" spans="1:26" ht="17.25" customHeight="1">
      <c r="A84" s="204"/>
      <c r="B84" s="204"/>
      <c r="C84" s="204"/>
      <c r="D84" s="204"/>
      <c r="E84" s="204"/>
      <c r="F84" s="204"/>
      <c r="G84" s="204"/>
      <c r="H84" s="204"/>
      <c r="I84" s="204"/>
      <c r="J84" s="204"/>
      <c r="K84" s="204"/>
      <c r="L84" s="204"/>
      <c r="M84" s="204"/>
      <c r="N84" s="204"/>
      <c r="O84" s="204"/>
      <c r="P84" s="204"/>
      <c r="Q84" s="204"/>
      <c r="R84" s="204"/>
      <c r="S84" s="204"/>
      <c r="T84" s="204"/>
      <c r="U84" s="204"/>
      <c r="V84" s="204"/>
      <c r="W84" s="204"/>
      <c r="X84" s="204"/>
      <c r="Y84" s="204"/>
      <c r="Z84" s="204"/>
    </row>
    <row r="85" spans="1:26" ht="17.25" customHeight="1">
      <c r="A85" s="204"/>
      <c r="B85" s="204"/>
      <c r="C85" s="204"/>
      <c r="D85" s="204"/>
      <c r="E85" s="204"/>
      <c r="F85" s="204"/>
      <c r="G85" s="204"/>
      <c r="H85" s="204"/>
      <c r="I85" s="204"/>
      <c r="J85" s="204"/>
      <c r="K85" s="204"/>
      <c r="L85" s="204"/>
      <c r="M85" s="204"/>
      <c r="N85" s="204"/>
      <c r="O85" s="204"/>
      <c r="P85" s="204"/>
      <c r="Q85" s="204"/>
      <c r="R85" s="204"/>
      <c r="S85" s="204"/>
      <c r="T85" s="204"/>
      <c r="U85" s="204"/>
      <c r="V85" s="204"/>
      <c r="W85" s="204"/>
      <c r="X85" s="204"/>
      <c r="Y85" s="204"/>
      <c r="Z85" s="204"/>
    </row>
    <row r="86" spans="1:26" ht="17.25" customHeight="1">
      <c r="A86" s="204"/>
      <c r="B86" s="204"/>
      <c r="C86" s="204"/>
      <c r="D86" s="204"/>
      <c r="E86" s="204"/>
      <c r="F86" s="204"/>
      <c r="G86" s="204"/>
      <c r="H86" s="204"/>
      <c r="I86" s="204"/>
      <c r="J86" s="204"/>
      <c r="K86" s="204"/>
      <c r="L86" s="204"/>
      <c r="M86" s="204"/>
      <c r="N86" s="204"/>
      <c r="O86" s="204"/>
      <c r="P86" s="204"/>
      <c r="Q86" s="204"/>
      <c r="R86" s="204"/>
      <c r="S86" s="204"/>
      <c r="T86" s="204"/>
      <c r="U86" s="204"/>
      <c r="V86" s="204"/>
      <c r="W86" s="204"/>
      <c r="X86" s="204"/>
      <c r="Y86" s="204"/>
      <c r="Z86" s="204"/>
    </row>
    <row r="87" spans="1:26" ht="17.25" customHeight="1">
      <c r="A87" s="204"/>
      <c r="B87" s="204"/>
      <c r="C87" s="204"/>
      <c r="D87" s="204"/>
      <c r="E87" s="204"/>
      <c r="F87" s="204"/>
      <c r="G87" s="204"/>
      <c r="H87" s="204"/>
      <c r="I87" s="204"/>
      <c r="J87" s="204"/>
      <c r="K87" s="204"/>
      <c r="L87" s="204"/>
      <c r="M87" s="204"/>
      <c r="N87" s="204"/>
      <c r="O87" s="204"/>
      <c r="P87" s="204"/>
      <c r="Q87" s="204"/>
      <c r="R87" s="204"/>
      <c r="S87" s="204"/>
      <c r="T87" s="204"/>
      <c r="U87" s="204"/>
      <c r="V87" s="204"/>
      <c r="W87" s="204"/>
      <c r="X87" s="204"/>
      <c r="Y87" s="204"/>
      <c r="Z87" s="204"/>
    </row>
    <row r="88" spans="1:26" ht="17.25" customHeight="1">
      <c r="A88" s="204"/>
      <c r="B88" s="204"/>
      <c r="C88" s="204"/>
      <c r="D88" s="204"/>
      <c r="E88" s="204"/>
      <c r="F88" s="204"/>
      <c r="G88" s="204"/>
      <c r="H88" s="204"/>
      <c r="I88" s="204"/>
      <c r="J88" s="204"/>
      <c r="K88" s="204"/>
      <c r="L88" s="204"/>
      <c r="M88" s="204"/>
      <c r="N88" s="204"/>
      <c r="O88" s="204"/>
      <c r="P88" s="204"/>
      <c r="Q88" s="204"/>
      <c r="R88" s="204"/>
      <c r="S88" s="204"/>
      <c r="T88" s="204"/>
      <c r="U88" s="204"/>
      <c r="V88" s="204"/>
      <c r="W88" s="204"/>
      <c r="X88" s="204"/>
      <c r="Y88" s="204"/>
      <c r="Z88" s="204"/>
    </row>
    <row r="89" spans="1:26" ht="17.25" customHeight="1">
      <c r="A89" s="204"/>
      <c r="B89" s="204"/>
      <c r="C89" s="204"/>
      <c r="D89" s="204"/>
      <c r="E89" s="204"/>
      <c r="F89" s="204"/>
      <c r="G89" s="204"/>
      <c r="H89" s="204"/>
      <c r="I89" s="204"/>
      <c r="J89" s="204"/>
      <c r="K89" s="204"/>
      <c r="L89" s="204"/>
      <c r="M89" s="204"/>
      <c r="N89" s="204"/>
      <c r="O89" s="204"/>
      <c r="P89" s="204"/>
      <c r="Q89" s="204"/>
      <c r="R89" s="204"/>
      <c r="S89" s="204"/>
      <c r="T89" s="204"/>
      <c r="U89" s="204"/>
      <c r="V89" s="204"/>
      <c r="W89" s="204"/>
      <c r="X89" s="204"/>
      <c r="Y89" s="204"/>
      <c r="Z89" s="204"/>
    </row>
    <row r="90" spans="1:26" ht="17.25" customHeight="1">
      <c r="A90" s="204"/>
      <c r="B90" s="204"/>
      <c r="C90" s="204"/>
      <c r="D90" s="204"/>
      <c r="E90" s="204"/>
      <c r="F90" s="204"/>
      <c r="G90" s="204"/>
      <c r="H90" s="204"/>
      <c r="I90" s="204"/>
      <c r="J90" s="204"/>
      <c r="K90" s="204"/>
      <c r="L90" s="204"/>
      <c r="M90" s="204"/>
      <c r="N90" s="204"/>
      <c r="O90" s="204"/>
      <c r="P90" s="204"/>
      <c r="Q90" s="204"/>
      <c r="R90" s="204"/>
      <c r="S90" s="204"/>
      <c r="T90" s="204"/>
      <c r="U90" s="204"/>
      <c r="V90" s="204"/>
      <c r="W90" s="204"/>
      <c r="X90" s="204"/>
      <c r="Y90" s="204"/>
      <c r="Z90" s="204"/>
    </row>
    <row r="91" spans="1:26" ht="17.25" customHeight="1">
      <c r="A91" s="204"/>
      <c r="B91" s="204"/>
      <c r="C91" s="204"/>
      <c r="D91" s="204"/>
      <c r="E91" s="204"/>
      <c r="F91" s="204"/>
      <c r="G91" s="204"/>
      <c r="H91" s="204"/>
      <c r="I91" s="204"/>
      <c r="J91" s="204"/>
      <c r="K91" s="204"/>
      <c r="L91" s="204"/>
      <c r="M91" s="204"/>
      <c r="N91" s="204"/>
      <c r="O91" s="204"/>
      <c r="P91" s="204"/>
      <c r="Q91" s="204"/>
      <c r="R91" s="204"/>
      <c r="S91" s="204"/>
      <c r="T91" s="204"/>
      <c r="U91" s="204"/>
      <c r="V91" s="204"/>
      <c r="W91" s="204"/>
      <c r="X91" s="204"/>
      <c r="Y91" s="204"/>
      <c r="Z91" s="204"/>
    </row>
    <row r="92" spans="1:26" ht="17.25" customHeight="1">
      <c r="A92" s="204"/>
      <c r="B92" s="204"/>
      <c r="C92" s="204"/>
      <c r="D92" s="204"/>
      <c r="E92" s="204"/>
      <c r="F92" s="204"/>
      <c r="G92" s="204"/>
      <c r="H92" s="204"/>
      <c r="I92" s="204"/>
      <c r="J92" s="204"/>
      <c r="K92" s="204"/>
      <c r="L92" s="204"/>
      <c r="M92" s="204"/>
      <c r="N92" s="204"/>
      <c r="O92" s="204"/>
      <c r="P92" s="204"/>
      <c r="Q92" s="204"/>
      <c r="R92" s="204"/>
      <c r="S92" s="204"/>
      <c r="T92" s="204"/>
      <c r="U92" s="204"/>
      <c r="V92" s="204"/>
      <c r="W92" s="204"/>
      <c r="X92" s="204"/>
      <c r="Y92" s="204"/>
      <c r="Z92" s="204"/>
    </row>
    <row r="93" spans="1:26" ht="17.25" customHeight="1">
      <c r="A93" s="204"/>
      <c r="B93" s="204"/>
      <c r="C93" s="204"/>
      <c r="D93" s="204"/>
      <c r="E93" s="204"/>
      <c r="F93" s="204"/>
      <c r="G93" s="204"/>
      <c r="H93" s="204"/>
      <c r="I93" s="204"/>
      <c r="J93" s="204"/>
      <c r="K93" s="204"/>
      <c r="L93" s="204"/>
      <c r="M93" s="204"/>
      <c r="N93" s="204"/>
      <c r="O93" s="204"/>
      <c r="P93" s="204"/>
      <c r="Q93" s="204"/>
      <c r="R93" s="204"/>
      <c r="S93" s="204"/>
      <c r="T93" s="204"/>
      <c r="U93" s="204"/>
      <c r="V93" s="204"/>
      <c r="W93" s="204"/>
      <c r="X93" s="204"/>
      <c r="Y93" s="204"/>
      <c r="Z93" s="204"/>
    </row>
    <row r="94" spans="1:26" ht="17.25" customHeight="1">
      <c r="A94" s="204"/>
      <c r="B94" s="204"/>
      <c r="C94" s="204"/>
      <c r="D94" s="204"/>
      <c r="E94" s="204"/>
      <c r="F94" s="204"/>
      <c r="G94" s="204"/>
      <c r="H94" s="204"/>
      <c r="I94" s="204"/>
      <c r="J94" s="204"/>
      <c r="K94" s="204"/>
      <c r="L94" s="204"/>
      <c r="M94" s="204"/>
      <c r="N94" s="204"/>
      <c r="O94" s="204"/>
      <c r="P94" s="204"/>
      <c r="Q94" s="204"/>
      <c r="R94" s="204"/>
      <c r="S94" s="204"/>
      <c r="T94" s="204"/>
      <c r="U94" s="204"/>
      <c r="V94" s="204"/>
      <c r="W94" s="204"/>
      <c r="X94" s="204"/>
      <c r="Y94" s="204"/>
      <c r="Z94" s="204"/>
    </row>
    <row r="95" spans="1:26" ht="17.25" customHeight="1">
      <c r="A95" s="204"/>
      <c r="B95" s="204"/>
      <c r="C95" s="204"/>
      <c r="D95" s="204"/>
      <c r="E95" s="204"/>
      <c r="F95" s="204"/>
      <c r="G95" s="204"/>
      <c r="H95" s="204"/>
      <c r="I95" s="204"/>
      <c r="J95" s="204"/>
      <c r="K95" s="204"/>
      <c r="L95" s="204"/>
      <c r="M95" s="204"/>
      <c r="N95" s="204"/>
      <c r="O95" s="204"/>
      <c r="P95" s="204"/>
      <c r="Q95" s="204"/>
      <c r="R95" s="204"/>
      <c r="S95" s="204"/>
      <c r="T95" s="204"/>
      <c r="U95" s="204"/>
      <c r="V95" s="204"/>
      <c r="W95" s="204"/>
      <c r="X95" s="204"/>
      <c r="Y95" s="204"/>
      <c r="Z95" s="204"/>
    </row>
    <row r="96" spans="1:26" ht="17.25" customHeight="1">
      <c r="A96" s="204"/>
      <c r="B96" s="204"/>
      <c r="C96" s="204"/>
      <c r="D96" s="204"/>
      <c r="E96" s="204"/>
      <c r="F96" s="204"/>
      <c r="G96" s="204"/>
      <c r="H96" s="204"/>
      <c r="I96" s="204"/>
      <c r="J96" s="204"/>
      <c r="K96" s="204"/>
      <c r="L96" s="204"/>
      <c r="M96" s="204"/>
      <c r="N96" s="204"/>
      <c r="O96" s="204"/>
      <c r="P96" s="204"/>
      <c r="Q96" s="204"/>
      <c r="R96" s="204"/>
      <c r="S96" s="204"/>
      <c r="T96" s="204"/>
      <c r="U96" s="204"/>
      <c r="V96" s="204"/>
      <c r="W96" s="204"/>
      <c r="X96" s="204"/>
      <c r="Y96" s="204"/>
      <c r="Z96" s="204"/>
    </row>
    <row r="97" spans="1:26" ht="17.25" customHeight="1">
      <c r="A97" s="204"/>
      <c r="B97" s="204"/>
      <c r="C97" s="204"/>
      <c r="D97" s="204"/>
      <c r="E97" s="204"/>
      <c r="F97" s="204"/>
      <c r="G97" s="204"/>
      <c r="H97" s="204"/>
      <c r="I97" s="204"/>
      <c r="J97" s="204"/>
      <c r="K97" s="204"/>
      <c r="L97" s="204"/>
      <c r="M97" s="204"/>
      <c r="N97" s="204"/>
      <c r="O97" s="204"/>
      <c r="P97" s="204"/>
      <c r="Q97" s="204"/>
      <c r="R97" s="204"/>
      <c r="S97" s="204"/>
      <c r="T97" s="204"/>
      <c r="U97" s="204"/>
      <c r="V97" s="204"/>
      <c r="W97" s="204"/>
      <c r="X97" s="204"/>
      <c r="Y97" s="204"/>
      <c r="Z97" s="204"/>
    </row>
    <row r="98" spans="1:26" ht="17.25" customHeight="1">
      <c r="A98" s="204"/>
      <c r="B98" s="204"/>
      <c r="C98" s="204"/>
      <c r="D98" s="204"/>
      <c r="E98" s="204"/>
      <c r="F98" s="204"/>
      <c r="G98" s="204"/>
      <c r="H98" s="204"/>
      <c r="I98" s="204"/>
      <c r="J98" s="204"/>
      <c r="K98" s="204"/>
      <c r="L98" s="204"/>
      <c r="M98" s="204"/>
      <c r="N98" s="204"/>
      <c r="O98" s="204"/>
      <c r="P98" s="204"/>
      <c r="Q98" s="204"/>
      <c r="R98" s="204"/>
      <c r="S98" s="204"/>
      <c r="T98" s="204"/>
      <c r="U98" s="204"/>
      <c r="V98" s="204"/>
      <c r="W98" s="204"/>
      <c r="X98" s="204"/>
      <c r="Y98" s="204"/>
      <c r="Z98" s="204"/>
    </row>
    <row r="99" spans="1:26" ht="17.25" customHeight="1">
      <c r="A99" s="204"/>
      <c r="B99" s="204"/>
      <c r="C99" s="204"/>
      <c r="D99" s="204"/>
      <c r="E99" s="204"/>
      <c r="F99" s="204"/>
      <c r="G99" s="204"/>
      <c r="H99" s="204"/>
      <c r="I99" s="204"/>
      <c r="J99" s="204"/>
      <c r="K99" s="204"/>
      <c r="L99" s="204"/>
      <c r="M99" s="204"/>
      <c r="N99" s="204"/>
      <c r="O99" s="204"/>
      <c r="P99" s="204"/>
      <c r="Q99" s="204"/>
      <c r="R99" s="204"/>
      <c r="S99" s="204"/>
      <c r="T99" s="204"/>
      <c r="U99" s="204"/>
      <c r="V99" s="204"/>
      <c r="W99" s="204"/>
      <c r="X99" s="204"/>
      <c r="Y99" s="204"/>
      <c r="Z99" s="204"/>
    </row>
    <row r="100" spans="1:26" ht="17.25" customHeight="1">
      <c r="A100" s="204"/>
      <c r="B100" s="204"/>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row>
    <row r="101" spans="1:26" ht="17.25" customHeight="1">
      <c r="A101" s="204"/>
      <c r="B101" s="204"/>
      <c r="C101" s="204"/>
      <c r="D101" s="204"/>
      <c r="E101" s="204"/>
      <c r="F101" s="204"/>
      <c r="G101" s="204"/>
      <c r="H101" s="204"/>
      <c r="I101" s="204"/>
      <c r="J101" s="204"/>
      <c r="K101" s="204"/>
      <c r="L101" s="204"/>
      <c r="M101" s="204"/>
      <c r="N101" s="204"/>
      <c r="O101" s="204"/>
      <c r="P101" s="204"/>
      <c r="Q101" s="204"/>
      <c r="R101" s="204"/>
      <c r="S101" s="204"/>
      <c r="T101" s="204"/>
      <c r="U101" s="204"/>
      <c r="V101" s="204"/>
      <c r="W101" s="204"/>
      <c r="X101" s="204"/>
      <c r="Y101" s="204"/>
      <c r="Z101" s="204"/>
    </row>
    <row r="102" spans="1:26" ht="17.25" customHeight="1">
      <c r="A102" s="204"/>
      <c r="B102" s="204"/>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row>
    <row r="103" spans="1:26" ht="17.25" customHeight="1">
      <c r="A103" s="204"/>
      <c r="B103" s="204"/>
      <c r="C103" s="204"/>
      <c r="D103" s="204"/>
      <c r="E103" s="204"/>
      <c r="F103" s="204"/>
      <c r="G103" s="204"/>
      <c r="H103" s="204"/>
      <c r="I103" s="204"/>
      <c r="J103" s="204"/>
      <c r="K103" s="204"/>
      <c r="L103" s="204"/>
      <c r="M103" s="204"/>
      <c r="N103" s="204"/>
      <c r="O103" s="204"/>
      <c r="P103" s="204"/>
      <c r="Q103" s="204"/>
      <c r="R103" s="204"/>
      <c r="S103" s="204"/>
      <c r="T103" s="204"/>
      <c r="U103" s="204"/>
      <c r="V103" s="204"/>
      <c r="W103" s="204"/>
      <c r="X103" s="204"/>
      <c r="Y103" s="204"/>
      <c r="Z103" s="204"/>
    </row>
    <row r="104" spans="1:26" ht="17.25" customHeight="1">
      <c r="A104" s="204"/>
      <c r="B104" s="204"/>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row>
    <row r="105" spans="1:26" ht="17.25" customHeight="1">
      <c r="A105" s="204"/>
      <c r="B105" s="204"/>
      <c r="C105" s="204"/>
      <c r="D105" s="204"/>
      <c r="E105" s="204"/>
      <c r="F105" s="204"/>
      <c r="G105" s="204"/>
      <c r="H105" s="204"/>
      <c r="I105" s="204"/>
      <c r="J105" s="204"/>
      <c r="K105" s="204"/>
      <c r="L105" s="204"/>
      <c r="M105" s="204"/>
      <c r="N105" s="204"/>
      <c r="O105" s="204"/>
      <c r="P105" s="204"/>
      <c r="Q105" s="204"/>
      <c r="R105" s="204"/>
      <c r="S105" s="204"/>
      <c r="T105" s="204"/>
      <c r="U105" s="204"/>
      <c r="V105" s="204"/>
      <c r="W105" s="204"/>
      <c r="X105" s="204"/>
      <c r="Y105" s="204"/>
      <c r="Z105" s="204"/>
    </row>
    <row r="106" spans="1:26" ht="17.25" customHeight="1">
      <c r="A106" s="204"/>
      <c r="B106" s="204"/>
      <c r="C106" s="204"/>
      <c r="D106" s="204"/>
      <c r="E106" s="204"/>
      <c r="F106" s="204"/>
      <c r="G106" s="204"/>
      <c r="H106" s="204"/>
      <c r="I106" s="204"/>
      <c r="J106" s="204"/>
      <c r="K106" s="204"/>
      <c r="L106" s="204"/>
      <c r="M106" s="204"/>
      <c r="N106" s="204"/>
      <c r="O106" s="204"/>
      <c r="P106" s="204"/>
      <c r="Q106" s="204"/>
      <c r="R106" s="204"/>
      <c r="S106" s="204"/>
      <c r="T106" s="204"/>
      <c r="U106" s="204"/>
      <c r="V106" s="204"/>
      <c r="W106" s="204"/>
      <c r="X106" s="204"/>
      <c r="Y106" s="204"/>
      <c r="Z106" s="204"/>
    </row>
    <row r="107" spans="1:26" ht="17.25" customHeight="1">
      <c r="A107" s="204"/>
      <c r="B107" s="204"/>
      <c r="C107" s="204"/>
      <c r="D107" s="204"/>
      <c r="E107" s="204"/>
      <c r="F107" s="204"/>
      <c r="G107" s="204"/>
      <c r="H107" s="204"/>
      <c r="I107" s="204"/>
      <c r="J107" s="204"/>
      <c r="K107" s="204"/>
      <c r="L107" s="204"/>
      <c r="M107" s="204"/>
      <c r="N107" s="204"/>
      <c r="O107" s="204"/>
      <c r="P107" s="204"/>
      <c r="Q107" s="204"/>
      <c r="R107" s="204"/>
      <c r="S107" s="204"/>
      <c r="T107" s="204"/>
      <c r="U107" s="204"/>
      <c r="V107" s="204"/>
      <c r="W107" s="204"/>
      <c r="X107" s="204"/>
      <c r="Y107" s="204"/>
      <c r="Z107" s="204"/>
    </row>
    <row r="108" spans="1:26" ht="17.25" customHeight="1">
      <c r="A108" s="204"/>
      <c r="B108" s="204"/>
      <c r="C108" s="204"/>
      <c r="D108" s="204"/>
      <c r="E108" s="204"/>
      <c r="F108" s="204"/>
      <c r="G108" s="204"/>
      <c r="H108" s="204"/>
      <c r="I108" s="204"/>
      <c r="J108" s="204"/>
      <c r="K108" s="204"/>
      <c r="L108" s="204"/>
      <c r="M108" s="204"/>
      <c r="N108" s="204"/>
      <c r="O108" s="204"/>
      <c r="P108" s="204"/>
      <c r="Q108" s="204"/>
      <c r="R108" s="204"/>
      <c r="S108" s="204"/>
      <c r="T108" s="204"/>
      <c r="U108" s="204"/>
      <c r="V108" s="204"/>
      <c r="W108" s="204"/>
      <c r="X108" s="204"/>
      <c r="Y108" s="204"/>
      <c r="Z108" s="204"/>
    </row>
    <row r="109" spans="1:26" ht="17.25" customHeight="1">
      <c r="A109" s="204"/>
      <c r="B109" s="204"/>
      <c r="C109" s="204"/>
      <c r="D109" s="204"/>
      <c r="E109" s="204"/>
      <c r="F109" s="204"/>
      <c r="G109" s="204"/>
      <c r="H109" s="204"/>
      <c r="I109" s="204"/>
      <c r="J109" s="204"/>
      <c r="K109" s="204"/>
      <c r="L109" s="204"/>
      <c r="M109" s="204"/>
      <c r="N109" s="204"/>
      <c r="O109" s="204"/>
      <c r="P109" s="204"/>
      <c r="Q109" s="204"/>
      <c r="R109" s="204"/>
      <c r="S109" s="204"/>
      <c r="T109" s="204"/>
      <c r="U109" s="204"/>
      <c r="V109" s="204"/>
      <c r="W109" s="204"/>
      <c r="X109" s="204"/>
      <c r="Y109" s="204"/>
      <c r="Z109" s="204"/>
    </row>
    <row r="110" spans="1:26" ht="17.25" customHeight="1">
      <c r="A110" s="204"/>
      <c r="B110" s="204"/>
      <c r="C110" s="204"/>
      <c r="D110" s="204"/>
      <c r="E110" s="204"/>
      <c r="F110" s="204"/>
      <c r="G110" s="204"/>
      <c r="H110" s="204"/>
      <c r="I110" s="204"/>
      <c r="J110" s="204"/>
      <c r="K110" s="204"/>
      <c r="L110" s="204"/>
      <c r="M110" s="204"/>
      <c r="N110" s="204"/>
      <c r="O110" s="204"/>
      <c r="P110" s="204"/>
      <c r="Q110" s="204"/>
      <c r="R110" s="204"/>
      <c r="S110" s="204"/>
      <c r="T110" s="204"/>
      <c r="U110" s="204"/>
      <c r="V110" s="204"/>
      <c r="W110" s="204"/>
      <c r="X110" s="204"/>
      <c r="Y110" s="204"/>
      <c r="Z110" s="204"/>
    </row>
    <row r="111" spans="1:26" ht="17.25" customHeight="1">
      <c r="A111" s="204"/>
      <c r="B111" s="204"/>
      <c r="C111" s="204"/>
      <c r="D111" s="204"/>
      <c r="E111" s="204"/>
      <c r="F111" s="204"/>
      <c r="G111" s="204"/>
      <c r="H111" s="204"/>
      <c r="I111" s="204"/>
      <c r="J111" s="204"/>
      <c r="K111" s="204"/>
      <c r="L111" s="204"/>
      <c r="M111" s="204"/>
      <c r="N111" s="204"/>
      <c r="O111" s="204"/>
      <c r="P111" s="204"/>
      <c r="Q111" s="204"/>
      <c r="R111" s="204"/>
      <c r="S111" s="204"/>
      <c r="T111" s="204"/>
      <c r="U111" s="204"/>
      <c r="V111" s="204"/>
      <c r="W111" s="204"/>
      <c r="X111" s="204"/>
      <c r="Y111" s="204"/>
      <c r="Z111" s="204"/>
    </row>
    <row r="112" spans="1:26" ht="17.25" customHeight="1">
      <c r="A112" s="204"/>
      <c r="B112" s="204"/>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4"/>
      <c r="Z112" s="204"/>
    </row>
    <row r="113" spans="1:26" ht="17.25" customHeight="1">
      <c r="A113" s="204"/>
      <c r="B113" s="204"/>
      <c r="C113" s="204"/>
      <c r="D113" s="204"/>
      <c r="E113" s="204"/>
      <c r="F113" s="204"/>
      <c r="G113" s="204"/>
      <c r="H113" s="204"/>
      <c r="I113" s="204"/>
      <c r="J113" s="204"/>
      <c r="K113" s="204"/>
      <c r="L113" s="204"/>
      <c r="M113" s="204"/>
      <c r="N113" s="204"/>
      <c r="O113" s="204"/>
      <c r="P113" s="204"/>
      <c r="Q113" s="204"/>
      <c r="R113" s="204"/>
      <c r="S113" s="204"/>
      <c r="T113" s="204"/>
      <c r="U113" s="204"/>
      <c r="V113" s="204"/>
      <c r="W113" s="204"/>
      <c r="X113" s="204"/>
      <c r="Y113" s="204"/>
      <c r="Z113" s="204"/>
    </row>
    <row r="114" spans="1:26" ht="17.25" customHeight="1">
      <c r="A114" s="204"/>
      <c r="B114" s="204"/>
      <c r="C114" s="204"/>
      <c r="D114" s="204"/>
      <c r="E114" s="204"/>
      <c r="F114" s="204"/>
      <c r="G114" s="204"/>
      <c r="H114" s="204"/>
      <c r="I114" s="204"/>
      <c r="J114" s="204"/>
      <c r="K114" s="204"/>
      <c r="L114" s="204"/>
      <c r="M114" s="204"/>
      <c r="N114" s="204"/>
      <c r="O114" s="204"/>
      <c r="P114" s="204"/>
      <c r="Q114" s="204"/>
      <c r="R114" s="204"/>
      <c r="S114" s="204"/>
      <c r="T114" s="204"/>
      <c r="U114" s="204"/>
      <c r="V114" s="204"/>
      <c r="W114" s="204"/>
      <c r="X114" s="204"/>
      <c r="Y114" s="204"/>
      <c r="Z114" s="204"/>
    </row>
    <row r="115" spans="1:26" ht="17.25" customHeight="1">
      <c r="A115" s="204"/>
      <c r="B115" s="204"/>
      <c r="C115" s="204"/>
      <c r="D115" s="204"/>
      <c r="E115" s="204"/>
      <c r="F115" s="204"/>
      <c r="G115" s="204"/>
      <c r="H115" s="204"/>
      <c r="I115" s="204"/>
      <c r="J115" s="204"/>
      <c r="K115" s="204"/>
      <c r="L115" s="204"/>
      <c r="M115" s="204"/>
      <c r="N115" s="204"/>
      <c r="O115" s="204"/>
      <c r="P115" s="204"/>
      <c r="Q115" s="204"/>
      <c r="R115" s="204"/>
      <c r="S115" s="204"/>
      <c r="T115" s="204"/>
      <c r="U115" s="204"/>
      <c r="V115" s="204"/>
      <c r="W115" s="204"/>
      <c r="X115" s="204"/>
      <c r="Y115" s="204"/>
      <c r="Z115" s="204"/>
    </row>
    <row r="116" spans="1:26" ht="17.25" customHeight="1">
      <c r="A116" s="204"/>
      <c r="B116" s="204"/>
      <c r="C116" s="204"/>
      <c r="D116" s="204"/>
      <c r="E116" s="204"/>
      <c r="F116" s="204"/>
      <c r="G116" s="204"/>
      <c r="H116" s="204"/>
      <c r="I116" s="204"/>
      <c r="J116" s="204"/>
      <c r="K116" s="204"/>
      <c r="L116" s="204"/>
      <c r="M116" s="204"/>
      <c r="N116" s="204"/>
      <c r="O116" s="204"/>
      <c r="P116" s="204"/>
      <c r="Q116" s="204"/>
      <c r="R116" s="204"/>
      <c r="S116" s="204"/>
      <c r="T116" s="204"/>
      <c r="U116" s="204"/>
      <c r="V116" s="204"/>
      <c r="W116" s="204"/>
      <c r="X116" s="204"/>
      <c r="Y116" s="204"/>
      <c r="Z116" s="204"/>
    </row>
    <row r="117" spans="1:26" ht="17.25" customHeight="1">
      <c r="A117" s="204"/>
      <c r="B117" s="204"/>
      <c r="C117" s="204"/>
      <c r="D117" s="204"/>
      <c r="E117" s="204"/>
      <c r="F117" s="204"/>
      <c r="G117" s="204"/>
      <c r="H117" s="204"/>
      <c r="I117" s="204"/>
      <c r="J117" s="204"/>
      <c r="K117" s="204"/>
      <c r="L117" s="204"/>
      <c r="M117" s="204"/>
      <c r="N117" s="204"/>
      <c r="O117" s="204"/>
      <c r="P117" s="204"/>
      <c r="Q117" s="204"/>
      <c r="R117" s="204"/>
      <c r="S117" s="204"/>
      <c r="T117" s="204"/>
      <c r="U117" s="204"/>
      <c r="V117" s="204"/>
      <c r="W117" s="204"/>
      <c r="X117" s="204"/>
      <c r="Y117" s="204"/>
      <c r="Z117" s="204"/>
    </row>
    <row r="118" spans="1:26" ht="17.25" customHeight="1">
      <c r="A118" s="204"/>
      <c r="B118" s="204"/>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4"/>
    </row>
    <row r="119" spans="1:26" ht="17.25" customHeight="1">
      <c r="A119" s="204"/>
      <c r="B119" s="204"/>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4"/>
    </row>
    <row r="120" spans="1:26" ht="17.25" customHeight="1">
      <c r="A120" s="204"/>
      <c r="B120" s="204"/>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4"/>
    </row>
    <row r="121" spans="1:26" ht="17.25" customHeight="1">
      <c r="A121" s="204"/>
      <c r="B121" s="204"/>
      <c r="C121" s="204"/>
      <c r="D121" s="204"/>
      <c r="E121" s="204"/>
      <c r="F121" s="204"/>
      <c r="G121" s="204"/>
      <c r="H121" s="204"/>
      <c r="I121" s="204"/>
      <c r="J121" s="204"/>
      <c r="K121" s="204"/>
      <c r="L121" s="204"/>
      <c r="M121" s="204"/>
      <c r="N121" s="204"/>
      <c r="O121" s="204"/>
      <c r="P121" s="204"/>
      <c r="Q121" s="204"/>
      <c r="R121" s="204"/>
      <c r="S121" s="204"/>
      <c r="T121" s="204"/>
      <c r="U121" s="204"/>
      <c r="V121" s="204"/>
      <c r="W121" s="204"/>
      <c r="X121" s="204"/>
      <c r="Y121" s="204"/>
      <c r="Z121" s="204"/>
    </row>
    <row r="122" spans="1:26" ht="17.25" customHeight="1">
      <c r="A122" s="204"/>
      <c r="B122" s="204"/>
      <c r="C122" s="204"/>
      <c r="D122" s="204"/>
      <c r="E122" s="204"/>
      <c r="F122" s="204"/>
      <c r="G122" s="204"/>
      <c r="H122" s="204"/>
      <c r="I122" s="204"/>
      <c r="J122" s="204"/>
      <c r="K122" s="204"/>
      <c r="L122" s="204"/>
      <c r="M122" s="204"/>
      <c r="N122" s="204"/>
      <c r="O122" s="204"/>
      <c r="P122" s="204"/>
      <c r="Q122" s="204"/>
      <c r="R122" s="204"/>
      <c r="S122" s="204"/>
      <c r="T122" s="204"/>
      <c r="U122" s="204"/>
      <c r="V122" s="204"/>
      <c r="W122" s="204"/>
      <c r="X122" s="204"/>
      <c r="Y122" s="204"/>
      <c r="Z122" s="204"/>
    </row>
    <row r="123" spans="1:26" ht="17.25" customHeight="1">
      <c r="A123" s="204"/>
      <c r="B123" s="204"/>
      <c r="C123" s="204"/>
      <c r="D123" s="204"/>
      <c r="E123" s="204"/>
      <c r="F123" s="204"/>
      <c r="G123" s="204"/>
      <c r="H123" s="204"/>
      <c r="I123" s="204"/>
      <c r="J123" s="204"/>
      <c r="K123" s="204"/>
      <c r="L123" s="204"/>
      <c r="M123" s="204"/>
      <c r="N123" s="204"/>
      <c r="O123" s="204"/>
      <c r="P123" s="204"/>
      <c r="Q123" s="204"/>
      <c r="R123" s="204"/>
      <c r="S123" s="204"/>
      <c r="T123" s="204"/>
      <c r="U123" s="204"/>
      <c r="V123" s="204"/>
      <c r="W123" s="204"/>
      <c r="X123" s="204"/>
      <c r="Y123" s="204"/>
      <c r="Z123" s="204"/>
    </row>
    <row r="124" spans="1:26" ht="17.25" customHeight="1">
      <c r="A124" s="204"/>
      <c r="B124" s="204"/>
      <c r="C124" s="204"/>
      <c r="D124" s="204"/>
      <c r="E124" s="204"/>
      <c r="F124" s="204"/>
      <c r="G124" s="204"/>
      <c r="H124" s="204"/>
      <c r="I124" s="204"/>
      <c r="J124" s="204"/>
      <c r="K124" s="204"/>
      <c r="L124" s="204"/>
      <c r="M124" s="204"/>
      <c r="N124" s="204"/>
      <c r="O124" s="204"/>
      <c r="P124" s="204"/>
      <c r="Q124" s="204"/>
      <c r="R124" s="204"/>
      <c r="S124" s="204"/>
      <c r="T124" s="204"/>
      <c r="U124" s="204"/>
      <c r="V124" s="204"/>
      <c r="W124" s="204"/>
      <c r="X124" s="204"/>
      <c r="Y124" s="204"/>
      <c r="Z124" s="204"/>
    </row>
    <row r="125" spans="1:26" ht="17.25" customHeight="1">
      <c r="A125" s="204"/>
      <c r="B125" s="204"/>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04"/>
    </row>
    <row r="126" spans="1:26" ht="17.25" customHeight="1">
      <c r="A126" s="204"/>
      <c r="B126" s="204"/>
      <c r="C126" s="204"/>
      <c r="D126" s="204"/>
      <c r="E126" s="204"/>
      <c r="F126" s="204"/>
      <c r="G126" s="204"/>
      <c r="H126" s="204"/>
      <c r="I126" s="204"/>
      <c r="J126" s="204"/>
      <c r="K126" s="204"/>
      <c r="L126" s="204"/>
      <c r="M126" s="204"/>
      <c r="N126" s="204"/>
      <c r="O126" s="204"/>
      <c r="P126" s="204"/>
      <c r="Q126" s="204"/>
      <c r="R126" s="204"/>
      <c r="S126" s="204"/>
      <c r="T126" s="204"/>
      <c r="U126" s="204"/>
      <c r="V126" s="204"/>
      <c r="W126" s="204"/>
      <c r="X126" s="204"/>
      <c r="Y126" s="204"/>
      <c r="Z126" s="204"/>
    </row>
    <row r="127" spans="1:26" ht="17.25" customHeight="1">
      <c r="A127" s="204"/>
      <c r="B127" s="204"/>
      <c r="C127" s="204"/>
      <c r="D127" s="204"/>
      <c r="E127" s="204"/>
      <c r="F127" s="204"/>
      <c r="G127" s="204"/>
      <c r="H127" s="204"/>
      <c r="I127" s="204"/>
      <c r="J127" s="204"/>
      <c r="K127" s="204"/>
      <c r="L127" s="204"/>
      <c r="M127" s="204"/>
      <c r="N127" s="204"/>
      <c r="O127" s="204"/>
      <c r="P127" s="204"/>
      <c r="Q127" s="204"/>
      <c r="R127" s="204"/>
      <c r="S127" s="204"/>
      <c r="T127" s="204"/>
      <c r="U127" s="204"/>
      <c r="V127" s="204"/>
      <c r="W127" s="204"/>
      <c r="X127" s="204"/>
      <c r="Y127" s="204"/>
      <c r="Z127" s="204"/>
    </row>
    <row r="128" spans="1:26" ht="17.25" customHeight="1">
      <c r="A128" s="204"/>
      <c r="B128" s="204"/>
      <c r="C128" s="204"/>
      <c r="D128" s="204"/>
      <c r="E128" s="204"/>
      <c r="F128" s="204"/>
      <c r="G128" s="204"/>
      <c r="H128" s="204"/>
      <c r="I128" s="204"/>
      <c r="J128" s="204"/>
      <c r="K128" s="204"/>
      <c r="L128" s="204"/>
      <c r="M128" s="204"/>
      <c r="N128" s="204"/>
      <c r="O128" s="204"/>
      <c r="P128" s="204"/>
      <c r="Q128" s="204"/>
      <c r="R128" s="204"/>
      <c r="S128" s="204"/>
      <c r="T128" s="204"/>
      <c r="U128" s="204"/>
      <c r="V128" s="204"/>
      <c r="W128" s="204"/>
      <c r="X128" s="204"/>
      <c r="Y128" s="204"/>
      <c r="Z128" s="204"/>
    </row>
    <row r="129" spans="1:26" ht="17.25" customHeight="1">
      <c r="A129" s="204"/>
      <c r="B129" s="204"/>
      <c r="C129" s="204"/>
      <c r="D129" s="204"/>
      <c r="E129" s="204"/>
      <c r="F129" s="204"/>
      <c r="G129" s="204"/>
      <c r="H129" s="204"/>
      <c r="I129" s="204"/>
      <c r="J129" s="204"/>
      <c r="K129" s="204"/>
      <c r="L129" s="204"/>
      <c r="M129" s="204"/>
      <c r="N129" s="204"/>
      <c r="O129" s="204"/>
      <c r="P129" s="204"/>
      <c r="Q129" s="204"/>
      <c r="R129" s="204"/>
      <c r="S129" s="204"/>
      <c r="T129" s="204"/>
      <c r="U129" s="204"/>
      <c r="V129" s="204"/>
      <c r="W129" s="204"/>
      <c r="X129" s="204"/>
      <c r="Y129" s="204"/>
      <c r="Z129" s="204"/>
    </row>
    <row r="130" spans="1:26" ht="17.25" customHeight="1">
      <c r="A130" s="204"/>
      <c r="B130" s="204"/>
      <c r="C130" s="204"/>
      <c r="D130" s="204"/>
      <c r="E130" s="204"/>
      <c r="F130" s="204"/>
      <c r="G130" s="204"/>
      <c r="H130" s="204"/>
      <c r="I130" s="204"/>
      <c r="J130" s="204"/>
      <c r="K130" s="204"/>
      <c r="L130" s="204"/>
      <c r="M130" s="204"/>
      <c r="N130" s="204"/>
      <c r="O130" s="204"/>
      <c r="P130" s="204"/>
      <c r="Q130" s="204"/>
      <c r="R130" s="204"/>
      <c r="S130" s="204"/>
      <c r="T130" s="204"/>
      <c r="U130" s="204"/>
      <c r="V130" s="204"/>
      <c r="W130" s="204"/>
      <c r="X130" s="204"/>
      <c r="Y130" s="204"/>
      <c r="Z130" s="204"/>
    </row>
    <row r="131" spans="1:26" ht="17.25" customHeight="1">
      <c r="A131" s="204"/>
      <c r="B131" s="204"/>
      <c r="C131" s="204"/>
      <c r="D131" s="204"/>
      <c r="E131" s="204"/>
      <c r="F131" s="204"/>
      <c r="G131" s="204"/>
      <c r="H131" s="204"/>
      <c r="I131" s="204"/>
      <c r="J131" s="204"/>
      <c r="K131" s="204"/>
      <c r="L131" s="204"/>
      <c r="M131" s="204"/>
      <c r="N131" s="204"/>
      <c r="O131" s="204"/>
      <c r="P131" s="204"/>
      <c r="Q131" s="204"/>
      <c r="R131" s="204"/>
      <c r="S131" s="204"/>
      <c r="T131" s="204"/>
      <c r="U131" s="204"/>
      <c r="V131" s="204"/>
      <c r="W131" s="204"/>
      <c r="X131" s="204"/>
      <c r="Y131" s="204"/>
      <c r="Z131" s="204"/>
    </row>
    <row r="132" spans="1:26" ht="17.25" customHeight="1">
      <c r="A132" s="204"/>
      <c r="B132" s="204"/>
      <c r="C132" s="204"/>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row>
    <row r="133" spans="1:26" ht="17.25" customHeight="1">
      <c r="A133" s="204"/>
      <c r="B133" s="204"/>
      <c r="C133" s="204"/>
      <c r="D133" s="204"/>
      <c r="E133" s="204"/>
      <c r="F133" s="204"/>
      <c r="G133" s="204"/>
      <c r="H133" s="204"/>
      <c r="I133" s="204"/>
      <c r="J133" s="204"/>
      <c r="K133" s="204"/>
      <c r="L133" s="204"/>
      <c r="M133" s="204"/>
      <c r="N133" s="204"/>
      <c r="O133" s="204"/>
      <c r="P133" s="204"/>
      <c r="Q133" s="204"/>
      <c r="R133" s="204"/>
      <c r="S133" s="204"/>
      <c r="T133" s="204"/>
      <c r="U133" s="204"/>
      <c r="V133" s="204"/>
      <c r="W133" s="204"/>
      <c r="X133" s="204"/>
      <c r="Y133" s="204"/>
      <c r="Z133" s="204"/>
    </row>
    <row r="134" spans="1:26" ht="17.25" customHeight="1">
      <c r="A134" s="204"/>
      <c r="B134" s="204"/>
      <c r="C134" s="204"/>
      <c r="D134" s="204"/>
      <c r="E134" s="204"/>
      <c r="F134" s="204"/>
      <c r="G134" s="204"/>
      <c r="H134" s="204"/>
      <c r="I134" s="204"/>
      <c r="J134" s="204"/>
      <c r="K134" s="204"/>
      <c r="L134" s="204"/>
      <c r="M134" s="204"/>
      <c r="N134" s="204"/>
      <c r="O134" s="204"/>
      <c r="P134" s="204"/>
      <c r="Q134" s="204"/>
      <c r="R134" s="204"/>
      <c r="S134" s="204"/>
      <c r="T134" s="204"/>
      <c r="U134" s="204"/>
      <c r="V134" s="204"/>
      <c r="W134" s="204"/>
      <c r="X134" s="204"/>
      <c r="Y134" s="204"/>
      <c r="Z134" s="204"/>
    </row>
    <row r="135" spans="1:26" ht="17.25" customHeight="1">
      <c r="A135" s="204"/>
      <c r="B135" s="204"/>
      <c r="C135" s="204"/>
      <c r="D135" s="204"/>
      <c r="E135" s="204"/>
      <c r="F135" s="204"/>
      <c r="G135" s="204"/>
      <c r="H135" s="204"/>
      <c r="I135" s="204"/>
      <c r="J135" s="204"/>
      <c r="K135" s="204"/>
      <c r="L135" s="204"/>
      <c r="M135" s="204"/>
      <c r="N135" s="204"/>
      <c r="O135" s="204"/>
      <c r="P135" s="204"/>
      <c r="Q135" s="204"/>
      <c r="R135" s="204"/>
      <c r="S135" s="204"/>
      <c r="T135" s="204"/>
      <c r="U135" s="204"/>
      <c r="V135" s="204"/>
      <c r="W135" s="204"/>
      <c r="X135" s="204"/>
      <c r="Y135" s="204"/>
      <c r="Z135" s="204"/>
    </row>
    <row r="136" spans="1:26" ht="17.25" customHeight="1">
      <c r="A136" s="204"/>
      <c r="B136" s="204"/>
      <c r="C136" s="204"/>
      <c r="D136" s="204"/>
      <c r="E136" s="204"/>
      <c r="F136" s="204"/>
      <c r="G136" s="204"/>
      <c r="H136" s="204"/>
      <c r="I136" s="204"/>
      <c r="J136" s="204"/>
      <c r="K136" s="204"/>
      <c r="L136" s="204"/>
      <c r="M136" s="204"/>
      <c r="N136" s="204"/>
      <c r="O136" s="204"/>
      <c r="P136" s="204"/>
      <c r="Q136" s="204"/>
      <c r="R136" s="204"/>
      <c r="S136" s="204"/>
      <c r="T136" s="204"/>
      <c r="U136" s="204"/>
      <c r="V136" s="204"/>
      <c r="W136" s="204"/>
      <c r="X136" s="204"/>
      <c r="Y136" s="204"/>
      <c r="Z136" s="204"/>
    </row>
    <row r="137" spans="1:26" ht="17.25" customHeight="1">
      <c r="A137" s="204"/>
      <c r="B137" s="204"/>
      <c r="C137" s="204"/>
      <c r="D137" s="204"/>
      <c r="E137" s="204"/>
      <c r="F137" s="204"/>
      <c r="G137" s="204"/>
      <c r="H137" s="204"/>
      <c r="I137" s="204"/>
      <c r="J137" s="204"/>
      <c r="K137" s="204"/>
      <c r="L137" s="204"/>
      <c r="M137" s="204"/>
      <c r="N137" s="204"/>
      <c r="O137" s="204"/>
      <c r="P137" s="204"/>
      <c r="Q137" s="204"/>
      <c r="R137" s="204"/>
      <c r="S137" s="204"/>
      <c r="T137" s="204"/>
      <c r="U137" s="204"/>
      <c r="V137" s="204"/>
      <c r="W137" s="204"/>
      <c r="X137" s="204"/>
      <c r="Y137" s="204"/>
      <c r="Z137" s="204"/>
    </row>
    <row r="138" spans="1:26" ht="17.25" customHeight="1">
      <c r="A138" s="204"/>
      <c r="B138" s="204"/>
      <c r="C138" s="204"/>
      <c r="D138" s="204"/>
      <c r="E138" s="204"/>
      <c r="F138" s="204"/>
      <c r="G138" s="204"/>
      <c r="H138" s="204"/>
      <c r="I138" s="204"/>
      <c r="J138" s="204"/>
      <c r="K138" s="204"/>
      <c r="L138" s="204"/>
      <c r="M138" s="204"/>
      <c r="N138" s="204"/>
      <c r="O138" s="204"/>
      <c r="P138" s="204"/>
      <c r="Q138" s="204"/>
      <c r="R138" s="204"/>
      <c r="S138" s="204"/>
      <c r="T138" s="204"/>
      <c r="U138" s="204"/>
      <c r="V138" s="204"/>
      <c r="W138" s="204"/>
      <c r="X138" s="204"/>
      <c r="Y138" s="204"/>
      <c r="Z138" s="204"/>
    </row>
    <row r="139" spans="1:26" ht="17.25" customHeight="1">
      <c r="A139" s="204"/>
      <c r="B139" s="204"/>
      <c r="C139" s="204"/>
      <c r="D139" s="204"/>
      <c r="E139" s="204"/>
      <c r="F139" s="204"/>
      <c r="G139" s="204"/>
      <c r="H139" s="204"/>
      <c r="I139" s="204"/>
      <c r="J139" s="204"/>
      <c r="K139" s="204"/>
      <c r="L139" s="204"/>
      <c r="M139" s="204"/>
      <c r="N139" s="204"/>
      <c r="O139" s="204"/>
      <c r="P139" s="204"/>
      <c r="Q139" s="204"/>
      <c r="R139" s="204"/>
      <c r="S139" s="204"/>
      <c r="T139" s="204"/>
      <c r="U139" s="204"/>
      <c r="V139" s="204"/>
      <c r="W139" s="204"/>
      <c r="X139" s="204"/>
      <c r="Y139" s="204"/>
      <c r="Z139" s="204"/>
    </row>
    <row r="140" spans="1:26" ht="17.25" customHeight="1">
      <c r="A140" s="204"/>
      <c r="B140" s="204"/>
      <c r="C140" s="204"/>
      <c r="D140" s="204"/>
      <c r="E140" s="204"/>
      <c r="F140" s="204"/>
      <c r="G140" s="204"/>
      <c r="H140" s="204"/>
      <c r="I140" s="204"/>
      <c r="J140" s="204"/>
      <c r="K140" s="204"/>
      <c r="L140" s="204"/>
      <c r="M140" s="204"/>
      <c r="N140" s="204"/>
      <c r="O140" s="204"/>
      <c r="P140" s="204"/>
      <c r="Q140" s="204"/>
      <c r="R140" s="204"/>
      <c r="S140" s="204"/>
      <c r="T140" s="204"/>
      <c r="U140" s="204"/>
      <c r="V140" s="204"/>
      <c r="W140" s="204"/>
      <c r="X140" s="204"/>
      <c r="Y140" s="204"/>
      <c r="Z140" s="204"/>
    </row>
    <row r="141" spans="1:26" ht="17.25" customHeight="1">
      <c r="A141" s="204"/>
      <c r="B141" s="204"/>
      <c r="C141" s="204"/>
      <c r="D141" s="204"/>
      <c r="E141" s="204"/>
      <c r="F141" s="204"/>
      <c r="G141" s="204"/>
      <c r="H141" s="204"/>
      <c r="I141" s="204"/>
      <c r="J141" s="204"/>
      <c r="K141" s="204"/>
      <c r="L141" s="204"/>
      <c r="M141" s="204"/>
      <c r="N141" s="204"/>
      <c r="O141" s="204"/>
      <c r="P141" s="204"/>
      <c r="Q141" s="204"/>
      <c r="R141" s="204"/>
      <c r="S141" s="204"/>
      <c r="T141" s="204"/>
      <c r="U141" s="204"/>
      <c r="V141" s="204"/>
      <c r="W141" s="204"/>
      <c r="X141" s="204"/>
      <c r="Y141" s="204"/>
      <c r="Z141" s="204"/>
    </row>
    <row r="142" spans="1:26" ht="17.25" customHeight="1">
      <c r="A142" s="204"/>
      <c r="B142" s="204"/>
      <c r="C142" s="204"/>
      <c r="D142" s="204"/>
      <c r="E142" s="204"/>
      <c r="F142" s="204"/>
      <c r="G142" s="204"/>
      <c r="H142" s="204"/>
      <c r="I142" s="204"/>
      <c r="J142" s="204"/>
      <c r="K142" s="204"/>
      <c r="L142" s="204"/>
      <c r="M142" s="204"/>
      <c r="N142" s="204"/>
      <c r="O142" s="204"/>
      <c r="P142" s="204"/>
      <c r="Q142" s="204"/>
      <c r="R142" s="204"/>
      <c r="S142" s="204"/>
      <c r="T142" s="204"/>
      <c r="U142" s="204"/>
      <c r="V142" s="204"/>
      <c r="W142" s="204"/>
      <c r="X142" s="204"/>
      <c r="Y142" s="204"/>
      <c r="Z142" s="204"/>
    </row>
    <row r="143" spans="1:26" ht="17.25" customHeight="1">
      <c r="A143" s="204"/>
      <c r="B143" s="204"/>
      <c r="C143" s="204"/>
      <c r="D143" s="204"/>
      <c r="E143" s="204"/>
      <c r="F143" s="204"/>
      <c r="G143" s="204"/>
      <c r="H143" s="204"/>
      <c r="I143" s="204"/>
      <c r="J143" s="204"/>
      <c r="K143" s="204"/>
      <c r="L143" s="204"/>
      <c r="M143" s="204"/>
      <c r="N143" s="204"/>
      <c r="O143" s="204"/>
      <c r="P143" s="204"/>
      <c r="Q143" s="204"/>
      <c r="R143" s="204"/>
      <c r="S143" s="204"/>
      <c r="T143" s="204"/>
      <c r="U143" s="204"/>
      <c r="V143" s="204"/>
      <c r="W143" s="204"/>
      <c r="X143" s="204"/>
      <c r="Y143" s="204"/>
      <c r="Z143" s="204"/>
    </row>
    <row r="144" spans="1:26" ht="17.25" customHeight="1">
      <c r="A144" s="204"/>
      <c r="B144" s="204"/>
      <c r="C144" s="204"/>
      <c r="D144" s="204"/>
      <c r="E144" s="204"/>
      <c r="F144" s="204"/>
      <c r="G144" s="204"/>
      <c r="H144" s="204"/>
      <c r="I144" s="204"/>
      <c r="J144" s="204"/>
      <c r="K144" s="204"/>
      <c r="L144" s="204"/>
      <c r="M144" s="204"/>
      <c r="N144" s="204"/>
      <c r="O144" s="204"/>
      <c r="P144" s="204"/>
      <c r="Q144" s="204"/>
      <c r="R144" s="204"/>
      <c r="S144" s="204"/>
      <c r="T144" s="204"/>
      <c r="U144" s="204"/>
      <c r="V144" s="204"/>
      <c r="W144" s="204"/>
      <c r="X144" s="204"/>
      <c r="Y144" s="204"/>
      <c r="Z144" s="204"/>
    </row>
    <row r="145" spans="1:26" ht="17.25" customHeight="1">
      <c r="A145" s="204"/>
      <c r="B145" s="204"/>
      <c r="C145" s="204"/>
      <c r="D145" s="204"/>
      <c r="E145" s="204"/>
      <c r="F145" s="204"/>
      <c r="G145" s="204"/>
      <c r="H145" s="204"/>
      <c r="I145" s="204"/>
      <c r="J145" s="204"/>
      <c r="K145" s="204"/>
      <c r="L145" s="204"/>
      <c r="M145" s="204"/>
      <c r="N145" s="204"/>
      <c r="O145" s="204"/>
      <c r="P145" s="204"/>
      <c r="Q145" s="204"/>
      <c r="R145" s="204"/>
      <c r="S145" s="204"/>
      <c r="T145" s="204"/>
      <c r="U145" s="204"/>
      <c r="V145" s="204"/>
      <c r="W145" s="204"/>
      <c r="X145" s="204"/>
      <c r="Y145" s="204"/>
      <c r="Z145" s="204"/>
    </row>
    <row r="146" spans="1:26" ht="17.25" customHeight="1">
      <c r="A146" s="204"/>
      <c r="B146" s="204"/>
      <c r="C146" s="204"/>
      <c r="D146" s="204"/>
      <c r="E146" s="204"/>
      <c r="F146" s="204"/>
      <c r="G146" s="204"/>
      <c r="H146" s="204"/>
      <c r="I146" s="204"/>
      <c r="J146" s="204"/>
      <c r="K146" s="204"/>
      <c r="L146" s="204"/>
      <c r="M146" s="204"/>
      <c r="N146" s="204"/>
      <c r="O146" s="204"/>
      <c r="P146" s="204"/>
      <c r="Q146" s="204"/>
      <c r="R146" s="204"/>
      <c r="S146" s="204"/>
      <c r="T146" s="204"/>
      <c r="U146" s="204"/>
      <c r="V146" s="204"/>
      <c r="W146" s="204"/>
      <c r="X146" s="204"/>
      <c r="Y146" s="204"/>
      <c r="Z146" s="204"/>
    </row>
    <row r="147" spans="1:26" ht="17.25" customHeight="1">
      <c r="A147" s="204"/>
      <c r="B147" s="204"/>
      <c r="C147" s="204"/>
      <c r="D147" s="204"/>
      <c r="E147" s="204"/>
      <c r="F147" s="204"/>
      <c r="G147" s="204"/>
      <c r="H147" s="204"/>
      <c r="I147" s="204"/>
      <c r="J147" s="204"/>
      <c r="K147" s="204"/>
      <c r="L147" s="204"/>
      <c r="M147" s="204"/>
      <c r="N147" s="204"/>
      <c r="O147" s="204"/>
      <c r="P147" s="204"/>
      <c r="Q147" s="204"/>
      <c r="R147" s="204"/>
      <c r="S147" s="204"/>
      <c r="T147" s="204"/>
      <c r="U147" s="204"/>
      <c r="V147" s="204"/>
      <c r="W147" s="204"/>
      <c r="X147" s="204"/>
      <c r="Y147" s="204"/>
      <c r="Z147" s="204"/>
    </row>
    <row r="148" spans="1:26" ht="17.25" customHeight="1">
      <c r="A148" s="204"/>
      <c r="B148" s="204"/>
      <c r="C148" s="204"/>
      <c r="D148" s="204"/>
      <c r="E148" s="204"/>
      <c r="F148" s="204"/>
      <c r="G148" s="204"/>
      <c r="H148" s="204"/>
      <c r="I148" s="204"/>
      <c r="J148" s="204"/>
      <c r="K148" s="204"/>
      <c r="L148" s="204"/>
      <c r="M148" s="204"/>
      <c r="N148" s="204"/>
      <c r="O148" s="204"/>
      <c r="P148" s="204"/>
      <c r="Q148" s="204"/>
      <c r="R148" s="204"/>
      <c r="S148" s="204"/>
      <c r="T148" s="204"/>
      <c r="U148" s="204"/>
      <c r="V148" s="204"/>
      <c r="W148" s="204"/>
      <c r="X148" s="204"/>
      <c r="Y148" s="204"/>
      <c r="Z148" s="204"/>
    </row>
    <row r="149" spans="1:26" ht="17.25" customHeight="1">
      <c r="A149" s="204"/>
      <c r="B149" s="204"/>
      <c r="C149" s="204"/>
      <c r="D149" s="204"/>
      <c r="E149" s="204"/>
      <c r="F149" s="204"/>
      <c r="G149" s="204"/>
      <c r="H149" s="204"/>
      <c r="I149" s="204"/>
      <c r="J149" s="204"/>
      <c r="K149" s="204"/>
      <c r="L149" s="204"/>
      <c r="M149" s="204"/>
      <c r="N149" s="204"/>
      <c r="O149" s="204"/>
      <c r="P149" s="204"/>
      <c r="Q149" s="204"/>
      <c r="R149" s="204"/>
      <c r="S149" s="204"/>
      <c r="T149" s="204"/>
      <c r="U149" s="204"/>
      <c r="V149" s="204"/>
      <c r="W149" s="204"/>
      <c r="X149" s="204"/>
      <c r="Y149" s="204"/>
      <c r="Z149" s="204"/>
    </row>
    <row r="150" spans="1:26" ht="17.25" customHeight="1">
      <c r="A150" s="204"/>
      <c r="B150" s="204"/>
      <c r="C150" s="204"/>
      <c r="D150" s="204"/>
      <c r="E150" s="204"/>
      <c r="F150" s="204"/>
      <c r="G150" s="204"/>
      <c r="H150" s="204"/>
      <c r="I150" s="204"/>
      <c r="J150" s="204"/>
      <c r="K150" s="204"/>
      <c r="L150" s="204"/>
      <c r="M150" s="204"/>
      <c r="N150" s="204"/>
      <c r="O150" s="204"/>
      <c r="P150" s="204"/>
      <c r="Q150" s="204"/>
      <c r="R150" s="204"/>
      <c r="S150" s="204"/>
      <c r="T150" s="204"/>
      <c r="U150" s="204"/>
      <c r="V150" s="204"/>
      <c r="W150" s="204"/>
      <c r="X150" s="204"/>
      <c r="Y150" s="204"/>
      <c r="Z150" s="204"/>
    </row>
    <row r="151" spans="1:26" ht="17.25" customHeight="1">
      <c r="A151" s="204"/>
      <c r="B151" s="204"/>
      <c r="C151" s="204"/>
      <c r="D151" s="204"/>
      <c r="E151" s="204"/>
      <c r="F151" s="204"/>
      <c r="G151" s="204"/>
      <c r="H151" s="204"/>
      <c r="I151" s="204"/>
      <c r="J151" s="204"/>
      <c r="K151" s="204"/>
      <c r="L151" s="204"/>
      <c r="M151" s="204"/>
      <c r="N151" s="204"/>
      <c r="O151" s="204"/>
      <c r="P151" s="204"/>
      <c r="Q151" s="204"/>
      <c r="R151" s="204"/>
      <c r="S151" s="204"/>
      <c r="T151" s="204"/>
      <c r="U151" s="204"/>
      <c r="V151" s="204"/>
      <c r="W151" s="204"/>
      <c r="X151" s="204"/>
      <c r="Y151" s="204"/>
      <c r="Z151" s="204"/>
    </row>
    <row r="152" spans="1:26" ht="17.25" customHeight="1">
      <c r="A152" s="204"/>
      <c r="B152" s="204"/>
      <c r="C152" s="204"/>
      <c r="D152" s="204"/>
      <c r="E152" s="204"/>
      <c r="F152" s="204"/>
      <c r="G152" s="204"/>
      <c r="H152" s="204"/>
      <c r="I152" s="204"/>
      <c r="J152" s="204"/>
      <c r="K152" s="204"/>
      <c r="L152" s="204"/>
      <c r="M152" s="204"/>
      <c r="N152" s="204"/>
      <c r="O152" s="204"/>
      <c r="P152" s="204"/>
      <c r="Q152" s="204"/>
      <c r="R152" s="204"/>
      <c r="S152" s="204"/>
      <c r="T152" s="204"/>
      <c r="U152" s="204"/>
      <c r="V152" s="204"/>
      <c r="W152" s="204"/>
      <c r="X152" s="204"/>
      <c r="Y152" s="204"/>
      <c r="Z152" s="204"/>
    </row>
    <row r="153" spans="1:26" ht="17.25" customHeight="1">
      <c r="A153" s="204"/>
      <c r="B153" s="204"/>
      <c r="C153" s="204"/>
      <c r="D153" s="204"/>
      <c r="E153" s="204"/>
      <c r="F153" s="204"/>
      <c r="G153" s="204"/>
      <c r="H153" s="204"/>
      <c r="I153" s="204"/>
      <c r="J153" s="204"/>
      <c r="K153" s="204"/>
      <c r="L153" s="204"/>
      <c r="M153" s="204"/>
      <c r="N153" s="204"/>
      <c r="O153" s="204"/>
      <c r="P153" s="204"/>
      <c r="Q153" s="204"/>
      <c r="R153" s="204"/>
      <c r="S153" s="204"/>
      <c r="T153" s="204"/>
      <c r="U153" s="204"/>
      <c r="V153" s="204"/>
      <c r="W153" s="204"/>
      <c r="X153" s="204"/>
      <c r="Y153" s="204"/>
      <c r="Z153" s="204"/>
    </row>
    <row r="154" spans="1:26" ht="17.25" customHeight="1">
      <c r="A154" s="204"/>
      <c r="B154" s="204"/>
      <c r="C154" s="204"/>
      <c r="D154" s="204"/>
      <c r="E154" s="204"/>
      <c r="F154" s="204"/>
      <c r="G154" s="204"/>
      <c r="H154" s="204"/>
      <c r="I154" s="204"/>
      <c r="J154" s="204"/>
      <c r="K154" s="204"/>
      <c r="L154" s="204"/>
      <c r="M154" s="204"/>
      <c r="N154" s="204"/>
      <c r="O154" s="204"/>
      <c r="P154" s="204"/>
      <c r="Q154" s="204"/>
      <c r="R154" s="204"/>
      <c r="S154" s="204"/>
      <c r="T154" s="204"/>
      <c r="U154" s="204"/>
      <c r="V154" s="204"/>
      <c r="W154" s="204"/>
      <c r="X154" s="204"/>
      <c r="Y154" s="204"/>
      <c r="Z154" s="204"/>
    </row>
    <row r="155" spans="1:26" ht="17.25" customHeight="1">
      <c r="A155" s="204"/>
      <c r="B155" s="204"/>
      <c r="C155" s="204"/>
      <c r="D155" s="204"/>
      <c r="E155" s="204"/>
      <c r="F155" s="204"/>
      <c r="G155" s="204"/>
      <c r="H155" s="204"/>
      <c r="I155" s="204"/>
      <c r="J155" s="204"/>
      <c r="K155" s="204"/>
      <c r="L155" s="204"/>
      <c r="M155" s="204"/>
      <c r="N155" s="204"/>
      <c r="O155" s="204"/>
      <c r="P155" s="204"/>
      <c r="Q155" s="204"/>
      <c r="R155" s="204"/>
      <c r="S155" s="204"/>
      <c r="T155" s="204"/>
      <c r="U155" s="204"/>
      <c r="V155" s="204"/>
      <c r="W155" s="204"/>
      <c r="X155" s="204"/>
      <c r="Y155" s="204"/>
      <c r="Z155" s="204"/>
    </row>
    <row r="156" spans="1:26" ht="17.25" customHeight="1">
      <c r="A156" s="204"/>
      <c r="B156" s="204"/>
      <c r="C156" s="204"/>
      <c r="D156" s="204"/>
      <c r="E156" s="204"/>
      <c r="F156" s="204"/>
      <c r="G156" s="204"/>
      <c r="H156" s="204"/>
      <c r="I156" s="204"/>
      <c r="J156" s="204"/>
      <c r="K156" s="204"/>
      <c r="L156" s="204"/>
      <c r="M156" s="204"/>
      <c r="N156" s="204"/>
      <c r="O156" s="204"/>
      <c r="P156" s="204"/>
      <c r="Q156" s="204"/>
      <c r="R156" s="204"/>
      <c r="S156" s="204"/>
      <c r="T156" s="204"/>
      <c r="U156" s="204"/>
      <c r="V156" s="204"/>
      <c r="W156" s="204"/>
      <c r="X156" s="204"/>
      <c r="Y156" s="204"/>
      <c r="Z156" s="204"/>
    </row>
    <row r="157" spans="1:26" ht="17.25" customHeight="1">
      <c r="A157" s="204"/>
      <c r="B157" s="204"/>
      <c r="C157" s="204"/>
      <c r="D157" s="204"/>
      <c r="E157" s="204"/>
      <c r="F157" s="204"/>
      <c r="G157" s="204"/>
      <c r="H157" s="204"/>
      <c r="I157" s="204"/>
      <c r="J157" s="204"/>
      <c r="K157" s="204"/>
      <c r="L157" s="204"/>
      <c r="M157" s="204"/>
      <c r="N157" s="204"/>
      <c r="O157" s="204"/>
      <c r="P157" s="204"/>
      <c r="Q157" s="204"/>
      <c r="R157" s="204"/>
      <c r="S157" s="204"/>
      <c r="T157" s="204"/>
      <c r="U157" s="204"/>
      <c r="V157" s="204"/>
      <c r="W157" s="204"/>
      <c r="X157" s="204"/>
      <c r="Y157" s="204"/>
      <c r="Z157" s="204"/>
    </row>
    <row r="158" spans="1:26" ht="17.25" customHeight="1">
      <c r="A158" s="204"/>
      <c r="B158" s="204"/>
      <c r="C158" s="204"/>
      <c r="D158" s="204"/>
      <c r="E158" s="204"/>
      <c r="F158" s="204"/>
      <c r="G158" s="204"/>
      <c r="H158" s="204"/>
      <c r="I158" s="204"/>
      <c r="J158" s="204"/>
      <c r="K158" s="204"/>
      <c r="L158" s="204"/>
      <c r="M158" s="204"/>
      <c r="N158" s="204"/>
      <c r="O158" s="204"/>
      <c r="P158" s="204"/>
      <c r="Q158" s="204"/>
      <c r="R158" s="204"/>
      <c r="S158" s="204"/>
      <c r="T158" s="204"/>
      <c r="U158" s="204"/>
      <c r="V158" s="204"/>
      <c r="W158" s="204"/>
      <c r="X158" s="204"/>
      <c r="Y158" s="204"/>
      <c r="Z158" s="204"/>
    </row>
    <row r="159" spans="1:26" ht="17.25" customHeight="1">
      <c r="A159" s="204"/>
      <c r="B159" s="204"/>
      <c r="C159" s="204"/>
      <c r="D159" s="204"/>
      <c r="E159" s="204"/>
      <c r="F159" s="204"/>
      <c r="G159" s="204"/>
      <c r="H159" s="204"/>
      <c r="I159" s="204"/>
      <c r="J159" s="204"/>
      <c r="K159" s="204"/>
      <c r="L159" s="204"/>
      <c r="M159" s="204"/>
      <c r="N159" s="204"/>
      <c r="O159" s="204"/>
      <c r="P159" s="204"/>
      <c r="Q159" s="204"/>
      <c r="R159" s="204"/>
      <c r="S159" s="204"/>
      <c r="T159" s="204"/>
      <c r="U159" s="204"/>
      <c r="V159" s="204"/>
      <c r="W159" s="204"/>
      <c r="X159" s="204"/>
      <c r="Y159" s="204"/>
      <c r="Z159" s="204"/>
    </row>
    <row r="160" spans="1:26" ht="17.25" customHeight="1">
      <c r="A160" s="204"/>
      <c r="B160" s="204"/>
      <c r="C160" s="204"/>
      <c r="D160" s="204"/>
      <c r="E160" s="204"/>
      <c r="F160" s="204"/>
      <c r="G160" s="204"/>
      <c r="H160" s="204"/>
      <c r="I160" s="204"/>
      <c r="J160" s="204"/>
      <c r="K160" s="204"/>
      <c r="L160" s="204"/>
      <c r="M160" s="204"/>
      <c r="N160" s="204"/>
      <c r="O160" s="204"/>
      <c r="P160" s="204"/>
      <c r="Q160" s="204"/>
      <c r="R160" s="204"/>
      <c r="S160" s="204"/>
      <c r="T160" s="204"/>
      <c r="U160" s="204"/>
      <c r="V160" s="204"/>
      <c r="W160" s="204"/>
      <c r="X160" s="204"/>
      <c r="Y160" s="204"/>
      <c r="Z160" s="204"/>
    </row>
    <row r="161" spans="1:26" ht="17.25" customHeight="1">
      <c r="A161" s="204"/>
      <c r="B161" s="204"/>
      <c r="C161" s="204"/>
      <c r="D161" s="204"/>
      <c r="E161" s="204"/>
      <c r="F161" s="204"/>
      <c r="G161" s="204"/>
      <c r="H161" s="204"/>
      <c r="I161" s="204"/>
      <c r="J161" s="204"/>
      <c r="K161" s="204"/>
      <c r="L161" s="204"/>
      <c r="M161" s="204"/>
      <c r="N161" s="204"/>
      <c r="O161" s="204"/>
      <c r="P161" s="204"/>
      <c r="Q161" s="204"/>
      <c r="R161" s="204"/>
      <c r="S161" s="204"/>
      <c r="T161" s="204"/>
      <c r="U161" s="204"/>
      <c r="V161" s="204"/>
      <c r="W161" s="204"/>
      <c r="X161" s="204"/>
      <c r="Y161" s="204"/>
      <c r="Z161" s="204"/>
    </row>
    <row r="162" spans="1:26" ht="17.25" customHeight="1">
      <c r="A162" s="204"/>
      <c r="B162" s="204"/>
      <c r="C162" s="204"/>
      <c r="D162" s="204"/>
      <c r="E162" s="204"/>
      <c r="F162" s="204"/>
      <c r="G162" s="204"/>
      <c r="H162" s="204"/>
      <c r="I162" s="204"/>
      <c r="J162" s="204"/>
      <c r="K162" s="204"/>
      <c r="L162" s="204"/>
      <c r="M162" s="204"/>
      <c r="N162" s="204"/>
      <c r="O162" s="204"/>
      <c r="P162" s="204"/>
      <c r="Q162" s="204"/>
      <c r="R162" s="204"/>
      <c r="S162" s="204"/>
      <c r="T162" s="204"/>
      <c r="U162" s="204"/>
      <c r="V162" s="204"/>
      <c r="W162" s="204"/>
      <c r="X162" s="204"/>
      <c r="Y162" s="204"/>
      <c r="Z162" s="204"/>
    </row>
    <row r="163" spans="1:26" ht="17.25" customHeight="1">
      <c r="A163" s="204"/>
      <c r="B163" s="204"/>
      <c r="C163" s="204"/>
      <c r="D163" s="204"/>
      <c r="E163" s="204"/>
      <c r="F163" s="204"/>
      <c r="G163" s="204"/>
      <c r="H163" s="204"/>
      <c r="I163" s="204"/>
      <c r="J163" s="204"/>
      <c r="K163" s="204"/>
      <c r="L163" s="204"/>
      <c r="M163" s="204"/>
      <c r="N163" s="204"/>
      <c r="O163" s="204"/>
      <c r="P163" s="204"/>
      <c r="Q163" s="204"/>
      <c r="R163" s="204"/>
      <c r="S163" s="204"/>
      <c r="T163" s="204"/>
      <c r="U163" s="204"/>
      <c r="V163" s="204"/>
      <c r="W163" s="204"/>
      <c r="X163" s="204"/>
      <c r="Y163" s="204"/>
      <c r="Z163" s="204"/>
    </row>
    <row r="164" spans="1:26" ht="17.25" customHeight="1">
      <c r="A164" s="204"/>
      <c r="B164" s="204"/>
      <c r="C164" s="204"/>
      <c r="D164" s="204"/>
      <c r="E164" s="204"/>
      <c r="F164" s="204"/>
      <c r="G164" s="204"/>
      <c r="H164" s="204"/>
      <c r="I164" s="204"/>
      <c r="J164" s="204"/>
      <c r="K164" s="204"/>
      <c r="L164" s="204"/>
      <c r="M164" s="204"/>
      <c r="N164" s="204"/>
      <c r="O164" s="204"/>
      <c r="P164" s="204"/>
      <c r="Q164" s="204"/>
      <c r="R164" s="204"/>
      <c r="S164" s="204"/>
      <c r="T164" s="204"/>
      <c r="U164" s="204"/>
      <c r="V164" s="204"/>
      <c r="W164" s="204"/>
      <c r="X164" s="204"/>
      <c r="Y164" s="204"/>
      <c r="Z164" s="204"/>
    </row>
    <row r="165" spans="1:26" ht="17.25" customHeight="1">
      <c r="A165" s="204"/>
      <c r="B165" s="204"/>
      <c r="C165" s="204"/>
      <c r="D165" s="204"/>
      <c r="E165" s="204"/>
      <c r="F165" s="204"/>
      <c r="G165" s="204"/>
      <c r="H165" s="204"/>
      <c r="I165" s="204"/>
      <c r="J165" s="204"/>
      <c r="K165" s="204"/>
      <c r="L165" s="204"/>
      <c r="M165" s="204"/>
      <c r="N165" s="204"/>
      <c r="O165" s="204"/>
      <c r="P165" s="204"/>
      <c r="Q165" s="204"/>
      <c r="R165" s="204"/>
      <c r="S165" s="204"/>
      <c r="T165" s="204"/>
      <c r="U165" s="204"/>
      <c r="V165" s="204"/>
      <c r="W165" s="204"/>
      <c r="X165" s="204"/>
      <c r="Y165" s="204"/>
      <c r="Z165" s="204"/>
    </row>
    <row r="166" spans="1:26" ht="17.25" customHeight="1">
      <c r="A166" s="204"/>
      <c r="B166" s="204"/>
      <c r="C166" s="204"/>
      <c r="D166" s="204"/>
      <c r="E166" s="204"/>
      <c r="F166" s="204"/>
      <c r="G166" s="204"/>
      <c r="H166" s="204"/>
      <c r="I166" s="204"/>
      <c r="J166" s="204"/>
      <c r="K166" s="204"/>
      <c r="L166" s="204"/>
      <c r="M166" s="204"/>
      <c r="N166" s="204"/>
      <c r="O166" s="204"/>
      <c r="P166" s="204"/>
      <c r="Q166" s="204"/>
      <c r="R166" s="204"/>
      <c r="S166" s="204"/>
      <c r="T166" s="204"/>
      <c r="U166" s="204"/>
      <c r="V166" s="204"/>
      <c r="W166" s="204"/>
      <c r="X166" s="204"/>
      <c r="Y166" s="204"/>
      <c r="Z166" s="204"/>
    </row>
    <row r="167" spans="1:26" ht="17.25" customHeight="1">
      <c r="A167" s="204"/>
      <c r="B167" s="204"/>
      <c r="C167" s="204"/>
      <c r="D167" s="204"/>
      <c r="E167" s="204"/>
      <c r="F167" s="204"/>
      <c r="G167" s="204"/>
      <c r="H167" s="204"/>
      <c r="I167" s="204"/>
      <c r="J167" s="204"/>
      <c r="K167" s="204"/>
      <c r="L167" s="204"/>
      <c r="M167" s="204"/>
      <c r="N167" s="204"/>
      <c r="O167" s="204"/>
      <c r="P167" s="204"/>
      <c r="Q167" s="204"/>
      <c r="R167" s="204"/>
      <c r="S167" s="204"/>
      <c r="T167" s="204"/>
      <c r="U167" s="204"/>
      <c r="V167" s="204"/>
      <c r="W167" s="204"/>
      <c r="X167" s="204"/>
      <c r="Y167" s="204"/>
      <c r="Z167" s="204"/>
    </row>
    <row r="168" spans="1:26" ht="17.25" customHeight="1">
      <c r="A168" s="204"/>
      <c r="B168" s="204"/>
      <c r="C168" s="204"/>
      <c r="D168" s="204"/>
      <c r="E168" s="204"/>
      <c r="F168" s="204"/>
      <c r="G168" s="204"/>
      <c r="H168" s="204"/>
      <c r="I168" s="204"/>
      <c r="J168" s="204"/>
      <c r="K168" s="204"/>
      <c r="L168" s="204"/>
      <c r="M168" s="204"/>
      <c r="N168" s="204"/>
      <c r="O168" s="204"/>
      <c r="P168" s="204"/>
      <c r="Q168" s="204"/>
      <c r="R168" s="204"/>
      <c r="S168" s="204"/>
      <c r="T168" s="204"/>
      <c r="U168" s="204"/>
      <c r="V168" s="204"/>
      <c r="W168" s="204"/>
      <c r="X168" s="204"/>
      <c r="Y168" s="204"/>
      <c r="Z168" s="204"/>
    </row>
    <row r="169" spans="1:26" ht="17.25" customHeight="1">
      <c r="A169" s="204"/>
      <c r="B169" s="204"/>
      <c r="C169" s="204"/>
      <c r="D169" s="204"/>
      <c r="E169" s="204"/>
      <c r="F169" s="204"/>
      <c r="G169" s="204"/>
      <c r="H169" s="204"/>
      <c r="I169" s="204"/>
      <c r="J169" s="204"/>
      <c r="K169" s="204"/>
      <c r="L169" s="204"/>
      <c r="M169" s="204"/>
      <c r="N169" s="204"/>
      <c r="O169" s="204"/>
      <c r="P169" s="204"/>
      <c r="Q169" s="204"/>
      <c r="R169" s="204"/>
      <c r="S169" s="204"/>
      <c r="T169" s="204"/>
      <c r="U169" s="204"/>
      <c r="V169" s="204"/>
      <c r="W169" s="204"/>
      <c r="X169" s="204"/>
      <c r="Y169" s="204"/>
      <c r="Z169" s="204"/>
    </row>
    <row r="170" spans="1:26" ht="17.25" customHeight="1">
      <c r="A170" s="204"/>
      <c r="B170" s="204"/>
      <c r="C170" s="204"/>
      <c r="D170" s="204"/>
      <c r="E170" s="204"/>
      <c r="F170" s="204"/>
      <c r="G170" s="204"/>
      <c r="H170" s="204"/>
      <c r="I170" s="204"/>
      <c r="J170" s="204"/>
      <c r="K170" s="204"/>
      <c r="L170" s="204"/>
      <c r="M170" s="204"/>
      <c r="N170" s="204"/>
      <c r="O170" s="204"/>
      <c r="P170" s="204"/>
      <c r="Q170" s="204"/>
      <c r="R170" s="204"/>
      <c r="S170" s="204"/>
      <c r="T170" s="204"/>
      <c r="U170" s="204"/>
      <c r="V170" s="204"/>
      <c r="W170" s="204"/>
      <c r="X170" s="204"/>
      <c r="Y170" s="204"/>
      <c r="Z170" s="204"/>
    </row>
    <row r="171" spans="1:26" ht="17.25" customHeight="1">
      <c r="A171" s="204"/>
      <c r="B171" s="204"/>
      <c r="C171" s="204"/>
      <c r="D171" s="204"/>
      <c r="E171" s="204"/>
      <c r="F171" s="204"/>
      <c r="G171" s="204"/>
      <c r="H171" s="204"/>
      <c r="I171" s="204"/>
      <c r="J171" s="204"/>
      <c r="K171" s="204"/>
      <c r="L171" s="204"/>
      <c r="M171" s="204"/>
      <c r="N171" s="204"/>
      <c r="O171" s="204"/>
      <c r="P171" s="204"/>
      <c r="Q171" s="204"/>
      <c r="R171" s="204"/>
      <c r="S171" s="204"/>
      <c r="T171" s="204"/>
      <c r="U171" s="204"/>
      <c r="V171" s="204"/>
      <c r="W171" s="204"/>
      <c r="X171" s="204"/>
      <c r="Y171" s="204"/>
      <c r="Z171" s="204"/>
    </row>
    <row r="172" spans="1:26" ht="17.25" customHeight="1">
      <c r="A172" s="204"/>
      <c r="B172" s="204"/>
      <c r="C172" s="204"/>
      <c r="D172" s="204"/>
      <c r="E172" s="204"/>
      <c r="F172" s="204"/>
      <c r="G172" s="204"/>
      <c r="H172" s="204"/>
      <c r="I172" s="204"/>
      <c r="J172" s="204"/>
      <c r="K172" s="204"/>
      <c r="L172" s="204"/>
      <c r="M172" s="204"/>
      <c r="N172" s="204"/>
      <c r="O172" s="204"/>
      <c r="P172" s="204"/>
      <c r="Q172" s="204"/>
      <c r="R172" s="204"/>
      <c r="S172" s="204"/>
      <c r="T172" s="204"/>
      <c r="U172" s="204"/>
      <c r="V172" s="204"/>
      <c r="W172" s="204"/>
      <c r="X172" s="204"/>
      <c r="Y172" s="204"/>
      <c r="Z172" s="204"/>
    </row>
    <row r="173" spans="1:26" ht="17.25" customHeight="1">
      <c r="A173" s="204"/>
      <c r="B173" s="204"/>
      <c r="C173" s="204"/>
      <c r="D173" s="204"/>
      <c r="E173" s="204"/>
      <c r="F173" s="204"/>
      <c r="G173" s="204"/>
      <c r="H173" s="204"/>
      <c r="I173" s="204"/>
      <c r="J173" s="204"/>
      <c r="K173" s="204"/>
      <c r="L173" s="204"/>
      <c r="M173" s="204"/>
      <c r="N173" s="204"/>
      <c r="O173" s="204"/>
      <c r="P173" s="204"/>
      <c r="Q173" s="204"/>
      <c r="R173" s="204"/>
      <c r="S173" s="204"/>
      <c r="T173" s="204"/>
      <c r="U173" s="204"/>
      <c r="V173" s="204"/>
      <c r="W173" s="204"/>
      <c r="X173" s="204"/>
      <c r="Y173" s="204"/>
      <c r="Z173" s="204"/>
    </row>
    <row r="174" spans="1:26" ht="17.25" customHeight="1">
      <c r="A174" s="204"/>
      <c r="B174" s="204"/>
      <c r="C174" s="204"/>
      <c r="D174" s="204"/>
      <c r="E174" s="204"/>
      <c r="F174" s="204"/>
      <c r="G174" s="204"/>
      <c r="H174" s="204"/>
      <c r="I174" s="204"/>
      <c r="J174" s="204"/>
      <c r="K174" s="204"/>
      <c r="L174" s="204"/>
      <c r="M174" s="204"/>
      <c r="N174" s="204"/>
      <c r="O174" s="204"/>
      <c r="P174" s="204"/>
      <c r="Q174" s="204"/>
      <c r="R174" s="204"/>
      <c r="S174" s="204"/>
      <c r="T174" s="204"/>
      <c r="U174" s="204"/>
      <c r="V174" s="204"/>
      <c r="W174" s="204"/>
      <c r="X174" s="204"/>
      <c r="Y174" s="204"/>
      <c r="Z174" s="204"/>
    </row>
    <row r="175" spans="1:26" ht="17.25" customHeight="1">
      <c r="A175" s="204"/>
      <c r="B175" s="204"/>
      <c r="C175" s="204"/>
      <c r="D175" s="204"/>
      <c r="E175" s="204"/>
      <c r="F175" s="204"/>
      <c r="G175" s="204"/>
      <c r="H175" s="204"/>
      <c r="I175" s="204"/>
      <c r="J175" s="204"/>
      <c r="K175" s="204"/>
      <c r="L175" s="204"/>
      <c r="M175" s="204"/>
      <c r="N175" s="204"/>
      <c r="O175" s="204"/>
      <c r="P175" s="204"/>
      <c r="Q175" s="204"/>
      <c r="R175" s="204"/>
      <c r="S175" s="204"/>
      <c r="T175" s="204"/>
      <c r="U175" s="204"/>
      <c r="V175" s="204"/>
      <c r="W175" s="204"/>
      <c r="X175" s="204"/>
      <c r="Y175" s="204"/>
      <c r="Z175" s="204"/>
    </row>
    <row r="176" spans="1:26" ht="17.25" customHeight="1">
      <c r="A176" s="204"/>
      <c r="B176" s="204"/>
      <c r="C176" s="204"/>
      <c r="D176" s="204"/>
      <c r="E176" s="204"/>
      <c r="F176" s="204"/>
      <c r="G176" s="204"/>
      <c r="H176" s="204"/>
      <c r="I176" s="204"/>
      <c r="J176" s="204"/>
      <c r="K176" s="204"/>
      <c r="L176" s="204"/>
      <c r="M176" s="204"/>
      <c r="N176" s="204"/>
      <c r="O176" s="204"/>
      <c r="P176" s="204"/>
      <c r="Q176" s="204"/>
      <c r="R176" s="204"/>
      <c r="S176" s="204"/>
      <c r="T176" s="204"/>
      <c r="U176" s="204"/>
      <c r="V176" s="204"/>
      <c r="W176" s="204"/>
      <c r="X176" s="204"/>
      <c r="Y176" s="204"/>
      <c r="Z176" s="204"/>
    </row>
    <row r="177" spans="1:26" ht="17.25" customHeight="1">
      <c r="A177" s="204"/>
      <c r="B177" s="204"/>
      <c r="C177" s="204"/>
      <c r="D177" s="204"/>
      <c r="E177" s="204"/>
      <c r="F177" s="204"/>
      <c r="G177" s="204"/>
      <c r="H177" s="204"/>
      <c r="I177" s="204"/>
      <c r="J177" s="204"/>
      <c r="K177" s="204"/>
      <c r="L177" s="204"/>
      <c r="M177" s="204"/>
      <c r="N177" s="204"/>
      <c r="O177" s="204"/>
      <c r="P177" s="204"/>
      <c r="Q177" s="204"/>
      <c r="R177" s="204"/>
      <c r="S177" s="204"/>
      <c r="T177" s="204"/>
      <c r="U177" s="204"/>
      <c r="V177" s="204"/>
      <c r="W177" s="204"/>
      <c r="X177" s="204"/>
      <c r="Y177" s="204"/>
      <c r="Z177" s="204"/>
    </row>
    <row r="178" spans="1:26" ht="17.25" customHeight="1">
      <c r="A178" s="204"/>
      <c r="B178" s="204"/>
      <c r="C178" s="204"/>
      <c r="D178" s="204"/>
      <c r="E178" s="204"/>
      <c r="F178" s="204"/>
      <c r="G178" s="204"/>
      <c r="H178" s="204"/>
      <c r="I178" s="204"/>
      <c r="J178" s="204"/>
      <c r="K178" s="204"/>
      <c r="L178" s="204"/>
      <c r="M178" s="204"/>
      <c r="N178" s="204"/>
      <c r="O178" s="204"/>
      <c r="P178" s="204"/>
      <c r="Q178" s="204"/>
      <c r="R178" s="204"/>
      <c r="S178" s="204"/>
      <c r="T178" s="204"/>
      <c r="U178" s="204"/>
      <c r="V178" s="204"/>
      <c r="W178" s="204"/>
      <c r="X178" s="204"/>
      <c r="Y178" s="204"/>
      <c r="Z178" s="204"/>
    </row>
    <row r="179" spans="1:26" ht="17.25" customHeight="1">
      <c r="A179" s="204"/>
      <c r="B179" s="204"/>
      <c r="C179" s="204"/>
      <c r="D179" s="204"/>
      <c r="E179" s="204"/>
      <c r="F179" s="204"/>
      <c r="G179" s="204"/>
      <c r="H179" s="204"/>
      <c r="I179" s="204"/>
      <c r="J179" s="204"/>
      <c r="K179" s="204"/>
      <c r="L179" s="204"/>
      <c r="M179" s="204"/>
      <c r="N179" s="204"/>
      <c r="O179" s="204"/>
      <c r="P179" s="204"/>
      <c r="Q179" s="204"/>
      <c r="R179" s="204"/>
      <c r="S179" s="204"/>
      <c r="T179" s="204"/>
      <c r="U179" s="204"/>
      <c r="V179" s="204"/>
      <c r="W179" s="204"/>
      <c r="X179" s="204"/>
      <c r="Y179" s="204"/>
      <c r="Z179" s="204"/>
    </row>
    <row r="180" spans="1:26" ht="17.25" customHeight="1">
      <c r="A180" s="204"/>
      <c r="B180" s="204"/>
      <c r="C180" s="204"/>
      <c r="D180" s="204"/>
      <c r="E180" s="204"/>
      <c r="F180" s="204"/>
      <c r="G180" s="204"/>
      <c r="H180" s="204"/>
      <c r="I180" s="204"/>
      <c r="J180" s="204"/>
      <c r="K180" s="204"/>
      <c r="L180" s="204"/>
      <c r="M180" s="204"/>
      <c r="N180" s="204"/>
      <c r="O180" s="204"/>
      <c r="P180" s="204"/>
      <c r="Q180" s="204"/>
      <c r="R180" s="204"/>
      <c r="S180" s="204"/>
      <c r="T180" s="204"/>
      <c r="U180" s="204"/>
      <c r="V180" s="204"/>
      <c r="W180" s="204"/>
      <c r="X180" s="204"/>
      <c r="Y180" s="204"/>
      <c r="Z180" s="204"/>
    </row>
    <row r="181" spans="1:26" ht="17.25" customHeight="1">
      <c r="A181" s="204"/>
      <c r="B181" s="204"/>
      <c r="C181" s="204"/>
      <c r="D181" s="204"/>
      <c r="E181" s="204"/>
      <c r="F181" s="204"/>
      <c r="G181" s="204"/>
      <c r="H181" s="204"/>
      <c r="I181" s="204"/>
      <c r="J181" s="204"/>
      <c r="K181" s="204"/>
      <c r="L181" s="204"/>
      <c r="M181" s="204"/>
      <c r="N181" s="204"/>
      <c r="O181" s="204"/>
      <c r="P181" s="204"/>
      <c r="Q181" s="204"/>
      <c r="R181" s="204"/>
      <c r="S181" s="204"/>
      <c r="T181" s="204"/>
      <c r="U181" s="204"/>
      <c r="V181" s="204"/>
      <c r="W181" s="204"/>
      <c r="X181" s="204"/>
      <c r="Y181" s="204"/>
      <c r="Z181" s="204"/>
    </row>
    <row r="182" spans="1:26" ht="17.25" customHeight="1">
      <c r="A182" s="204"/>
      <c r="B182" s="204"/>
      <c r="C182" s="204"/>
      <c r="D182" s="204"/>
      <c r="E182" s="204"/>
      <c r="F182" s="204"/>
      <c r="G182" s="204"/>
      <c r="H182" s="204"/>
      <c r="I182" s="204"/>
      <c r="J182" s="204"/>
      <c r="K182" s="204"/>
      <c r="L182" s="204"/>
      <c r="M182" s="204"/>
      <c r="N182" s="204"/>
      <c r="O182" s="204"/>
      <c r="P182" s="204"/>
      <c r="Q182" s="204"/>
      <c r="R182" s="204"/>
      <c r="S182" s="204"/>
      <c r="T182" s="204"/>
      <c r="U182" s="204"/>
      <c r="V182" s="204"/>
      <c r="W182" s="204"/>
      <c r="X182" s="204"/>
      <c r="Y182" s="204"/>
      <c r="Z182" s="204"/>
    </row>
    <row r="183" spans="1:26" ht="17.25" customHeight="1">
      <c r="A183" s="204"/>
      <c r="B183" s="204"/>
      <c r="C183" s="204"/>
      <c r="D183" s="204"/>
      <c r="E183" s="204"/>
      <c r="F183" s="204"/>
      <c r="G183" s="204"/>
      <c r="H183" s="204"/>
      <c r="I183" s="204"/>
      <c r="J183" s="204"/>
      <c r="K183" s="204"/>
      <c r="L183" s="204"/>
      <c r="M183" s="204"/>
      <c r="N183" s="204"/>
      <c r="O183" s="204"/>
      <c r="P183" s="204"/>
      <c r="Q183" s="204"/>
      <c r="R183" s="204"/>
      <c r="S183" s="204"/>
      <c r="T183" s="204"/>
      <c r="U183" s="204"/>
      <c r="V183" s="204"/>
      <c r="W183" s="204"/>
      <c r="X183" s="204"/>
      <c r="Y183" s="204"/>
      <c r="Z183" s="204"/>
    </row>
    <row r="184" spans="1:26" ht="17.25" customHeight="1">
      <c r="A184" s="204"/>
      <c r="B184" s="204"/>
      <c r="C184" s="204"/>
      <c r="D184" s="204"/>
      <c r="E184" s="204"/>
      <c r="F184" s="204"/>
      <c r="G184" s="204"/>
      <c r="H184" s="204"/>
      <c r="I184" s="204"/>
      <c r="J184" s="204"/>
      <c r="K184" s="204"/>
      <c r="L184" s="204"/>
      <c r="M184" s="204"/>
      <c r="N184" s="204"/>
      <c r="O184" s="204"/>
      <c r="P184" s="204"/>
      <c r="Q184" s="204"/>
      <c r="R184" s="204"/>
      <c r="S184" s="204"/>
      <c r="T184" s="204"/>
      <c r="U184" s="204"/>
      <c r="V184" s="204"/>
      <c r="W184" s="204"/>
      <c r="X184" s="204"/>
      <c r="Y184" s="204"/>
      <c r="Z184" s="204"/>
    </row>
    <row r="185" spans="1:26" ht="17.25" customHeight="1">
      <c r="A185" s="204"/>
      <c r="B185" s="204"/>
      <c r="C185" s="204"/>
      <c r="D185" s="204"/>
      <c r="E185" s="204"/>
      <c r="F185" s="204"/>
      <c r="G185" s="204"/>
      <c r="H185" s="204"/>
      <c r="I185" s="204"/>
      <c r="J185" s="204"/>
      <c r="K185" s="204"/>
      <c r="L185" s="204"/>
      <c r="M185" s="204"/>
      <c r="N185" s="204"/>
      <c r="O185" s="204"/>
      <c r="P185" s="204"/>
      <c r="Q185" s="204"/>
      <c r="R185" s="204"/>
      <c r="S185" s="204"/>
      <c r="T185" s="204"/>
      <c r="U185" s="204"/>
      <c r="V185" s="204"/>
      <c r="W185" s="204"/>
      <c r="X185" s="204"/>
      <c r="Y185" s="204"/>
      <c r="Z185" s="204"/>
    </row>
    <row r="186" spans="1:26" ht="17.25" customHeight="1">
      <c r="A186" s="204"/>
      <c r="B186" s="204"/>
      <c r="C186" s="204"/>
      <c r="D186" s="204"/>
      <c r="E186" s="204"/>
      <c r="F186" s="204"/>
      <c r="G186" s="204"/>
      <c r="H186" s="204"/>
      <c r="I186" s="204"/>
      <c r="J186" s="204"/>
      <c r="K186" s="204"/>
      <c r="L186" s="204"/>
      <c r="M186" s="204"/>
      <c r="N186" s="204"/>
      <c r="O186" s="204"/>
      <c r="P186" s="204"/>
      <c r="Q186" s="204"/>
      <c r="R186" s="204"/>
      <c r="S186" s="204"/>
      <c r="T186" s="204"/>
      <c r="U186" s="204"/>
      <c r="V186" s="204"/>
      <c r="W186" s="204"/>
      <c r="X186" s="204"/>
      <c r="Y186" s="204"/>
      <c r="Z186" s="204"/>
    </row>
    <row r="187" spans="1:26" ht="17.25" customHeight="1">
      <c r="A187" s="204"/>
      <c r="B187" s="204"/>
      <c r="C187" s="204"/>
      <c r="D187" s="204"/>
      <c r="E187" s="204"/>
      <c r="F187" s="204"/>
      <c r="G187" s="204"/>
      <c r="H187" s="204"/>
      <c r="I187" s="204"/>
      <c r="J187" s="204"/>
      <c r="K187" s="204"/>
      <c r="L187" s="204"/>
      <c r="M187" s="204"/>
      <c r="N187" s="204"/>
      <c r="O187" s="204"/>
      <c r="P187" s="204"/>
      <c r="Q187" s="204"/>
      <c r="R187" s="204"/>
      <c r="S187" s="204"/>
      <c r="T187" s="204"/>
      <c r="U187" s="204"/>
      <c r="V187" s="204"/>
      <c r="W187" s="204"/>
      <c r="X187" s="204"/>
      <c r="Y187" s="204"/>
      <c r="Z187" s="204"/>
    </row>
    <row r="188" spans="1:26" ht="17.25" customHeight="1">
      <c r="A188" s="204"/>
      <c r="B188" s="204"/>
      <c r="C188" s="204"/>
      <c r="D188" s="204"/>
      <c r="E188" s="204"/>
      <c r="F188" s="204"/>
      <c r="G188" s="204"/>
      <c r="H188" s="204"/>
      <c r="I188" s="204"/>
      <c r="J188" s="204"/>
      <c r="K188" s="204"/>
      <c r="L188" s="204"/>
      <c r="M188" s="204"/>
      <c r="N188" s="204"/>
      <c r="O188" s="204"/>
      <c r="P188" s="204"/>
      <c r="Q188" s="204"/>
      <c r="R188" s="204"/>
      <c r="S188" s="204"/>
      <c r="T188" s="204"/>
      <c r="U188" s="204"/>
      <c r="V188" s="204"/>
      <c r="W188" s="204"/>
      <c r="X188" s="204"/>
      <c r="Y188" s="204"/>
      <c r="Z188" s="204"/>
    </row>
    <row r="189" spans="1:26" ht="17.25" customHeight="1">
      <c r="A189" s="204"/>
      <c r="B189" s="204"/>
      <c r="C189" s="204"/>
      <c r="D189" s="204"/>
      <c r="E189" s="204"/>
      <c r="F189" s="204"/>
      <c r="G189" s="204"/>
      <c r="H189" s="204"/>
      <c r="I189" s="204"/>
      <c r="J189" s="204"/>
      <c r="K189" s="204"/>
      <c r="L189" s="204"/>
      <c r="M189" s="204"/>
      <c r="N189" s="204"/>
      <c r="O189" s="204"/>
      <c r="P189" s="204"/>
      <c r="Q189" s="204"/>
      <c r="R189" s="204"/>
      <c r="S189" s="204"/>
      <c r="T189" s="204"/>
      <c r="U189" s="204"/>
      <c r="V189" s="204"/>
      <c r="W189" s="204"/>
      <c r="X189" s="204"/>
      <c r="Y189" s="204"/>
      <c r="Z189" s="204"/>
    </row>
    <row r="190" spans="1:26" ht="17.25" customHeight="1">
      <c r="A190" s="204"/>
      <c r="B190" s="204"/>
      <c r="C190" s="204"/>
      <c r="D190" s="204"/>
      <c r="E190" s="204"/>
      <c r="F190" s="204"/>
      <c r="G190" s="204"/>
      <c r="H190" s="204"/>
      <c r="I190" s="204"/>
      <c r="J190" s="204"/>
      <c r="K190" s="204"/>
      <c r="L190" s="204"/>
      <c r="M190" s="204"/>
      <c r="N190" s="204"/>
      <c r="O190" s="204"/>
      <c r="P190" s="204"/>
      <c r="Q190" s="204"/>
      <c r="R190" s="204"/>
      <c r="S190" s="204"/>
      <c r="T190" s="204"/>
      <c r="U190" s="204"/>
      <c r="V190" s="204"/>
      <c r="W190" s="204"/>
      <c r="X190" s="204"/>
      <c r="Y190" s="204"/>
      <c r="Z190" s="204"/>
    </row>
    <row r="191" spans="1:26" ht="17.25" customHeight="1">
      <c r="A191" s="204"/>
      <c r="B191" s="204"/>
      <c r="C191" s="204"/>
      <c r="D191" s="204"/>
      <c r="E191" s="204"/>
      <c r="F191" s="204"/>
      <c r="G191" s="204"/>
      <c r="H191" s="204"/>
      <c r="I191" s="204"/>
      <c r="J191" s="204"/>
      <c r="K191" s="204"/>
      <c r="L191" s="204"/>
      <c r="M191" s="204"/>
      <c r="N191" s="204"/>
      <c r="O191" s="204"/>
      <c r="P191" s="204"/>
      <c r="Q191" s="204"/>
      <c r="R191" s="204"/>
      <c r="S191" s="204"/>
      <c r="T191" s="204"/>
      <c r="U191" s="204"/>
      <c r="V191" s="204"/>
      <c r="W191" s="204"/>
      <c r="X191" s="204"/>
      <c r="Y191" s="204"/>
      <c r="Z191" s="204"/>
    </row>
    <row r="192" spans="1:26" ht="17.25" customHeight="1">
      <c r="A192" s="204"/>
      <c r="B192" s="204"/>
      <c r="C192" s="204"/>
      <c r="D192" s="204"/>
      <c r="E192" s="204"/>
      <c r="F192" s="204"/>
      <c r="G192" s="204"/>
      <c r="H192" s="204"/>
      <c r="I192" s="204"/>
      <c r="J192" s="204"/>
      <c r="K192" s="204"/>
      <c r="L192" s="204"/>
      <c r="M192" s="204"/>
      <c r="N192" s="204"/>
      <c r="O192" s="204"/>
      <c r="P192" s="204"/>
      <c r="Q192" s="204"/>
      <c r="R192" s="204"/>
      <c r="S192" s="204"/>
      <c r="T192" s="204"/>
      <c r="U192" s="204"/>
      <c r="V192" s="204"/>
      <c r="W192" s="204"/>
      <c r="X192" s="204"/>
      <c r="Y192" s="204"/>
      <c r="Z192" s="204"/>
    </row>
    <row r="193" spans="1:26" ht="17.25" customHeight="1">
      <c r="A193" s="204"/>
      <c r="B193" s="204"/>
      <c r="C193" s="204"/>
      <c r="D193" s="204"/>
      <c r="E193" s="204"/>
      <c r="F193" s="204"/>
      <c r="G193" s="204"/>
      <c r="H193" s="204"/>
      <c r="I193" s="204"/>
      <c r="J193" s="204"/>
      <c r="K193" s="204"/>
      <c r="L193" s="204"/>
      <c r="M193" s="204"/>
      <c r="N193" s="204"/>
      <c r="O193" s="204"/>
      <c r="P193" s="204"/>
      <c r="Q193" s="204"/>
      <c r="R193" s="204"/>
      <c r="S193" s="204"/>
      <c r="T193" s="204"/>
      <c r="U193" s="204"/>
      <c r="V193" s="204"/>
      <c r="W193" s="204"/>
      <c r="X193" s="204"/>
      <c r="Y193" s="204"/>
      <c r="Z193" s="204"/>
    </row>
    <row r="194" spans="1:26" ht="17.25" customHeight="1">
      <c r="A194" s="204"/>
      <c r="B194" s="204"/>
      <c r="C194" s="204"/>
      <c r="D194" s="204"/>
      <c r="E194" s="204"/>
      <c r="F194" s="204"/>
      <c r="G194" s="204"/>
      <c r="H194" s="204"/>
      <c r="I194" s="204"/>
      <c r="J194" s="204"/>
      <c r="K194" s="204"/>
      <c r="L194" s="204"/>
      <c r="M194" s="204"/>
      <c r="N194" s="204"/>
      <c r="O194" s="204"/>
      <c r="P194" s="204"/>
      <c r="Q194" s="204"/>
      <c r="R194" s="204"/>
      <c r="S194" s="204"/>
      <c r="T194" s="204"/>
      <c r="U194" s="204"/>
      <c r="V194" s="204"/>
      <c r="W194" s="204"/>
      <c r="X194" s="204"/>
      <c r="Y194" s="204"/>
      <c r="Z194" s="204"/>
    </row>
    <row r="195" spans="1:26" ht="17.25" customHeight="1">
      <c r="A195" s="204"/>
      <c r="B195" s="204"/>
      <c r="C195" s="204"/>
      <c r="D195" s="204"/>
      <c r="E195" s="204"/>
      <c r="F195" s="204"/>
      <c r="G195" s="204"/>
      <c r="H195" s="204"/>
      <c r="I195" s="204"/>
      <c r="J195" s="204"/>
      <c r="K195" s="204"/>
      <c r="L195" s="204"/>
      <c r="M195" s="204"/>
      <c r="N195" s="204"/>
      <c r="O195" s="204"/>
      <c r="P195" s="204"/>
      <c r="Q195" s="204"/>
      <c r="R195" s="204"/>
      <c r="S195" s="204"/>
      <c r="T195" s="204"/>
      <c r="U195" s="204"/>
      <c r="V195" s="204"/>
      <c r="W195" s="204"/>
      <c r="X195" s="204"/>
      <c r="Y195" s="204"/>
      <c r="Z195" s="204"/>
    </row>
    <row r="196" spans="1:26" ht="17.25" customHeight="1">
      <c r="A196" s="204"/>
      <c r="B196" s="204"/>
      <c r="C196" s="204"/>
      <c r="D196" s="204"/>
      <c r="E196" s="204"/>
      <c r="F196" s="204"/>
      <c r="G196" s="204"/>
      <c r="H196" s="204"/>
      <c r="I196" s="204"/>
      <c r="J196" s="204"/>
      <c r="K196" s="204"/>
      <c r="L196" s="204"/>
      <c r="M196" s="204"/>
      <c r="N196" s="204"/>
      <c r="O196" s="204"/>
      <c r="P196" s="204"/>
      <c r="Q196" s="204"/>
      <c r="R196" s="204"/>
      <c r="S196" s="204"/>
      <c r="T196" s="204"/>
      <c r="U196" s="204"/>
      <c r="V196" s="204"/>
      <c r="W196" s="204"/>
      <c r="X196" s="204"/>
      <c r="Y196" s="204"/>
      <c r="Z196" s="204"/>
    </row>
    <row r="197" spans="1:26" ht="17.25" customHeight="1">
      <c r="A197" s="204"/>
      <c r="B197" s="204"/>
      <c r="C197" s="204"/>
      <c r="D197" s="204"/>
      <c r="E197" s="204"/>
      <c r="F197" s="204"/>
      <c r="G197" s="204"/>
      <c r="H197" s="204"/>
      <c r="I197" s="204"/>
      <c r="J197" s="204"/>
      <c r="K197" s="204"/>
      <c r="L197" s="204"/>
      <c r="M197" s="204"/>
      <c r="N197" s="204"/>
      <c r="O197" s="204"/>
      <c r="P197" s="204"/>
      <c r="Q197" s="204"/>
      <c r="R197" s="204"/>
      <c r="S197" s="204"/>
      <c r="T197" s="204"/>
      <c r="U197" s="204"/>
      <c r="V197" s="204"/>
      <c r="W197" s="204"/>
      <c r="X197" s="204"/>
      <c r="Y197" s="204"/>
      <c r="Z197" s="204"/>
    </row>
    <row r="198" spans="1:26" ht="17.25" customHeight="1">
      <c r="A198" s="204"/>
      <c r="B198" s="204"/>
      <c r="C198" s="204"/>
      <c r="D198" s="204"/>
      <c r="E198" s="204"/>
      <c r="F198" s="204"/>
      <c r="G198" s="204"/>
      <c r="H198" s="204"/>
      <c r="I198" s="204"/>
      <c r="J198" s="204"/>
      <c r="K198" s="204"/>
      <c r="L198" s="204"/>
      <c r="M198" s="204"/>
      <c r="N198" s="204"/>
      <c r="O198" s="204"/>
      <c r="P198" s="204"/>
      <c r="Q198" s="204"/>
      <c r="R198" s="204"/>
      <c r="S198" s="204"/>
      <c r="T198" s="204"/>
      <c r="U198" s="204"/>
      <c r="V198" s="204"/>
      <c r="W198" s="204"/>
      <c r="X198" s="204"/>
      <c r="Y198" s="204"/>
      <c r="Z198" s="204"/>
    </row>
    <row r="199" spans="1:26" ht="17.25" customHeight="1">
      <c r="A199" s="204"/>
      <c r="B199" s="204"/>
      <c r="C199" s="204"/>
      <c r="D199" s="204"/>
      <c r="E199" s="204"/>
      <c r="F199" s="204"/>
      <c r="G199" s="204"/>
      <c r="H199" s="204"/>
      <c r="I199" s="204"/>
      <c r="J199" s="204"/>
      <c r="K199" s="204"/>
      <c r="L199" s="204"/>
      <c r="M199" s="204"/>
      <c r="N199" s="204"/>
      <c r="O199" s="204"/>
      <c r="P199" s="204"/>
      <c r="Q199" s="204"/>
      <c r="R199" s="204"/>
      <c r="S199" s="204"/>
      <c r="T199" s="204"/>
      <c r="U199" s="204"/>
      <c r="V199" s="204"/>
      <c r="W199" s="204"/>
      <c r="X199" s="204"/>
      <c r="Y199" s="204"/>
      <c r="Z199" s="204"/>
    </row>
    <row r="200" spans="1:26" ht="17.25" customHeight="1">
      <c r="A200" s="204"/>
      <c r="B200" s="204"/>
      <c r="C200" s="204"/>
      <c r="D200" s="204"/>
      <c r="E200" s="204"/>
      <c r="F200" s="204"/>
      <c r="G200" s="204"/>
      <c r="H200" s="204"/>
      <c r="I200" s="204"/>
      <c r="J200" s="204"/>
      <c r="K200" s="204"/>
      <c r="L200" s="204"/>
      <c r="M200" s="204"/>
      <c r="N200" s="204"/>
      <c r="O200" s="204"/>
      <c r="P200" s="204"/>
      <c r="Q200" s="204"/>
      <c r="R200" s="204"/>
      <c r="S200" s="204"/>
      <c r="T200" s="204"/>
      <c r="U200" s="204"/>
      <c r="V200" s="204"/>
      <c r="W200" s="204"/>
      <c r="X200" s="204"/>
      <c r="Y200" s="204"/>
      <c r="Z200" s="204"/>
    </row>
    <row r="201" spans="1:26" ht="17.25" customHeight="1">
      <c r="A201" s="204"/>
      <c r="B201" s="204"/>
      <c r="C201" s="204"/>
      <c r="D201" s="204"/>
      <c r="E201" s="204"/>
      <c r="F201" s="204"/>
      <c r="G201" s="204"/>
      <c r="H201" s="204"/>
      <c r="I201" s="204"/>
      <c r="J201" s="204"/>
      <c r="K201" s="204"/>
      <c r="L201" s="204"/>
      <c r="M201" s="204"/>
      <c r="N201" s="204"/>
      <c r="O201" s="204"/>
      <c r="P201" s="204"/>
      <c r="Q201" s="204"/>
      <c r="R201" s="204"/>
      <c r="S201" s="204"/>
      <c r="T201" s="204"/>
      <c r="U201" s="204"/>
      <c r="V201" s="204"/>
      <c r="W201" s="204"/>
      <c r="X201" s="204"/>
      <c r="Y201" s="204"/>
      <c r="Z201" s="204"/>
    </row>
    <row r="202" spans="1:26" ht="17.25" customHeight="1">
      <c r="A202" s="204"/>
      <c r="B202" s="204"/>
      <c r="C202" s="204"/>
      <c r="D202" s="204"/>
      <c r="E202" s="204"/>
      <c r="F202" s="204"/>
      <c r="G202" s="204"/>
      <c r="H202" s="204"/>
      <c r="I202" s="204"/>
      <c r="J202" s="204"/>
      <c r="K202" s="204"/>
      <c r="L202" s="204"/>
      <c r="M202" s="204"/>
      <c r="N202" s="204"/>
      <c r="O202" s="204"/>
      <c r="P202" s="204"/>
      <c r="Q202" s="204"/>
      <c r="R202" s="204"/>
      <c r="S202" s="204"/>
      <c r="T202" s="204"/>
      <c r="U202" s="204"/>
      <c r="V202" s="204"/>
      <c r="W202" s="204"/>
      <c r="X202" s="204"/>
      <c r="Y202" s="204"/>
      <c r="Z202" s="204"/>
    </row>
    <row r="203" spans="1:26" ht="17.25" customHeight="1">
      <c r="A203" s="204"/>
      <c r="B203" s="204"/>
      <c r="C203" s="204"/>
      <c r="D203" s="204"/>
      <c r="E203" s="204"/>
      <c r="F203" s="204"/>
      <c r="G203" s="204"/>
      <c r="H203" s="204"/>
      <c r="I203" s="204"/>
      <c r="J203" s="204"/>
      <c r="K203" s="204"/>
      <c r="L203" s="204"/>
      <c r="M203" s="204"/>
      <c r="N203" s="204"/>
      <c r="O203" s="204"/>
      <c r="P203" s="204"/>
      <c r="Q203" s="204"/>
      <c r="R203" s="204"/>
      <c r="S203" s="204"/>
      <c r="T203" s="204"/>
      <c r="U203" s="204"/>
      <c r="V203" s="204"/>
      <c r="W203" s="204"/>
      <c r="X203" s="204"/>
      <c r="Y203" s="204"/>
      <c r="Z203" s="204"/>
    </row>
    <row r="204" spans="1:26" ht="17.25" customHeight="1">
      <c r="A204" s="204"/>
      <c r="B204" s="204"/>
      <c r="C204" s="204"/>
      <c r="D204" s="204"/>
      <c r="E204" s="204"/>
      <c r="F204" s="204"/>
      <c r="G204" s="204"/>
      <c r="H204" s="204"/>
      <c r="I204" s="204"/>
      <c r="J204" s="204"/>
      <c r="K204" s="204"/>
      <c r="L204" s="204"/>
      <c r="M204" s="204"/>
      <c r="N204" s="204"/>
      <c r="O204" s="204"/>
      <c r="P204" s="204"/>
      <c r="Q204" s="204"/>
      <c r="R204" s="204"/>
      <c r="S204" s="204"/>
      <c r="T204" s="204"/>
      <c r="U204" s="204"/>
      <c r="V204" s="204"/>
      <c r="W204" s="204"/>
      <c r="X204" s="204"/>
      <c r="Y204" s="204"/>
      <c r="Z204" s="204"/>
    </row>
    <row r="205" spans="1:26" ht="17.25" customHeight="1">
      <c r="A205" s="204"/>
      <c r="B205" s="204"/>
      <c r="C205" s="204"/>
      <c r="D205" s="204"/>
      <c r="E205" s="204"/>
      <c r="F205" s="204"/>
      <c r="G205" s="204"/>
      <c r="H205" s="204"/>
      <c r="I205" s="204"/>
      <c r="J205" s="204"/>
      <c r="K205" s="204"/>
      <c r="L205" s="204"/>
      <c r="M205" s="204"/>
      <c r="N205" s="204"/>
      <c r="O205" s="204"/>
      <c r="P205" s="204"/>
      <c r="Q205" s="204"/>
      <c r="R205" s="204"/>
      <c r="S205" s="204"/>
      <c r="T205" s="204"/>
      <c r="U205" s="204"/>
      <c r="V205" s="204"/>
      <c r="W205" s="204"/>
      <c r="X205" s="204"/>
      <c r="Y205" s="204"/>
      <c r="Z205" s="204"/>
    </row>
    <row r="206" spans="1:26" ht="17.25" customHeight="1">
      <c r="A206" s="204"/>
      <c r="B206" s="204"/>
      <c r="C206" s="204"/>
      <c r="D206" s="204"/>
      <c r="E206" s="204"/>
      <c r="F206" s="204"/>
      <c r="G206" s="204"/>
      <c r="H206" s="204"/>
      <c r="I206" s="204"/>
      <c r="J206" s="204"/>
      <c r="K206" s="204"/>
      <c r="L206" s="204"/>
      <c r="M206" s="204"/>
      <c r="N206" s="204"/>
      <c r="O206" s="204"/>
      <c r="P206" s="204"/>
      <c r="Q206" s="204"/>
      <c r="R206" s="204"/>
      <c r="S206" s="204"/>
      <c r="T206" s="204"/>
      <c r="U206" s="204"/>
      <c r="V206" s="204"/>
      <c r="W206" s="204"/>
      <c r="X206" s="204"/>
      <c r="Y206" s="204"/>
      <c r="Z206" s="204"/>
    </row>
    <row r="207" spans="1:26" ht="17.25" customHeight="1">
      <c r="A207" s="204"/>
      <c r="B207" s="204"/>
      <c r="C207" s="204"/>
      <c r="D207" s="204"/>
      <c r="E207" s="204"/>
      <c r="F207" s="204"/>
      <c r="G207" s="204"/>
      <c r="H207" s="204"/>
      <c r="I207" s="204"/>
      <c r="J207" s="204"/>
      <c r="K207" s="204"/>
      <c r="L207" s="204"/>
      <c r="M207" s="204"/>
      <c r="N207" s="204"/>
      <c r="O207" s="204"/>
      <c r="P207" s="204"/>
      <c r="Q207" s="204"/>
      <c r="R207" s="204"/>
      <c r="S207" s="204"/>
      <c r="T207" s="204"/>
      <c r="U207" s="204"/>
      <c r="V207" s="204"/>
      <c r="W207" s="204"/>
      <c r="X207" s="204"/>
      <c r="Y207" s="204"/>
      <c r="Z207" s="204"/>
    </row>
    <row r="208" spans="1:26" ht="17.25" customHeight="1">
      <c r="A208" s="204"/>
      <c r="B208" s="204"/>
      <c r="C208" s="204"/>
      <c r="D208" s="204"/>
      <c r="E208" s="204"/>
      <c r="F208" s="204"/>
      <c r="G208" s="204"/>
      <c r="H208" s="204"/>
      <c r="I208" s="204"/>
      <c r="J208" s="204"/>
      <c r="K208" s="204"/>
      <c r="L208" s="204"/>
      <c r="M208" s="204"/>
      <c r="N208" s="204"/>
      <c r="O208" s="204"/>
      <c r="P208" s="204"/>
      <c r="Q208" s="204"/>
      <c r="R208" s="204"/>
      <c r="S208" s="204"/>
      <c r="T208" s="204"/>
      <c r="U208" s="204"/>
      <c r="V208" s="204"/>
      <c r="W208" s="204"/>
      <c r="X208" s="204"/>
      <c r="Y208" s="204"/>
      <c r="Z208" s="204"/>
    </row>
    <row r="209" spans="1:26" ht="17.25" customHeight="1">
      <c r="A209" s="204"/>
      <c r="B209" s="204"/>
      <c r="C209" s="204"/>
      <c r="D209" s="204"/>
      <c r="E209" s="204"/>
      <c r="F209" s="204"/>
      <c r="G209" s="204"/>
      <c r="H209" s="204"/>
      <c r="I209" s="204"/>
      <c r="J209" s="204"/>
      <c r="K209" s="204"/>
      <c r="L209" s="204"/>
      <c r="M209" s="204"/>
      <c r="N209" s="204"/>
      <c r="O209" s="204"/>
      <c r="P209" s="204"/>
      <c r="Q209" s="204"/>
      <c r="R209" s="204"/>
      <c r="S209" s="204"/>
      <c r="T209" s="204"/>
      <c r="U209" s="204"/>
      <c r="V209" s="204"/>
      <c r="W209" s="204"/>
      <c r="X209" s="204"/>
      <c r="Y209" s="204"/>
      <c r="Z209" s="204"/>
    </row>
    <row r="210" spans="1:26" ht="17.25" customHeight="1">
      <c r="A210" s="204"/>
      <c r="B210" s="204"/>
      <c r="C210" s="204"/>
      <c r="D210" s="204"/>
      <c r="E210" s="204"/>
      <c r="F210" s="204"/>
      <c r="G210" s="204"/>
      <c r="H210" s="204"/>
      <c r="I210" s="204"/>
      <c r="J210" s="204"/>
      <c r="K210" s="204"/>
      <c r="L210" s="204"/>
      <c r="M210" s="204"/>
      <c r="N210" s="204"/>
      <c r="O210" s="204"/>
      <c r="P210" s="204"/>
      <c r="Q210" s="204"/>
      <c r="R210" s="204"/>
      <c r="S210" s="204"/>
      <c r="T210" s="204"/>
      <c r="U210" s="204"/>
      <c r="V210" s="204"/>
      <c r="W210" s="204"/>
      <c r="X210" s="204"/>
      <c r="Y210" s="204"/>
      <c r="Z210" s="204"/>
    </row>
    <row r="211" spans="1:26" ht="17.25" customHeight="1">
      <c r="A211" s="204"/>
      <c r="B211" s="204"/>
      <c r="C211" s="204"/>
      <c r="D211" s="204"/>
      <c r="E211" s="204"/>
      <c r="F211" s="204"/>
      <c r="G211" s="204"/>
      <c r="H211" s="204"/>
      <c r="I211" s="204"/>
      <c r="J211" s="204"/>
      <c r="K211" s="204"/>
      <c r="L211" s="204"/>
      <c r="M211" s="204"/>
      <c r="N211" s="204"/>
      <c r="O211" s="204"/>
      <c r="P211" s="204"/>
      <c r="Q211" s="204"/>
      <c r="R211" s="204"/>
      <c r="S211" s="204"/>
      <c r="T211" s="204"/>
      <c r="U211" s="204"/>
      <c r="V211" s="204"/>
      <c r="W211" s="204"/>
      <c r="X211" s="204"/>
      <c r="Y211" s="204"/>
      <c r="Z211" s="204"/>
    </row>
    <row r="212" spans="1:26" ht="17.25" customHeight="1">
      <c r="A212" s="204"/>
      <c r="B212" s="204"/>
      <c r="C212" s="204"/>
      <c r="D212" s="204"/>
      <c r="E212" s="204"/>
      <c r="F212" s="204"/>
      <c r="G212" s="204"/>
      <c r="H212" s="204"/>
      <c r="I212" s="204"/>
      <c r="J212" s="204"/>
      <c r="K212" s="204"/>
      <c r="L212" s="204"/>
      <c r="M212" s="204"/>
      <c r="N212" s="204"/>
      <c r="O212" s="204"/>
      <c r="P212" s="204"/>
      <c r="Q212" s="204"/>
      <c r="R212" s="204"/>
      <c r="S212" s="204"/>
      <c r="T212" s="204"/>
      <c r="U212" s="204"/>
      <c r="V212" s="204"/>
      <c r="W212" s="204"/>
      <c r="X212" s="204"/>
      <c r="Y212" s="204"/>
      <c r="Z212" s="204"/>
    </row>
    <row r="213" spans="1:26" ht="17.25" customHeight="1">
      <c r="A213" s="204"/>
      <c r="B213" s="204"/>
      <c r="C213" s="204"/>
      <c r="D213" s="204"/>
      <c r="E213" s="204"/>
      <c r="F213" s="204"/>
      <c r="G213" s="204"/>
      <c r="H213" s="204"/>
      <c r="I213" s="204"/>
      <c r="J213" s="204"/>
      <c r="K213" s="204"/>
      <c r="L213" s="204"/>
      <c r="M213" s="204"/>
      <c r="N213" s="204"/>
      <c r="O213" s="204"/>
      <c r="P213" s="204"/>
      <c r="Q213" s="204"/>
      <c r="R213" s="204"/>
      <c r="S213" s="204"/>
      <c r="T213" s="204"/>
      <c r="U213" s="204"/>
      <c r="V213" s="204"/>
      <c r="W213" s="204"/>
      <c r="X213" s="204"/>
      <c r="Y213" s="204"/>
      <c r="Z213" s="204"/>
    </row>
    <row r="214" spans="1:26" ht="17.25" customHeight="1">
      <c r="A214" s="204"/>
      <c r="B214" s="204"/>
      <c r="C214" s="204"/>
      <c r="D214" s="204"/>
      <c r="E214" s="204"/>
      <c r="F214" s="204"/>
      <c r="G214" s="204"/>
      <c r="H214" s="204"/>
      <c r="I214" s="204"/>
      <c r="J214" s="204"/>
      <c r="K214" s="204"/>
      <c r="L214" s="204"/>
      <c r="M214" s="204"/>
      <c r="N214" s="204"/>
      <c r="O214" s="204"/>
      <c r="P214" s="204"/>
      <c r="Q214" s="204"/>
      <c r="R214" s="204"/>
      <c r="S214" s="204"/>
      <c r="T214" s="204"/>
      <c r="U214" s="204"/>
      <c r="V214" s="204"/>
      <c r="W214" s="204"/>
      <c r="X214" s="204"/>
      <c r="Y214" s="204"/>
      <c r="Z214" s="204"/>
    </row>
    <row r="215" spans="1:26" ht="17.25" customHeight="1">
      <c r="A215" s="204"/>
      <c r="B215" s="204"/>
      <c r="C215" s="204"/>
      <c r="D215" s="204"/>
      <c r="E215" s="204"/>
      <c r="F215" s="204"/>
      <c r="G215" s="204"/>
      <c r="H215" s="204"/>
      <c r="I215" s="204"/>
      <c r="J215" s="204"/>
      <c r="K215" s="204"/>
      <c r="L215" s="204"/>
      <c r="M215" s="204"/>
      <c r="N215" s="204"/>
      <c r="O215" s="204"/>
      <c r="P215" s="204"/>
      <c r="Q215" s="204"/>
      <c r="R215" s="204"/>
      <c r="S215" s="204"/>
      <c r="T215" s="204"/>
      <c r="U215" s="204"/>
      <c r="V215" s="204"/>
      <c r="W215" s="204"/>
      <c r="X215" s="204"/>
      <c r="Y215" s="204"/>
      <c r="Z215" s="204"/>
    </row>
    <row r="216" spans="1:26" ht="17.25" customHeight="1">
      <c r="A216" s="204"/>
      <c r="B216" s="204"/>
      <c r="C216" s="204"/>
      <c r="D216" s="204"/>
      <c r="E216" s="204"/>
      <c r="F216" s="204"/>
      <c r="G216" s="204"/>
      <c r="H216" s="204"/>
      <c r="I216" s="204"/>
      <c r="J216" s="204"/>
      <c r="K216" s="204"/>
      <c r="L216" s="204"/>
      <c r="M216" s="204"/>
      <c r="N216" s="204"/>
      <c r="O216" s="204"/>
      <c r="P216" s="204"/>
      <c r="Q216" s="204"/>
      <c r="R216" s="204"/>
      <c r="S216" s="204"/>
      <c r="T216" s="204"/>
      <c r="U216" s="204"/>
      <c r="V216" s="204"/>
      <c r="W216" s="204"/>
      <c r="X216" s="204"/>
      <c r="Y216" s="204"/>
      <c r="Z216" s="204"/>
    </row>
    <row r="217" spans="1:26" ht="17.25" customHeight="1">
      <c r="A217" s="204"/>
      <c r="B217" s="204"/>
      <c r="C217" s="204"/>
      <c r="D217" s="204"/>
      <c r="E217" s="204"/>
      <c r="F217" s="204"/>
      <c r="G217" s="204"/>
      <c r="H217" s="204"/>
      <c r="I217" s="204"/>
      <c r="J217" s="204"/>
      <c r="K217" s="204"/>
      <c r="L217" s="204"/>
      <c r="M217" s="204"/>
      <c r="N217" s="204"/>
      <c r="O217" s="204"/>
      <c r="P217" s="204"/>
      <c r="Q217" s="204"/>
      <c r="R217" s="204"/>
      <c r="S217" s="204"/>
      <c r="T217" s="204"/>
      <c r="U217" s="204"/>
      <c r="V217" s="204"/>
      <c r="W217" s="204"/>
      <c r="X217" s="204"/>
      <c r="Y217" s="204"/>
      <c r="Z217" s="204"/>
    </row>
    <row r="218" spans="1:26" ht="17.25" customHeight="1">
      <c r="A218" s="204"/>
      <c r="B218" s="204"/>
      <c r="C218" s="204"/>
      <c r="D218" s="204"/>
      <c r="E218" s="204"/>
      <c r="F218" s="204"/>
      <c r="G218" s="204"/>
      <c r="H218" s="204"/>
      <c r="I218" s="204"/>
      <c r="J218" s="204"/>
      <c r="K218" s="204"/>
      <c r="L218" s="204"/>
      <c r="M218" s="204"/>
      <c r="N218" s="204"/>
      <c r="O218" s="204"/>
      <c r="P218" s="204"/>
      <c r="Q218" s="204"/>
      <c r="R218" s="204"/>
      <c r="S218" s="204"/>
      <c r="T218" s="204"/>
      <c r="U218" s="204"/>
      <c r="V218" s="204"/>
      <c r="W218" s="204"/>
      <c r="X218" s="204"/>
      <c r="Y218" s="204"/>
      <c r="Z218" s="204"/>
    </row>
    <row r="219" spans="1:26" ht="17.25" customHeight="1">
      <c r="A219" s="204"/>
      <c r="B219" s="204"/>
      <c r="C219" s="204"/>
      <c r="D219" s="204"/>
      <c r="E219" s="204"/>
      <c r="F219" s="204"/>
      <c r="G219" s="204"/>
      <c r="H219" s="204"/>
      <c r="I219" s="204"/>
      <c r="J219" s="204"/>
      <c r="K219" s="204"/>
      <c r="L219" s="204"/>
      <c r="M219" s="204"/>
      <c r="N219" s="204"/>
      <c r="O219" s="204"/>
      <c r="P219" s="204"/>
      <c r="Q219" s="204"/>
      <c r="R219" s="204"/>
      <c r="S219" s="204"/>
      <c r="T219" s="204"/>
      <c r="U219" s="204"/>
      <c r="V219" s="204"/>
      <c r="W219" s="204"/>
      <c r="X219" s="204"/>
      <c r="Y219" s="204"/>
      <c r="Z219" s="204"/>
    </row>
    <row r="220" spans="1:26" ht="17.25" customHeight="1">
      <c r="A220" s="204"/>
      <c r="B220" s="204"/>
      <c r="C220" s="204"/>
      <c r="D220" s="204"/>
      <c r="E220" s="204"/>
      <c r="F220" s="204"/>
      <c r="G220" s="204"/>
      <c r="H220" s="204"/>
      <c r="I220" s="204"/>
      <c r="J220" s="204"/>
      <c r="K220" s="204"/>
      <c r="L220" s="204"/>
      <c r="M220" s="204"/>
      <c r="N220" s="204"/>
      <c r="O220" s="204"/>
      <c r="P220" s="204"/>
      <c r="Q220" s="204"/>
      <c r="R220" s="204"/>
      <c r="S220" s="204"/>
      <c r="T220" s="204"/>
      <c r="U220" s="204"/>
      <c r="V220" s="204"/>
      <c r="W220" s="204"/>
      <c r="X220" s="204"/>
      <c r="Y220" s="204"/>
      <c r="Z220" s="204"/>
    </row>
    <row r="221" spans="1:26" ht="17.25" customHeight="1">
      <c r="A221" s="204"/>
      <c r="B221" s="204"/>
      <c r="C221" s="204"/>
      <c r="D221" s="204"/>
      <c r="E221" s="204"/>
      <c r="F221" s="204"/>
      <c r="G221" s="204"/>
      <c r="H221" s="204"/>
      <c r="I221" s="204"/>
      <c r="J221" s="204"/>
      <c r="K221" s="204"/>
      <c r="L221" s="204"/>
      <c r="M221" s="204"/>
      <c r="N221" s="204"/>
      <c r="O221" s="204"/>
      <c r="P221" s="204"/>
      <c r="Q221" s="204"/>
      <c r="R221" s="204"/>
      <c r="S221" s="204"/>
      <c r="T221" s="204"/>
      <c r="U221" s="204"/>
      <c r="V221" s="204"/>
      <c r="W221" s="204"/>
      <c r="X221" s="204"/>
      <c r="Y221" s="204"/>
      <c r="Z221" s="204"/>
    </row>
    <row r="222" spans="1:26" ht="17.25" customHeight="1">
      <c r="A222" s="204"/>
      <c r="B222" s="204"/>
      <c r="C222" s="204"/>
      <c r="D222" s="204"/>
      <c r="E222" s="204"/>
      <c r="F222" s="204"/>
      <c r="G222" s="204"/>
      <c r="H222" s="204"/>
      <c r="I222" s="204"/>
      <c r="J222" s="204"/>
      <c r="K222" s="204"/>
      <c r="L222" s="204"/>
      <c r="M222" s="204"/>
      <c r="N222" s="204"/>
      <c r="O222" s="204"/>
      <c r="P222" s="204"/>
      <c r="Q222" s="204"/>
      <c r="R222" s="204"/>
      <c r="S222" s="204"/>
      <c r="T222" s="204"/>
      <c r="U222" s="204"/>
      <c r="V222" s="204"/>
      <c r="W222" s="204"/>
      <c r="X222" s="204"/>
      <c r="Y222" s="204"/>
      <c r="Z222" s="204"/>
    </row>
    <row r="223" spans="1:26" ht="17.25" customHeight="1">
      <c r="A223" s="204"/>
      <c r="B223" s="204"/>
      <c r="C223" s="204"/>
      <c r="D223" s="204"/>
      <c r="E223" s="204"/>
      <c r="F223" s="204"/>
      <c r="G223" s="204"/>
      <c r="H223" s="204"/>
      <c r="I223" s="204"/>
      <c r="J223" s="204"/>
      <c r="K223" s="204"/>
      <c r="L223" s="204"/>
      <c r="M223" s="204"/>
      <c r="N223" s="204"/>
      <c r="O223" s="204"/>
      <c r="P223" s="204"/>
      <c r="Q223" s="204"/>
      <c r="R223" s="204"/>
      <c r="S223" s="204"/>
      <c r="T223" s="204"/>
      <c r="U223" s="204"/>
      <c r="V223" s="204"/>
      <c r="W223" s="204"/>
      <c r="X223" s="204"/>
      <c r="Y223" s="204"/>
      <c r="Z223" s="204"/>
    </row>
    <row r="224" spans="1:26" ht="17.25" customHeight="1">
      <c r="A224" s="204"/>
      <c r="B224" s="204"/>
      <c r="C224" s="204"/>
      <c r="D224" s="204"/>
      <c r="E224" s="204"/>
      <c r="F224" s="204"/>
      <c r="G224" s="204"/>
      <c r="H224" s="204"/>
      <c r="I224" s="204"/>
      <c r="J224" s="204"/>
      <c r="K224" s="204"/>
      <c r="L224" s="204"/>
      <c r="M224" s="204"/>
      <c r="N224" s="204"/>
      <c r="O224" s="204"/>
      <c r="P224" s="204"/>
      <c r="Q224" s="204"/>
      <c r="R224" s="204"/>
      <c r="S224" s="204"/>
      <c r="T224" s="204"/>
      <c r="U224" s="204"/>
      <c r="V224" s="204"/>
      <c r="W224" s="204"/>
      <c r="X224" s="204"/>
      <c r="Y224" s="204"/>
      <c r="Z224" s="204"/>
    </row>
    <row r="225" spans="1:26" ht="17.25" customHeight="1">
      <c r="A225" s="204"/>
      <c r="B225" s="204"/>
      <c r="C225" s="204"/>
      <c r="D225" s="204"/>
      <c r="E225" s="204"/>
      <c r="F225" s="204"/>
      <c r="G225" s="204"/>
      <c r="H225" s="204"/>
      <c r="I225" s="204"/>
      <c r="J225" s="204"/>
      <c r="K225" s="204"/>
      <c r="L225" s="204"/>
      <c r="M225" s="204"/>
      <c r="N225" s="204"/>
      <c r="O225" s="204"/>
      <c r="P225" s="204"/>
      <c r="Q225" s="204"/>
      <c r="R225" s="204"/>
      <c r="S225" s="204"/>
      <c r="T225" s="204"/>
      <c r="U225" s="204"/>
      <c r="V225" s="204"/>
      <c r="W225" s="204"/>
      <c r="X225" s="204"/>
      <c r="Y225" s="204"/>
      <c r="Z225" s="204"/>
    </row>
    <row r="226" spans="1:26" ht="17.25" customHeight="1">
      <c r="A226" s="204"/>
      <c r="B226" s="204"/>
      <c r="C226" s="204"/>
      <c r="D226" s="204"/>
      <c r="E226" s="204"/>
      <c r="F226" s="204"/>
      <c r="G226" s="204"/>
      <c r="H226" s="204"/>
      <c r="I226" s="204"/>
      <c r="J226" s="204"/>
      <c r="K226" s="204"/>
      <c r="L226" s="204"/>
      <c r="M226" s="204"/>
      <c r="N226" s="204"/>
      <c r="O226" s="204"/>
      <c r="P226" s="204"/>
      <c r="Q226" s="204"/>
      <c r="R226" s="204"/>
      <c r="S226" s="204"/>
      <c r="T226" s="204"/>
      <c r="U226" s="204"/>
      <c r="V226" s="204"/>
      <c r="W226" s="204"/>
      <c r="X226" s="204"/>
      <c r="Y226" s="204"/>
      <c r="Z226" s="204"/>
    </row>
    <row r="227" spans="1:26" ht="17.25" customHeight="1">
      <c r="A227" s="204"/>
      <c r="B227" s="204"/>
      <c r="C227" s="204"/>
      <c r="D227" s="204"/>
      <c r="E227" s="204"/>
      <c r="F227" s="204"/>
      <c r="G227" s="204"/>
      <c r="H227" s="204"/>
      <c r="I227" s="204"/>
      <c r="J227" s="204"/>
      <c r="K227" s="204"/>
      <c r="L227" s="204"/>
      <c r="M227" s="204"/>
      <c r="N227" s="204"/>
      <c r="O227" s="204"/>
      <c r="P227" s="204"/>
      <c r="Q227" s="204"/>
      <c r="R227" s="204"/>
      <c r="S227" s="204"/>
      <c r="T227" s="204"/>
      <c r="U227" s="204"/>
      <c r="V227" s="204"/>
      <c r="W227" s="204"/>
      <c r="X227" s="204"/>
      <c r="Y227" s="204"/>
      <c r="Z227" s="204"/>
    </row>
    <row r="228" spans="1:26" ht="17.25" customHeight="1">
      <c r="A228" s="204"/>
      <c r="B228" s="204"/>
      <c r="C228" s="204"/>
      <c r="D228" s="204"/>
      <c r="E228" s="204"/>
      <c r="F228" s="204"/>
      <c r="G228" s="204"/>
      <c r="H228" s="204"/>
      <c r="I228" s="204"/>
      <c r="J228" s="204"/>
      <c r="K228" s="204"/>
      <c r="L228" s="204"/>
      <c r="M228" s="204"/>
      <c r="N228" s="204"/>
      <c r="O228" s="204"/>
      <c r="P228" s="204"/>
      <c r="Q228" s="204"/>
      <c r="R228" s="204"/>
      <c r="S228" s="204"/>
      <c r="T228" s="204"/>
      <c r="U228" s="204"/>
      <c r="V228" s="204"/>
      <c r="W228" s="204"/>
      <c r="X228" s="204"/>
      <c r="Y228" s="204"/>
      <c r="Z228" s="204"/>
    </row>
    <row r="229" spans="1:26" ht="17.25" customHeight="1">
      <c r="A229" s="204"/>
      <c r="B229" s="204"/>
      <c r="C229" s="204"/>
      <c r="D229" s="204"/>
      <c r="E229" s="204"/>
      <c r="F229" s="204"/>
      <c r="G229" s="204"/>
      <c r="H229" s="204"/>
      <c r="I229" s="204"/>
      <c r="J229" s="204"/>
      <c r="K229" s="204"/>
      <c r="L229" s="204"/>
      <c r="M229" s="204"/>
      <c r="N229" s="204"/>
      <c r="O229" s="204"/>
      <c r="P229" s="204"/>
      <c r="Q229" s="204"/>
      <c r="R229" s="204"/>
      <c r="S229" s="204"/>
      <c r="T229" s="204"/>
      <c r="U229" s="204"/>
      <c r="V229" s="204"/>
      <c r="W229" s="204"/>
      <c r="X229" s="204"/>
      <c r="Y229" s="204"/>
      <c r="Z229" s="204"/>
    </row>
    <row r="230" spans="1:26" ht="17.25" customHeight="1">
      <c r="A230" s="204"/>
      <c r="B230" s="204"/>
      <c r="C230" s="204"/>
      <c r="D230" s="204"/>
      <c r="E230" s="204"/>
      <c r="F230" s="204"/>
      <c r="G230" s="204"/>
      <c r="H230" s="204"/>
      <c r="I230" s="204"/>
      <c r="J230" s="204"/>
      <c r="K230" s="204"/>
      <c r="L230" s="204"/>
      <c r="M230" s="204"/>
      <c r="N230" s="204"/>
      <c r="O230" s="204"/>
      <c r="P230" s="204"/>
      <c r="Q230" s="204"/>
      <c r="R230" s="204"/>
      <c r="S230" s="204"/>
      <c r="T230" s="204"/>
      <c r="U230" s="204"/>
      <c r="V230" s="204"/>
      <c r="W230" s="204"/>
      <c r="X230" s="204"/>
      <c r="Y230" s="204"/>
      <c r="Z230" s="204"/>
    </row>
    <row r="231" spans="1:26" ht="17.25" customHeight="1">
      <c r="A231" s="204"/>
      <c r="B231" s="204"/>
      <c r="C231" s="204"/>
      <c r="D231" s="204"/>
      <c r="E231" s="204"/>
      <c r="F231" s="204"/>
      <c r="G231" s="204"/>
      <c r="H231" s="204"/>
      <c r="I231" s="204"/>
      <c r="J231" s="204"/>
      <c r="K231" s="204"/>
      <c r="L231" s="204"/>
      <c r="M231" s="204"/>
      <c r="N231" s="204"/>
      <c r="O231" s="204"/>
      <c r="P231" s="204"/>
      <c r="Q231" s="204"/>
      <c r="R231" s="204"/>
      <c r="S231" s="204"/>
      <c r="T231" s="204"/>
      <c r="U231" s="204"/>
      <c r="V231" s="204"/>
      <c r="W231" s="204"/>
      <c r="X231" s="204"/>
      <c r="Y231" s="204"/>
      <c r="Z231" s="204"/>
    </row>
    <row r="232" spans="1:26" ht="17.25" customHeight="1">
      <c r="A232" s="204"/>
      <c r="B232" s="204"/>
      <c r="C232" s="204"/>
      <c r="D232" s="204"/>
      <c r="E232" s="204"/>
      <c r="F232" s="204"/>
      <c r="G232" s="204"/>
      <c r="H232" s="204"/>
      <c r="I232" s="204"/>
      <c r="J232" s="204"/>
      <c r="K232" s="204"/>
      <c r="L232" s="204"/>
      <c r="M232" s="204"/>
      <c r="N232" s="204"/>
      <c r="O232" s="204"/>
      <c r="P232" s="204"/>
      <c r="Q232" s="204"/>
      <c r="R232" s="204"/>
      <c r="S232" s="204"/>
      <c r="T232" s="204"/>
      <c r="U232" s="204"/>
      <c r="V232" s="204"/>
      <c r="W232" s="204"/>
      <c r="X232" s="204"/>
      <c r="Y232" s="204"/>
      <c r="Z232" s="204"/>
    </row>
    <row r="233" spans="1:26" ht="17.25" customHeight="1">
      <c r="A233" s="204"/>
      <c r="B233" s="204"/>
      <c r="C233" s="204"/>
      <c r="D233" s="204"/>
      <c r="E233" s="204"/>
      <c r="F233" s="204"/>
      <c r="G233" s="204"/>
      <c r="H233" s="204"/>
      <c r="I233" s="204"/>
      <c r="J233" s="204"/>
      <c r="K233" s="204"/>
      <c r="L233" s="204"/>
      <c r="M233" s="204"/>
      <c r="N233" s="204"/>
      <c r="O233" s="204"/>
      <c r="P233" s="204"/>
      <c r="Q233" s="204"/>
      <c r="R233" s="204"/>
      <c r="S233" s="204"/>
      <c r="T233" s="204"/>
      <c r="U233" s="204"/>
      <c r="V233" s="204"/>
      <c r="W233" s="204"/>
      <c r="X233" s="204"/>
      <c r="Y233" s="204"/>
      <c r="Z233" s="204"/>
    </row>
    <row r="234" spans="1:26" ht="17.25" customHeight="1">
      <c r="A234" s="204"/>
      <c r="B234" s="204"/>
      <c r="C234" s="204"/>
      <c r="D234" s="204"/>
      <c r="E234" s="204"/>
      <c r="F234" s="204"/>
      <c r="G234" s="204"/>
      <c r="H234" s="204"/>
      <c r="I234" s="204"/>
      <c r="J234" s="204"/>
      <c r="K234" s="204"/>
      <c r="L234" s="204"/>
      <c r="M234" s="204"/>
      <c r="N234" s="204"/>
      <c r="O234" s="204"/>
      <c r="P234" s="204"/>
      <c r="Q234" s="204"/>
      <c r="R234" s="204"/>
      <c r="S234" s="204"/>
      <c r="T234" s="204"/>
      <c r="U234" s="204"/>
      <c r="V234" s="204"/>
      <c r="W234" s="204"/>
      <c r="X234" s="204"/>
      <c r="Y234" s="204"/>
      <c r="Z234" s="204"/>
    </row>
    <row r="235" spans="1:26" ht="17.25" customHeight="1">
      <c r="A235" s="204"/>
      <c r="B235" s="204"/>
      <c r="C235" s="204"/>
      <c r="D235" s="204"/>
      <c r="E235" s="204"/>
      <c r="F235" s="204"/>
      <c r="G235" s="204"/>
      <c r="H235" s="204"/>
      <c r="I235" s="204"/>
      <c r="J235" s="204"/>
      <c r="K235" s="204"/>
      <c r="L235" s="204"/>
      <c r="M235" s="204"/>
      <c r="N235" s="204"/>
      <c r="O235" s="204"/>
      <c r="P235" s="204"/>
      <c r="Q235" s="204"/>
      <c r="R235" s="204"/>
      <c r="S235" s="204"/>
      <c r="T235" s="204"/>
      <c r="U235" s="204"/>
      <c r="V235" s="204"/>
      <c r="W235" s="204"/>
      <c r="X235" s="204"/>
      <c r="Y235" s="204"/>
      <c r="Z235" s="204"/>
    </row>
    <row r="236" spans="1:26" ht="17.25" customHeight="1">
      <c r="A236" s="204"/>
      <c r="B236" s="204"/>
      <c r="C236" s="204"/>
      <c r="D236" s="204"/>
      <c r="E236" s="204"/>
      <c r="F236" s="204"/>
      <c r="G236" s="204"/>
      <c r="H236" s="204"/>
      <c r="I236" s="204"/>
      <c r="J236" s="204"/>
      <c r="K236" s="204"/>
      <c r="L236" s="204"/>
      <c r="M236" s="204"/>
      <c r="N236" s="204"/>
      <c r="O236" s="204"/>
      <c r="P236" s="204"/>
      <c r="Q236" s="204"/>
      <c r="R236" s="204"/>
      <c r="S236" s="204"/>
      <c r="T236" s="204"/>
      <c r="U236" s="204"/>
      <c r="V236" s="204"/>
      <c r="W236" s="204"/>
      <c r="X236" s="204"/>
      <c r="Y236" s="204"/>
      <c r="Z236" s="204"/>
    </row>
    <row r="237" spans="1:26" ht="17.25" customHeight="1">
      <c r="A237" s="204"/>
      <c r="B237" s="204"/>
      <c r="C237" s="204"/>
      <c r="D237" s="204"/>
      <c r="E237" s="204"/>
      <c r="F237" s="204"/>
      <c r="G237" s="204"/>
      <c r="H237" s="204"/>
      <c r="I237" s="204"/>
      <c r="J237" s="204"/>
      <c r="K237" s="204"/>
      <c r="L237" s="204"/>
      <c r="M237" s="204"/>
      <c r="N237" s="204"/>
      <c r="O237" s="204"/>
      <c r="P237" s="204"/>
      <c r="Q237" s="204"/>
      <c r="R237" s="204"/>
      <c r="S237" s="204"/>
      <c r="T237" s="204"/>
      <c r="U237" s="204"/>
      <c r="V237" s="204"/>
      <c r="W237" s="204"/>
      <c r="X237" s="204"/>
      <c r="Y237" s="204"/>
      <c r="Z237" s="204"/>
    </row>
    <row r="238" spans="1:26" ht="17.25" customHeight="1">
      <c r="A238" s="204"/>
      <c r="B238" s="204"/>
      <c r="C238" s="204"/>
      <c r="D238" s="204"/>
      <c r="E238" s="204"/>
      <c r="F238" s="204"/>
      <c r="G238" s="204"/>
      <c r="H238" s="204"/>
      <c r="I238" s="204"/>
      <c r="J238" s="204"/>
      <c r="K238" s="204"/>
      <c r="L238" s="204"/>
      <c r="M238" s="204"/>
      <c r="N238" s="204"/>
      <c r="O238" s="204"/>
      <c r="P238" s="204"/>
      <c r="Q238" s="204"/>
      <c r="R238" s="204"/>
      <c r="S238" s="204"/>
      <c r="T238" s="204"/>
      <c r="U238" s="204"/>
      <c r="V238" s="204"/>
      <c r="W238" s="204"/>
      <c r="X238" s="204"/>
      <c r="Y238" s="204"/>
      <c r="Z238" s="204"/>
    </row>
    <row r="239" spans="1:26" ht="17.25" customHeight="1">
      <c r="A239" s="204"/>
      <c r="B239" s="204"/>
      <c r="C239" s="204"/>
      <c r="D239" s="204"/>
      <c r="E239" s="204"/>
      <c r="F239" s="204"/>
      <c r="G239" s="204"/>
      <c r="H239" s="204"/>
      <c r="I239" s="204"/>
      <c r="J239" s="204"/>
      <c r="K239" s="204"/>
      <c r="L239" s="204"/>
      <c r="M239" s="204"/>
      <c r="N239" s="204"/>
      <c r="O239" s="204"/>
      <c r="P239" s="204"/>
      <c r="Q239" s="204"/>
      <c r="R239" s="204"/>
      <c r="S239" s="204"/>
      <c r="T239" s="204"/>
      <c r="U239" s="204"/>
      <c r="V239" s="204"/>
      <c r="W239" s="204"/>
      <c r="X239" s="204"/>
      <c r="Y239" s="204"/>
      <c r="Z239" s="204"/>
    </row>
    <row r="240" spans="1:26" ht="17.25" customHeight="1">
      <c r="A240" s="204"/>
      <c r="B240" s="204"/>
      <c r="C240" s="204"/>
      <c r="D240" s="204"/>
      <c r="E240" s="204"/>
      <c r="F240" s="204"/>
      <c r="G240" s="204"/>
      <c r="H240" s="204"/>
      <c r="I240" s="204"/>
      <c r="J240" s="204"/>
      <c r="K240" s="204"/>
      <c r="L240" s="204"/>
      <c r="M240" s="204"/>
      <c r="N240" s="204"/>
      <c r="O240" s="204"/>
      <c r="P240" s="204"/>
      <c r="Q240" s="204"/>
      <c r="R240" s="204"/>
      <c r="S240" s="204"/>
      <c r="T240" s="204"/>
      <c r="U240" s="204"/>
      <c r="V240" s="204"/>
      <c r="W240" s="204"/>
      <c r="X240" s="204"/>
      <c r="Y240" s="204"/>
      <c r="Z240" s="204"/>
    </row>
    <row r="241" spans="1:26" ht="17.25" customHeight="1">
      <c r="A241" s="204"/>
      <c r="B241" s="204"/>
      <c r="C241" s="204"/>
      <c r="D241" s="204"/>
      <c r="E241" s="204"/>
      <c r="F241" s="204"/>
      <c r="G241" s="204"/>
      <c r="H241" s="204"/>
      <c r="I241" s="204"/>
      <c r="J241" s="204"/>
      <c r="K241" s="204"/>
      <c r="L241" s="204"/>
      <c r="M241" s="204"/>
      <c r="N241" s="204"/>
      <c r="O241" s="204"/>
      <c r="P241" s="204"/>
      <c r="Q241" s="204"/>
      <c r="R241" s="204"/>
      <c r="S241" s="204"/>
      <c r="T241" s="204"/>
      <c r="U241" s="204"/>
      <c r="V241" s="204"/>
      <c r="W241" s="204"/>
      <c r="X241" s="204"/>
      <c r="Y241" s="204"/>
      <c r="Z241" s="204"/>
    </row>
    <row r="242" spans="1:26" ht="17.25" customHeight="1">
      <c r="A242" s="204"/>
      <c r="B242" s="204"/>
      <c r="C242" s="204"/>
      <c r="D242" s="204"/>
      <c r="E242" s="204"/>
      <c r="F242" s="204"/>
      <c r="G242" s="204"/>
      <c r="H242" s="204"/>
      <c r="I242" s="204"/>
      <c r="J242" s="204"/>
      <c r="K242" s="204"/>
      <c r="L242" s="204"/>
      <c r="M242" s="204"/>
      <c r="N242" s="204"/>
      <c r="O242" s="204"/>
      <c r="P242" s="204"/>
      <c r="Q242" s="204"/>
      <c r="R242" s="204"/>
      <c r="S242" s="204"/>
      <c r="T242" s="204"/>
      <c r="U242" s="204"/>
      <c r="V242" s="204"/>
      <c r="W242" s="204"/>
      <c r="X242" s="204"/>
      <c r="Y242" s="204"/>
      <c r="Z242" s="204"/>
    </row>
    <row r="243" spans="1:26" ht="17.25" customHeight="1">
      <c r="A243" s="204"/>
      <c r="B243" s="204"/>
      <c r="C243" s="204"/>
      <c r="D243" s="204"/>
      <c r="E243" s="204"/>
      <c r="F243" s="204"/>
      <c r="G243" s="204"/>
      <c r="H243" s="204"/>
      <c r="I243" s="204"/>
      <c r="J243" s="204"/>
      <c r="K243" s="204"/>
      <c r="L243" s="204"/>
      <c r="M243" s="204"/>
      <c r="N243" s="204"/>
      <c r="O243" s="204"/>
      <c r="P243" s="204"/>
      <c r="Q243" s="204"/>
      <c r="R243" s="204"/>
      <c r="S243" s="204"/>
      <c r="T243" s="204"/>
      <c r="U243" s="204"/>
      <c r="V243" s="204"/>
      <c r="W243" s="204"/>
      <c r="X243" s="204"/>
      <c r="Y243" s="204"/>
      <c r="Z243" s="204"/>
    </row>
    <row r="244" spans="1:26" ht="17.25" customHeight="1">
      <c r="A244" s="204"/>
      <c r="B244" s="204"/>
      <c r="C244" s="204"/>
      <c r="D244" s="204"/>
      <c r="E244" s="204"/>
      <c r="F244" s="204"/>
      <c r="G244" s="204"/>
      <c r="H244" s="204"/>
      <c r="I244" s="204"/>
      <c r="J244" s="204"/>
      <c r="K244" s="204"/>
      <c r="L244" s="204"/>
      <c r="M244" s="204"/>
      <c r="N244" s="204"/>
      <c r="O244" s="204"/>
      <c r="P244" s="204"/>
      <c r="Q244" s="204"/>
      <c r="R244" s="204"/>
      <c r="S244" s="204"/>
      <c r="T244" s="204"/>
      <c r="U244" s="204"/>
      <c r="V244" s="204"/>
      <c r="W244" s="204"/>
      <c r="X244" s="204"/>
      <c r="Y244" s="204"/>
      <c r="Z244" s="204"/>
    </row>
    <row r="245" spans="1:26" ht="17.25" customHeight="1">
      <c r="A245" s="204"/>
      <c r="B245" s="204"/>
      <c r="C245" s="204"/>
      <c r="D245" s="204"/>
      <c r="E245" s="204"/>
      <c r="F245" s="204"/>
      <c r="G245" s="204"/>
      <c r="H245" s="204"/>
      <c r="I245" s="204"/>
      <c r="J245" s="204"/>
      <c r="K245" s="204"/>
      <c r="L245" s="204"/>
      <c r="M245" s="204"/>
      <c r="N245" s="204"/>
      <c r="O245" s="204"/>
      <c r="P245" s="204"/>
      <c r="Q245" s="204"/>
      <c r="R245" s="204"/>
      <c r="S245" s="204"/>
      <c r="T245" s="204"/>
      <c r="U245" s="204"/>
      <c r="V245" s="204"/>
      <c r="W245" s="204"/>
      <c r="X245" s="204"/>
      <c r="Y245" s="204"/>
      <c r="Z245" s="204"/>
    </row>
    <row r="246" spans="1:26" ht="17.25" customHeight="1">
      <c r="A246" s="204"/>
      <c r="B246" s="204"/>
      <c r="C246" s="204"/>
      <c r="D246" s="204"/>
      <c r="E246" s="204"/>
      <c r="F246" s="204"/>
      <c r="G246" s="204"/>
      <c r="H246" s="204"/>
      <c r="I246" s="204"/>
      <c r="J246" s="204"/>
      <c r="K246" s="204"/>
      <c r="L246" s="204"/>
      <c r="M246" s="204"/>
      <c r="N246" s="204"/>
      <c r="O246" s="204"/>
      <c r="P246" s="204"/>
      <c r="Q246" s="204"/>
      <c r="R246" s="204"/>
      <c r="S246" s="204"/>
      <c r="T246" s="204"/>
      <c r="U246" s="204"/>
      <c r="V246" s="204"/>
      <c r="W246" s="204"/>
      <c r="X246" s="204"/>
      <c r="Y246" s="204"/>
      <c r="Z246" s="204"/>
    </row>
    <row r="247" spans="1:26" ht="17.25" customHeight="1">
      <c r="A247" s="204"/>
      <c r="B247" s="204"/>
      <c r="C247" s="204"/>
      <c r="D247" s="204"/>
      <c r="E247" s="204"/>
      <c r="F247" s="204"/>
      <c r="G247" s="204"/>
      <c r="H247" s="204"/>
      <c r="I247" s="204"/>
      <c r="J247" s="204"/>
      <c r="K247" s="204"/>
      <c r="L247" s="204"/>
      <c r="M247" s="204"/>
      <c r="N247" s="204"/>
      <c r="O247" s="204"/>
      <c r="P247" s="204"/>
      <c r="Q247" s="204"/>
      <c r="R247" s="204"/>
      <c r="S247" s="204"/>
      <c r="T247" s="204"/>
      <c r="U247" s="204"/>
      <c r="V247" s="204"/>
      <c r="W247" s="204"/>
      <c r="X247" s="204"/>
      <c r="Y247" s="204"/>
      <c r="Z247" s="204"/>
    </row>
    <row r="248" spans="1:26" ht="17.25" customHeight="1">
      <c r="A248" s="204"/>
      <c r="B248" s="204"/>
      <c r="C248" s="204"/>
      <c r="D248" s="204"/>
      <c r="E248" s="204"/>
      <c r="F248" s="204"/>
      <c r="G248" s="204"/>
      <c r="H248" s="204"/>
      <c r="I248" s="204"/>
      <c r="J248" s="204"/>
      <c r="K248" s="204"/>
      <c r="L248" s="204"/>
      <c r="M248" s="204"/>
      <c r="N248" s="204"/>
      <c r="O248" s="204"/>
      <c r="P248" s="204"/>
      <c r="Q248" s="204"/>
      <c r="R248" s="204"/>
      <c r="S248" s="204"/>
      <c r="T248" s="204"/>
      <c r="U248" s="204"/>
      <c r="V248" s="204"/>
      <c r="W248" s="204"/>
      <c r="X248" s="204"/>
      <c r="Y248" s="204"/>
      <c r="Z248" s="204"/>
    </row>
    <row r="249" spans="1:26" ht="17.25" customHeight="1">
      <c r="A249" s="204"/>
      <c r="B249" s="204"/>
      <c r="C249" s="204"/>
      <c r="D249" s="204"/>
      <c r="E249" s="204"/>
      <c r="F249" s="204"/>
      <c r="G249" s="204"/>
      <c r="H249" s="204"/>
      <c r="I249" s="204"/>
      <c r="J249" s="204"/>
      <c r="K249" s="204"/>
      <c r="L249" s="204"/>
      <c r="M249" s="204"/>
      <c r="N249" s="204"/>
      <c r="O249" s="204"/>
      <c r="P249" s="204"/>
      <c r="Q249" s="204"/>
      <c r="R249" s="204"/>
      <c r="S249" s="204"/>
      <c r="T249" s="204"/>
      <c r="U249" s="204"/>
      <c r="V249" s="204"/>
      <c r="W249" s="204"/>
      <c r="X249" s="204"/>
      <c r="Y249" s="204"/>
      <c r="Z249" s="204"/>
    </row>
    <row r="250" spans="1:26" ht="17.25" customHeight="1">
      <c r="A250" s="204"/>
      <c r="B250" s="204"/>
      <c r="C250" s="204"/>
      <c r="D250" s="204"/>
      <c r="E250" s="204"/>
      <c r="F250" s="204"/>
      <c r="G250" s="204"/>
      <c r="H250" s="204"/>
      <c r="I250" s="204"/>
      <c r="J250" s="204"/>
      <c r="K250" s="204"/>
      <c r="L250" s="204"/>
      <c r="M250" s="204"/>
      <c r="N250" s="204"/>
      <c r="O250" s="204"/>
      <c r="P250" s="204"/>
      <c r="Q250" s="204"/>
      <c r="R250" s="204"/>
      <c r="S250" s="204"/>
      <c r="T250" s="204"/>
      <c r="U250" s="204"/>
      <c r="V250" s="204"/>
      <c r="W250" s="204"/>
      <c r="X250" s="204"/>
      <c r="Y250" s="204"/>
      <c r="Z250" s="204"/>
    </row>
    <row r="251" spans="1:26" ht="17.25" customHeight="1">
      <c r="A251" s="204"/>
      <c r="B251" s="204"/>
      <c r="C251" s="204"/>
      <c r="D251" s="204"/>
      <c r="E251" s="204"/>
      <c r="F251" s="204"/>
      <c r="G251" s="204"/>
      <c r="H251" s="204"/>
      <c r="I251" s="204"/>
      <c r="J251" s="204"/>
      <c r="K251" s="204"/>
      <c r="L251" s="204"/>
      <c r="M251" s="204"/>
      <c r="N251" s="204"/>
      <c r="O251" s="204"/>
      <c r="P251" s="204"/>
      <c r="Q251" s="204"/>
      <c r="R251" s="204"/>
      <c r="S251" s="204"/>
      <c r="T251" s="204"/>
      <c r="U251" s="204"/>
      <c r="V251" s="204"/>
      <c r="W251" s="204"/>
      <c r="X251" s="204"/>
      <c r="Y251" s="204"/>
      <c r="Z251" s="204"/>
    </row>
    <row r="252" spans="1:26" ht="17.25" customHeight="1">
      <c r="A252" s="204"/>
      <c r="B252" s="204"/>
      <c r="C252" s="204"/>
      <c r="D252" s="204"/>
      <c r="E252" s="204"/>
      <c r="F252" s="204"/>
      <c r="G252" s="204"/>
      <c r="H252" s="204"/>
      <c r="I252" s="204"/>
      <c r="J252" s="204"/>
      <c r="K252" s="204"/>
      <c r="L252" s="204"/>
      <c r="M252" s="204"/>
      <c r="N252" s="204"/>
      <c r="O252" s="204"/>
      <c r="P252" s="204"/>
      <c r="Q252" s="204"/>
      <c r="R252" s="204"/>
      <c r="S252" s="204"/>
      <c r="T252" s="204"/>
      <c r="U252" s="204"/>
      <c r="V252" s="204"/>
      <c r="W252" s="204"/>
      <c r="X252" s="204"/>
      <c r="Y252" s="204"/>
      <c r="Z252" s="204"/>
    </row>
    <row r="253" spans="1:26" ht="17.25" customHeight="1">
      <c r="A253" s="204"/>
      <c r="B253" s="204"/>
      <c r="C253" s="204"/>
      <c r="D253" s="204"/>
      <c r="E253" s="204"/>
      <c r="F253" s="204"/>
      <c r="G253" s="204"/>
      <c r="H253" s="204"/>
      <c r="I253" s="204"/>
      <c r="J253" s="204"/>
      <c r="K253" s="204"/>
      <c r="L253" s="204"/>
      <c r="M253" s="204"/>
      <c r="N253" s="204"/>
      <c r="O253" s="204"/>
      <c r="P253" s="204"/>
      <c r="Q253" s="204"/>
      <c r="R253" s="204"/>
      <c r="S253" s="204"/>
      <c r="T253" s="204"/>
      <c r="U253" s="204"/>
      <c r="V253" s="204"/>
      <c r="W253" s="204"/>
      <c r="X253" s="204"/>
      <c r="Y253" s="204"/>
      <c r="Z253" s="204"/>
    </row>
    <row r="254" spans="1:26" ht="17.25" customHeight="1">
      <c r="A254" s="204"/>
      <c r="B254" s="204"/>
      <c r="C254" s="204"/>
      <c r="D254" s="204"/>
      <c r="E254" s="204"/>
      <c r="F254" s="204"/>
      <c r="G254" s="204"/>
      <c r="H254" s="204"/>
      <c r="I254" s="204"/>
      <c r="J254" s="204"/>
      <c r="K254" s="204"/>
      <c r="L254" s="204"/>
      <c r="M254" s="204"/>
      <c r="N254" s="204"/>
      <c r="O254" s="204"/>
      <c r="P254" s="204"/>
      <c r="Q254" s="204"/>
      <c r="R254" s="204"/>
      <c r="S254" s="204"/>
      <c r="T254" s="204"/>
      <c r="U254" s="204"/>
      <c r="V254" s="204"/>
      <c r="W254" s="204"/>
      <c r="X254" s="204"/>
      <c r="Y254" s="204"/>
      <c r="Z254" s="204"/>
    </row>
    <row r="255" spans="1:26" ht="17.25" customHeight="1">
      <c r="A255" s="204"/>
      <c r="B255" s="204"/>
      <c r="C255" s="204"/>
      <c r="D255" s="204"/>
      <c r="E255" s="204"/>
      <c r="F255" s="204"/>
      <c r="G255" s="204"/>
      <c r="H255" s="204"/>
      <c r="I255" s="204"/>
      <c r="J255" s="204"/>
      <c r="K255" s="204"/>
      <c r="L255" s="204"/>
      <c r="M255" s="204"/>
      <c r="N255" s="204"/>
      <c r="O255" s="204"/>
      <c r="P255" s="204"/>
      <c r="Q255" s="204"/>
      <c r="R255" s="204"/>
      <c r="S255" s="204"/>
      <c r="T255" s="204"/>
      <c r="U255" s="204"/>
      <c r="V255" s="204"/>
      <c r="W255" s="204"/>
      <c r="X255" s="204"/>
      <c r="Y255" s="204"/>
      <c r="Z255" s="204"/>
    </row>
    <row r="256" spans="1:26" ht="17.25" customHeight="1">
      <c r="A256" s="204"/>
      <c r="B256" s="204"/>
      <c r="C256" s="204"/>
      <c r="D256" s="204"/>
      <c r="E256" s="204"/>
      <c r="F256" s="204"/>
      <c r="G256" s="204"/>
      <c r="H256" s="204"/>
      <c r="I256" s="204"/>
      <c r="J256" s="204"/>
      <c r="K256" s="204"/>
      <c r="L256" s="204"/>
      <c r="M256" s="204"/>
      <c r="N256" s="204"/>
      <c r="O256" s="204"/>
      <c r="P256" s="204"/>
      <c r="Q256" s="204"/>
      <c r="R256" s="204"/>
      <c r="S256" s="204"/>
      <c r="T256" s="204"/>
      <c r="U256" s="204"/>
      <c r="V256" s="204"/>
      <c r="W256" s="204"/>
      <c r="X256" s="204"/>
      <c r="Y256" s="204"/>
      <c r="Z256" s="204"/>
    </row>
    <row r="257" spans="1:26" ht="17.25" customHeight="1">
      <c r="A257" s="204"/>
      <c r="B257" s="204"/>
      <c r="C257" s="204"/>
      <c r="D257" s="204"/>
      <c r="E257" s="204"/>
      <c r="F257" s="204"/>
      <c r="G257" s="204"/>
      <c r="H257" s="204"/>
      <c r="I257" s="204"/>
      <c r="J257" s="204"/>
      <c r="K257" s="204"/>
      <c r="L257" s="204"/>
      <c r="M257" s="204"/>
      <c r="N257" s="204"/>
      <c r="O257" s="204"/>
      <c r="P257" s="204"/>
      <c r="Q257" s="204"/>
      <c r="R257" s="204"/>
      <c r="S257" s="204"/>
      <c r="T257" s="204"/>
      <c r="U257" s="204"/>
      <c r="V257" s="204"/>
      <c r="W257" s="204"/>
      <c r="X257" s="204"/>
      <c r="Y257" s="204"/>
      <c r="Z257" s="204"/>
    </row>
    <row r="258" spans="1:26" ht="17.25" customHeight="1">
      <c r="A258" s="204"/>
      <c r="B258" s="204"/>
      <c r="C258" s="204"/>
      <c r="D258" s="204"/>
      <c r="E258" s="204"/>
      <c r="F258" s="204"/>
      <c r="G258" s="204"/>
      <c r="H258" s="204"/>
      <c r="I258" s="204"/>
      <c r="J258" s="204"/>
      <c r="K258" s="204"/>
      <c r="L258" s="204"/>
      <c r="M258" s="204"/>
      <c r="N258" s="204"/>
      <c r="O258" s="204"/>
      <c r="P258" s="204"/>
      <c r="Q258" s="204"/>
      <c r="R258" s="204"/>
      <c r="S258" s="204"/>
      <c r="T258" s="204"/>
      <c r="U258" s="204"/>
      <c r="V258" s="204"/>
      <c r="W258" s="204"/>
      <c r="X258" s="204"/>
      <c r="Y258" s="204"/>
      <c r="Z258" s="204"/>
    </row>
    <row r="259" spans="1:26" ht="17.25" customHeight="1">
      <c r="A259" s="204"/>
      <c r="B259" s="204"/>
      <c r="C259" s="204"/>
      <c r="D259" s="204"/>
      <c r="E259" s="204"/>
      <c r="F259" s="204"/>
      <c r="G259" s="204"/>
      <c r="H259" s="204"/>
      <c r="I259" s="204"/>
      <c r="J259" s="204"/>
      <c r="K259" s="204"/>
      <c r="L259" s="204"/>
      <c r="M259" s="204"/>
      <c r="N259" s="204"/>
      <c r="O259" s="204"/>
      <c r="P259" s="204"/>
      <c r="Q259" s="204"/>
      <c r="R259" s="204"/>
      <c r="S259" s="204"/>
      <c r="T259" s="204"/>
      <c r="U259" s="204"/>
      <c r="V259" s="204"/>
      <c r="W259" s="204"/>
      <c r="X259" s="204"/>
      <c r="Y259" s="204"/>
      <c r="Z259" s="204"/>
    </row>
    <row r="260" spans="1:26" ht="17.25" customHeight="1">
      <c r="A260" s="204"/>
      <c r="B260" s="204"/>
      <c r="C260" s="204"/>
      <c r="D260" s="204"/>
      <c r="E260" s="204"/>
      <c r="F260" s="204"/>
      <c r="G260" s="204"/>
      <c r="H260" s="204"/>
      <c r="I260" s="204"/>
      <c r="J260" s="204"/>
      <c r="K260" s="204"/>
      <c r="L260" s="204"/>
      <c r="M260" s="204"/>
      <c r="N260" s="204"/>
      <c r="O260" s="204"/>
      <c r="P260" s="204"/>
      <c r="Q260" s="204"/>
      <c r="R260" s="204"/>
      <c r="S260" s="204"/>
      <c r="T260" s="204"/>
      <c r="U260" s="204"/>
      <c r="V260" s="204"/>
      <c r="W260" s="204"/>
      <c r="X260" s="204"/>
      <c r="Y260" s="204"/>
      <c r="Z260" s="204"/>
    </row>
    <row r="261" spans="1:26" ht="17.25" customHeight="1">
      <c r="A261" s="204"/>
      <c r="B261" s="204"/>
      <c r="C261" s="204"/>
      <c r="D261" s="204"/>
      <c r="E261" s="204"/>
      <c r="F261" s="204"/>
      <c r="G261" s="204"/>
      <c r="H261" s="204"/>
      <c r="I261" s="204"/>
      <c r="J261" s="204"/>
      <c r="K261" s="204"/>
      <c r="L261" s="204"/>
      <c r="M261" s="204"/>
      <c r="N261" s="204"/>
      <c r="O261" s="204"/>
      <c r="P261" s="204"/>
      <c r="Q261" s="204"/>
      <c r="R261" s="204"/>
      <c r="S261" s="204"/>
      <c r="T261" s="204"/>
      <c r="U261" s="204"/>
      <c r="V261" s="204"/>
      <c r="W261" s="204"/>
      <c r="X261" s="204"/>
      <c r="Y261" s="204"/>
      <c r="Z261" s="204"/>
    </row>
    <row r="262" spans="1:26" ht="17.25" customHeight="1">
      <c r="A262" s="204"/>
      <c r="B262" s="204"/>
      <c r="C262" s="204"/>
      <c r="D262" s="204"/>
      <c r="E262" s="204"/>
      <c r="F262" s="204"/>
      <c r="G262" s="204"/>
      <c r="H262" s="204"/>
      <c r="I262" s="204"/>
      <c r="J262" s="204"/>
      <c r="K262" s="204"/>
      <c r="L262" s="204"/>
      <c r="M262" s="204"/>
      <c r="N262" s="204"/>
      <c r="O262" s="204"/>
      <c r="P262" s="204"/>
      <c r="Q262" s="204"/>
      <c r="R262" s="204"/>
      <c r="S262" s="204"/>
      <c r="T262" s="204"/>
      <c r="U262" s="204"/>
      <c r="V262" s="204"/>
      <c r="W262" s="204"/>
      <c r="X262" s="204"/>
      <c r="Y262" s="204"/>
      <c r="Z262" s="204"/>
    </row>
    <row r="263" spans="1:26" ht="17.25" customHeight="1">
      <c r="A263" s="204"/>
      <c r="B263" s="204"/>
      <c r="C263" s="204"/>
      <c r="D263" s="204"/>
      <c r="E263" s="204"/>
      <c r="F263" s="204"/>
      <c r="G263" s="204"/>
      <c r="H263" s="204"/>
      <c r="I263" s="204"/>
      <c r="J263" s="204"/>
      <c r="K263" s="204"/>
      <c r="L263" s="204"/>
      <c r="M263" s="204"/>
      <c r="N263" s="204"/>
      <c r="O263" s="204"/>
      <c r="P263" s="204"/>
      <c r="Q263" s="204"/>
      <c r="R263" s="204"/>
      <c r="S263" s="204"/>
      <c r="T263" s="204"/>
      <c r="U263" s="204"/>
      <c r="V263" s="204"/>
      <c r="W263" s="204"/>
      <c r="X263" s="204"/>
      <c r="Y263" s="204"/>
      <c r="Z263" s="204"/>
    </row>
    <row r="264" spans="1:26" ht="17.25" customHeight="1">
      <c r="A264" s="204"/>
      <c r="B264" s="204"/>
      <c r="C264" s="204"/>
      <c r="D264" s="204"/>
      <c r="E264" s="204"/>
      <c r="F264" s="204"/>
      <c r="G264" s="204"/>
      <c r="H264" s="204"/>
      <c r="I264" s="204"/>
      <c r="J264" s="204"/>
      <c r="K264" s="204"/>
      <c r="L264" s="204"/>
      <c r="M264" s="204"/>
      <c r="N264" s="204"/>
      <c r="O264" s="204"/>
      <c r="P264" s="204"/>
      <c r="Q264" s="204"/>
      <c r="R264" s="204"/>
      <c r="S264" s="204"/>
      <c r="T264" s="204"/>
      <c r="U264" s="204"/>
      <c r="V264" s="204"/>
      <c r="W264" s="204"/>
      <c r="X264" s="204"/>
      <c r="Y264" s="204"/>
      <c r="Z264" s="204"/>
    </row>
    <row r="265" spans="1:26" ht="17.25" customHeight="1">
      <c r="A265" s="204"/>
      <c r="B265" s="204"/>
      <c r="C265" s="204"/>
      <c r="D265" s="204"/>
      <c r="E265" s="204"/>
      <c r="F265" s="204"/>
      <c r="G265" s="204"/>
      <c r="H265" s="204"/>
      <c r="I265" s="204"/>
      <c r="J265" s="204"/>
      <c r="K265" s="204"/>
      <c r="L265" s="204"/>
      <c r="M265" s="204"/>
      <c r="N265" s="204"/>
      <c r="O265" s="204"/>
      <c r="P265" s="204"/>
      <c r="Q265" s="204"/>
      <c r="R265" s="204"/>
      <c r="S265" s="204"/>
      <c r="T265" s="204"/>
      <c r="U265" s="204"/>
      <c r="V265" s="204"/>
      <c r="W265" s="204"/>
      <c r="X265" s="204"/>
      <c r="Y265" s="204"/>
      <c r="Z265" s="204"/>
    </row>
    <row r="266" spans="1:26" ht="17.25" customHeight="1">
      <c r="A266" s="204"/>
      <c r="B266" s="204"/>
      <c r="C266" s="204"/>
      <c r="D266" s="204"/>
      <c r="E266" s="204"/>
      <c r="F266" s="204"/>
      <c r="G266" s="204"/>
      <c r="H266" s="204"/>
      <c r="I266" s="204"/>
      <c r="J266" s="204"/>
      <c r="K266" s="204"/>
      <c r="L266" s="204"/>
      <c r="M266" s="204"/>
      <c r="N266" s="204"/>
      <c r="O266" s="204"/>
      <c r="P266" s="204"/>
      <c r="Q266" s="204"/>
      <c r="R266" s="204"/>
      <c r="S266" s="204"/>
      <c r="T266" s="204"/>
      <c r="U266" s="204"/>
      <c r="V266" s="204"/>
      <c r="W266" s="204"/>
      <c r="X266" s="204"/>
      <c r="Y266" s="204"/>
      <c r="Z266" s="204"/>
    </row>
    <row r="267" spans="1:26" ht="17.25" customHeight="1">
      <c r="A267" s="204"/>
      <c r="B267" s="204"/>
      <c r="C267" s="204"/>
      <c r="D267" s="204"/>
      <c r="E267" s="204"/>
      <c r="F267" s="204"/>
      <c r="G267" s="204"/>
      <c r="H267" s="204"/>
      <c r="I267" s="204"/>
      <c r="J267" s="204"/>
      <c r="K267" s="204"/>
      <c r="L267" s="204"/>
      <c r="M267" s="204"/>
      <c r="N267" s="204"/>
      <c r="O267" s="204"/>
      <c r="P267" s="204"/>
      <c r="Q267" s="204"/>
      <c r="R267" s="204"/>
      <c r="S267" s="204"/>
      <c r="T267" s="204"/>
      <c r="U267" s="204"/>
      <c r="V267" s="204"/>
      <c r="W267" s="204"/>
      <c r="X267" s="204"/>
      <c r="Y267" s="204"/>
      <c r="Z267" s="204"/>
    </row>
    <row r="268" spans="1:26" ht="17.25" customHeight="1">
      <c r="A268" s="204"/>
      <c r="B268" s="204"/>
      <c r="C268" s="204"/>
      <c r="D268" s="204"/>
      <c r="E268" s="204"/>
      <c r="F268" s="204"/>
      <c r="G268" s="204"/>
      <c r="H268" s="204"/>
      <c r="I268" s="204"/>
      <c r="J268" s="204"/>
      <c r="K268" s="204"/>
      <c r="L268" s="204"/>
      <c r="M268" s="204"/>
      <c r="N268" s="204"/>
      <c r="O268" s="204"/>
      <c r="P268" s="204"/>
      <c r="Q268" s="204"/>
      <c r="R268" s="204"/>
      <c r="S268" s="204"/>
      <c r="T268" s="204"/>
      <c r="U268" s="204"/>
      <c r="V268" s="204"/>
      <c r="W268" s="204"/>
      <c r="X268" s="204"/>
      <c r="Y268" s="204"/>
      <c r="Z268" s="204"/>
    </row>
    <row r="269" spans="1:26" ht="17.25" customHeight="1">
      <c r="A269" s="204"/>
      <c r="B269" s="204"/>
      <c r="C269" s="204"/>
      <c r="D269" s="204"/>
      <c r="E269" s="204"/>
      <c r="F269" s="204"/>
      <c r="G269" s="204"/>
      <c r="H269" s="204"/>
      <c r="I269" s="204"/>
      <c r="J269" s="204"/>
      <c r="K269" s="204"/>
      <c r="L269" s="204"/>
      <c r="M269" s="204"/>
      <c r="N269" s="204"/>
      <c r="O269" s="204"/>
      <c r="P269" s="204"/>
      <c r="Q269" s="204"/>
      <c r="R269" s="204"/>
      <c r="S269" s="204"/>
      <c r="T269" s="204"/>
      <c r="U269" s="204"/>
      <c r="V269" s="204"/>
      <c r="W269" s="204"/>
      <c r="X269" s="204"/>
      <c r="Y269" s="204"/>
      <c r="Z269" s="204"/>
    </row>
    <row r="270" spans="1:26" ht="17.25" customHeight="1">
      <c r="A270" s="204"/>
      <c r="B270" s="204"/>
      <c r="C270" s="204"/>
      <c r="D270" s="204"/>
      <c r="E270" s="204"/>
      <c r="F270" s="204"/>
      <c r="G270" s="204"/>
      <c r="H270" s="204"/>
      <c r="I270" s="204"/>
      <c r="J270" s="204"/>
      <c r="K270" s="204"/>
      <c r="L270" s="204"/>
      <c r="M270" s="204"/>
      <c r="N270" s="204"/>
      <c r="O270" s="204"/>
      <c r="P270" s="204"/>
      <c r="Q270" s="204"/>
      <c r="R270" s="204"/>
      <c r="S270" s="204"/>
      <c r="T270" s="204"/>
      <c r="U270" s="204"/>
      <c r="V270" s="204"/>
      <c r="W270" s="204"/>
      <c r="X270" s="204"/>
      <c r="Y270" s="204"/>
      <c r="Z270" s="204"/>
    </row>
    <row r="271" spans="1:26" ht="17.25" customHeight="1">
      <c r="A271" s="204"/>
      <c r="B271" s="204"/>
      <c r="C271" s="204"/>
      <c r="D271" s="204"/>
      <c r="E271" s="204"/>
      <c r="F271" s="204"/>
      <c r="G271" s="204"/>
      <c r="H271" s="204"/>
      <c r="I271" s="204"/>
      <c r="J271" s="204"/>
      <c r="K271" s="204"/>
      <c r="L271" s="204"/>
      <c r="M271" s="204"/>
      <c r="N271" s="204"/>
      <c r="O271" s="204"/>
      <c r="P271" s="204"/>
      <c r="Q271" s="204"/>
      <c r="R271" s="204"/>
      <c r="S271" s="204"/>
      <c r="T271" s="204"/>
      <c r="U271" s="204"/>
      <c r="V271" s="204"/>
      <c r="W271" s="204"/>
      <c r="X271" s="204"/>
      <c r="Y271" s="204"/>
      <c r="Z271" s="204"/>
    </row>
    <row r="272" spans="1:26" ht="17.25" customHeight="1">
      <c r="A272" s="204"/>
      <c r="B272" s="204"/>
      <c r="C272" s="204"/>
      <c r="D272" s="204"/>
      <c r="E272" s="204"/>
      <c r="F272" s="204"/>
      <c r="G272" s="204"/>
      <c r="H272" s="204"/>
      <c r="I272" s="204"/>
      <c r="J272" s="204"/>
      <c r="K272" s="204"/>
      <c r="L272" s="204"/>
      <c r="M272" s="204"/>
      <c r="N272" s="204"/>
      <c r="O272" s="204"/>
      <c r="P272" s="204"/>
      <c r="Q272" s="204"/>
      <c r="R272" s="204"/>
      <c r="S272" s="204"/>
      <c r="T272" s="204"/>
      <c r="U272" s="204"/>
      <c r="V272" s="204"/>
      <c r="W272" s="204"/>
      <c r="X272" s="204"/>
      <c r="Y272" s="204"/>
      <c r="Z272" s="204"/>
    </row>
    <row r="273" spans="1:26" ht="17.25" customHeight="1">
      <c r="A273" s="204"/>
      <c r="B273" s="204"/>
      <c r="C273" s="204"/>
      <c r="D273" s="204"/>
      <c r="E273" s="204"/>
      <c r="F273" s="204"/>
      <c r="G273" s="204"/>
      <c r="H273" s="204"/>
      <c r="I273" s="204"/>
      <c r="J273" s="204"/>
      <c r="K273" s="204"/>
      <c r="L273" s="204"/>
      <c r="M273" s="204"/>
      <c r="N273" s="204"/>
      <c r="O273" s="204"/>
      <c r="P273" s="204"/>
      <c r="Q273" s="204"/>
      <c r="R273" s="204"/>
      <c r="S273" s="204"/>
      <c r="T273" s="204"/>
      <c r="U273" s="204"/>
      <c r="V273" s="204"/>
      <c r="W273" s="204"/>
      <c r="X273" s="204"/>
      <c r="Y273" s="204"/>
      <c r="Z273" s="204"/>
    </row>
    <row r="274" spans="1:26" ht="17.25" customHeight="1">
      <c r="A274" s="204"/>
      <c r="B274" s="204"/>
      <c r="C274" s="204"/>
      <c r="D274" s="204"/>
      <c r="E274" s="204"/>
      <c r="F274" s="204"/>
      <c r="G274" s="204"/>
      <c r="H274" s="204"/>
      <c r="I274" s="204"/>
      <c r="J274" s="204"/>
      <c r="K274" s="204"/>
      <c r="L274" s="204"/>
      <c r="M274" s="204"/>
      <c r="N274" s="204"/>
      <c r="O274" s="204"/>
      <c r="P274" s="204"/>
      <c r="Q274" s="204"/>
      <c r="R274" s="204"/>
      <c r="S274" s="204"/>
      <c r="T274" s="204"/>
      <c r="U274" s="204"/>
      <c r="V274" s="204"/>
      <c r="W274" s="204"/>
      <c r="X274" s="204"/>
      <c r="Y274" s="204"/>
      <c r="Z274" s="204"/>
    </row>
    <row r="275" spans="1:26" ht="17.25" customHeight="1">
      <c r="A275" s="204"/>
      <c r="B275" s="204"/>
      <c r="C275" s="204"/>
      <c r="D275" s="204"/>
      <c r="E275" s="204"/>
      <c r="F275" s="204"/>
      <c r="G275" s="204"/>
      <c r="H275" s="204"/>
      <c r="I275" s="204"/>
      <c r="J275" s="204"/>
      <c r="K275" s="204"/>
      <c r="L275" s="204"/>
      <c r="M275" s="204"/>
      <c r="N275" s="204"/>
      <c r="O275" s="204"/>
      <c r="P275" s="204"/>
      <c r="Q275" s="204"/>
      <c r="R275" s="204"/>
      <c r="S275" s="204"/>
      <c r="T275" s="204"/>
      <c r="U275" s="204"/>
      <c r="V275" s="204"/>
      <c r="W275" s="204"/>
      <c r="X275" s="204"/>
      <c r="Y275" s="204"/>
      <c r="Z275" s="204"/>
    </row>
    <row r="276" spans="1:26" ht="17.25" customHeight="1">
      <c r="A276" s="204"/>
      <c r="B276" s="204"/>
      <c r="C276" s="204"/>
      <c r="D276" s="204"/>
      <c r="E276" s="204"/>
      <c r="F276" s="204"/>
      <c r="G276" s="204"/>
      <c r="H276" s="204"/>
      <c r="I276" s="204"/>
      <c r="J276" s="204"/>
      <c r="K276" s="204"/>
      <c r="L276" s="204"/>
      <c r="M276" s="204"/>
      <c r="N276" s="204"/>
      <c r="O276" s="204"/>
      <c r="P276" s="204"/>
      <c r="Q276" s="204"/>
      <c r="R276" s="204"/>
      <c r="S276" s="204"/>
      <c r="T276" s="204"/>
      <c r="U276" s="204"/>
      <c r="V276" s="204"/>
      <c r="W276" s="204"/>
      <c r="X276" s="204"/>
      <c r="Y276" s="204"/>
      <c r="Z276" s="204"/>
    </row>
    <row r="277" spans="1:26" ht="17.25" customHeight="1">
      <c r="A277" s="204"/>
      <c r="B277" s="204"/>
      <c r="C277" s="204"/>
      <c r="D277" s="204"/>
      <c r="E277" s="204"/>
      <c r="F277" s="204"/>
      <c r="G277" s="204"/>
      <c r="H277" s="204"/>
      <c r="I277" s="204"/>
      <c r="J277" s="204"/>
      <c r="K277" s="204"/>
      <c r="L277" s="204"/>
      <c r="M277" s="204"/>
      <c r="N277" s="204"/>
      <c r="O277" s="204"/>
      <c r="P277" s="204"/>
      <c r="Q277" s="204"/>
      <c r="R277" s="204"/>
      <c r="S277" s="204"/>
      <c r="T277" s="204"/>
      <c r="U277" s="204"/>
      <c r="V277" s="204"/>
      <c r="W277" s="204"/>
      <c r="X277" s="204"/>
      <c r="Y277" s="204"/>
      <c r="Z277" s="204"/>
    </row>
    <row r="278" spans="1:26" ht="17.25" customHeight="1">
      <c r="A278" s="204"/>
      <c r="B278" s="204"/>
      <c r="C278" s="204"/>
      <c r="D278" s="204"/>
      <c r="E278" s="204"/>
      <c r="F278" s="204"/>
      <c r="G278" s="204"/>
      <c r="H278" s="204"/>
      <c r="I278" s="204"/>
      <c r="J278" s="204"/>
      <c r="K278" s="204"/>
      <c r="L278" s="204"/>
      <c r="M278" s="204"/>
      <c r="N278" s="204"/>
      <c r="O278" s="204"/>
      <c r="P278" s="204"/>
      <c r="Q278" s="204"/>
      <c r="R278" s="204"/>
      <c r="S278" s="204"/>
      <c r="T278" s="204"/>
      <c r="U278" s="204"/>
      <c r="V278" s="204"/>
      <c r="W278" s="204"/>
      <c r="X278" s="204"/>
      <c r="Y278" s="204"/>
      <c r="Z278" s="204"/>
    </row>
    <row r="279" spans="1:26" ht="17.25" customHeight="1">
      <c r="A279" s="204"/>
      <c r="B279" s="204"/>
      <c r="C279" s="204"/>
      <c r="D279" s="204"/>
      <c r="E279" s="204"/>
      <c r="F279" s="204"/>
      <c r="G279" s="204"/>
      <c r="H279" s="204"/>
      <c r="I279" s="204"/>
      <c r="J279" s="204"/>
      <c r="K279" s="204"/>
      <c r="L279" s="204"/>
      <c r="M279" s="204"/>
      <c r="N279" s="204"/>
      <c r="O279" s="204"/>
      <c r="P279" s="204"/>
      <c r="Q279" s="204"/>
      <c r="R279" s="204"/>
      <c r="S279" s="204"/>
      <c r="T279" s="204"/>
      <c r="U279" s="204"/>
      <c r="V279" s="204"/>
      <c r="W279" s="204"/>
      <c r="X279" s="204"/>
      <c r="Y279" s="204"/>
      <c r="Z279" s="204"/>
    </row>
    <row r="280" spans="1:26" ht="17.25" customHeight="1">
      <c r="A280" s="204"/>
      <c r="B280" s="204"/>
      <c r="C280" s="204"/>
      <c r="D280" s="204"/>
      <c r="E280" s="204"/>
      <c r="F280" s="204"/>
      <c r="G280" s="204"/>
      <c r="H280" s="204"/>
      <c r="I280" s="204"/>
      <c r="J280" s="204"/>
      <c r="K280" s="204"/>
      <c r="L280" s="204"/>
      <c r="M280" s="204"/>
      <c r="N280" s="204"/>
      <c r="O280" s="204"/>
      <c r="P280" s="204"/>
      <c r="Q280" s="204"/>
      <c r="R280" s="204"/>
      <c r="S280" s="204"/>
      <c r="T280" s="204"/>
      <c r="U280" s="204"/>
      <c r="V280" s="204"/>
      <c r="W280" s="204"/>
      <c r="X280" s="204"/>
      <c r="Y280" s="204"/>
      <c r="Z280" s="204"/>
    </row>
    <row r="281" spans="1:26" ht="17.25" customHeight="1">
      <c r="A281" s="204"/>
      <c r="B281" s="204"/>
      <c r="C281" s="204"/>
      <c r="D281" s="204"/>
      <c r="E281" s="204"/>
      <c r="F281" s="204"/>
      <c r="G281" s="204"/>
      <c r="H281" s="204"/>
      <c r="I281" s="204"/>
      <c r="J281" s="204"/>
      <c r="K281" s="204"/>
      <c r="L281" s="204"/>
      <c r="M281" s="204"/>
      <c r="N281" s="204"/>
      <c r="O281" s="204"/>
      <c r="P281" s="204"/>
      <c r="Q281" s="204"/>
      <c r="R281" s="204"/>
      <c r="S281" s="204"/>
      <c r="T281" s="204"/>
      <c r="U281" s="204"/>
      <c r="V281" s="204"/>
      <c r="W281" s="204"/>
      <c r="X281" s="204"/>
      <c r="Y281" s="204"/>
      <c r="Z281" s="204"/>
    </row>
    <row r="282" spans="1:26" ht="17.25" customHeight="1">
      <c r="A282" s="204"/>
      <c r="B282" s="204"/>
      <c r="C282" s="204"/>
      <c r="D282" s="204"/>
      <c r="E282" s="204"/>
      <c r="F282" s="204"/>
      <c r="G282" s="204"/>
      <c r="H282" s="204"/>
      <c r="I282" s="204"/>
      <c r="J282" s="204"/>
      <c r="K282" s="204"/>
      <c r="L282" s="204"/>
      <c r="M282" s="204"/>
      <c r="N282" s="204"/>
      <c r="O282" s="204"/>
      <c r="P282" s="204"/>
      <c r="Q282" s="204"/>
      <c r="R282" s="204"/>
      <c r="S282" s="204"/>
      <c r="T282" s="204"/>
      <c r="U282" s="204"/>
      <c r="V282" s="204"/>
      <c r="W282" s="204"/>
      <c r="X282" s="204"/>
      <c r="Y282" s="204"/>
      <c r="Z282" s="204"/>
    </row>
    <row r="283" spans="1:26" ht="17.25" customHeight="1">
      <c r="A283" s="204"/>
      <c r="B283" s="204"/>
      <c r="C283" s="204"/>
      <c r="D283" s="204"/>
      <c r="E283" s="204"/>
      <c r="F283" s="204"/>
      <c r="G283" s="204"/>
      <c r="H283" s="204"/>
      <c r="I283" s="204"/>
      <c r="J283" s="204"/>
      <c r="K283" s="204"/>
      <c r="L283" s="204"/>
      <c r="M283" s="204"/>
      <c r="N283" s="204"/>
      <c r="O283" s="204"/>
      <c r="P283" s="204"/>
      <c r="Q283" s="204"/>
      <c r="R283" s="204"/>
      <c r="S283" s="204"/>
      <c r="T283" s="204"/>
      <c r="U283" s="204"/>
      <c r="V283" s="204"/>
      <c r="W283" s="204"/>
      <c r="X283" s="204"/>
      <c r="Y283" s="204"/>
      <c r="Z283" s="204"/>
    </row>
    <row r="284" spans="1:26" ht="17.25" customHeight="1">
      <c r="A284" s="204"/>
      <c r="B284" s="204"/>
      <c r="C284" s="204"/>
      <c r="D284" s="204"/>
      <c r="E284" s="204"/>
      <c r="F284" s="204"/>
      <c r="G284" s="204"/>
      <c r="H284" s="204"/>
      <c r="I284" s="204"/>
      <c r="J284" s="204"/>
      <c r="K284" s="204"/>
      <c r="L284" s="204"/>
      <c r="M284" s="204"/>
      <c r="N284" s="204"/>
      <c r="O284" s="204"/>
      <c r="P284" s="204"/>
      <c r="Q284" s="204"/>
      <c r="R284" s="204"/>
      <c r="S284" s="204"/>
      <c r="T284" s="204"/>
      <c r="U284" s="204"/>
      <c r="V284" s="204"/>
      <c r="W284" s="204"/>
      <c r="X284" s="204"/>
      <c r="Y284" s="204"/>
      <c r="Z284" s="204"/>
    </row>
    <row r="285" spans="1:26" ht="17.25" customHeight="1">
      <c r="A285" s="204"/>
      <c r="B285" s="204"/>
      <c r="C285" s="204"/>
      <c r="D285" s="204"/>
      <c r="E285" s="204"/>
      <c r="F285" s="204"/>
      <c r="G285" s="204"/>
      <c r="H285" s="204"/>
      <c r="I285" s="204"/>
      <c r="J285" s="204"/>
      <c r="K285" s="204"/>
      <c r="L285" s="204"/>
      <c r="M285" s="204"/>
      <c r="N285" s="204"/>
      <c r="O285" s="204"/>
      <c r="P285" s="204"/>
      <c r="Q285" s="204"/>
      <c r="R285" s="204"/>
      <c r="S285" s="204"/>
      <c r="T285" s="204"/>
      <c r="U285" s="204"/>
      <c r="V285" s="204"/>
      <c r="W285" s="204"/>
      <c r="X285" s="204"/>
      <c r="Y285" s="204"/>
      <c r="Z285" s="204"/>
    </row>
    <row r="286" spans="1:26" ht="17.25" customHeight="1">
      <c r="A286" s="204"/>
      <c r="B286" s="204"/>
      <c r="C286" s="204"/>
      <c r="D286" s="204"/>
      <c r="E286" s="204"/>
      <c r="F286" s="204"/>
      <c r="G286" s="204"/>
      <c r="H286" s="204"/>
      <c r="I286" s="204"/>
      <c r="J286" s="204"/>
      <c r="K286" s="204"/>
      <c r="L286" s="204"/>
      <c r="M286" s="204"/>
      <c r="N286" s="204"/>
      <c r="O286" s="204"/>
      <c r="P286" s="204"/>
      <c r="Q286" s="204"/>
      <c r="R286" s="204"/>
      <c r="S286" s="204"/>
      <c r="T286" s="204"/>
      <c r="U286" s="204"/>
      <c r="V286" s="204"/>
      <c r="W286" s="204"/>
      <c r="X286" s="204"/>
      <c r="Y286" s="204"/>
      <c r="Z286" s="204"/>
    </row>
    <row r="287" spans="1:26" ht="17.25" customHeight="1">
      <c r="A287" s="204"/>
      <c r="B287" s="204"/>
      <c r="C287" s="204"/>
      <c r="D287" s="204"/>
      <c r="E287" s="204"/>
      <c r="F287" s="204"/>
      <c r="G287" s="204"/>
      <c r="H287" s="204"/>
      <c r="I287" s="204"/>
      <c r="J287" s="204"/>
      <c r="K287" s="204"/>
      <c r="L287" s="204"/>
      <c r="M287" s="204"/>
      <c r="N287" s="204"/>
      <c r="O287" s="204"/>
      <c r="P287" s="204"/>
      <c r="Q287" s="204"/>
      <c r="R287" s="204"/>
      <c r="S287" s="204"/>
      <c r="T287" s="204"/>
      <c r="U287" s="204"/>
      <c r="V287" s="204"/>
      <c r="W287" s="204"/>
      <c r="X287" s="204"/>
      <c r="Y287" s="204"/>
      <c r="Z287" s="204"/>
    </row>
    <row r="288" spans="1:26" ht="17.25" customHeight="1">
      <c r="A288" s="204"/>
      <c r="B288" s="204"/>
      <c r="C288" s="204"/>
      <c r="D288" s="204"/>
      <c r="E288" s="204"/>
      <c r="F288" s="204"/>
      <c r="G288" s="204"/>
      <c r="H288" s="204"/>
      <c r="I288" s="204"/>
      <c r="J288" s="204"/>
      <c r="K288" s="204"/>
      <c r="L288" s="204"/>
      <c r="M288" s="204"/>
      <c r="N288" s="204"/>
      <c r="O288" s="204"/>
      <c r="P288" s="204"/>
      <c r="Q288" s="204"/>
      <c r="R288" s="204"/>
      <c r="S288" s="204"/>
      <c r="T288" s="204"/>
      <c r="U288" s="204"/>
      <c r="V288" s="204"/>
      <c r="W288" s="204"/>
      <c r="X288" s="204"/>
      <c r="Y288" s="204"/>
      <c r="Z288" s="204"/>
    </row>
    <row r="289" spans="1:26" ht="17.25" customHeight="1">
      <c r="A289" s="204"/>
      <c r="B289" s="204"/>
      <c r="C289" s="204"/>
      <c r="D289" s="204"/>
      <c r="E289" s="204"/>
      <c r="F289" s="204"/>
      <c r="G289" s="204"/>
      <c r="H289" s="204"/>
      <c r="I289" s="204"/>
      <c r="J289" s="204"/>
      <c r="K289" s="204"/>
      <c r="L289" s="204"/>
      <c r="M289" s="204"/>
      <c r="N289" s="204"/>
      <c r="O289" s="204"/>
      <c r="P289" s="204"/>
      <c r="Q289" s="204"/>
      <c r="R289" s="204"/>
      <c r="S289" s="204"/>
      <c r="T289" s="204"/>
      <c r="U289" s="204"/>
      <c r="V289" s="204"/>
      <c r="W289" s="204"/>
      <c r="X289" s="204"/>
      <c r="Y289" s="204"/>
      <c r="Z289" s="204"/>
    </row>
    <row r="290" spans="1:26" ht="17.25" customHeight="1">
      <c r="A290" s="204"/>
      <c r="B290" s="204"/>
      <c r="C290" s="204"/>
      <c r="D290" s="204"/>
      <c r="E290" s="204"/>
      <c r="F290" s="204"/>
      <c r="G290" s="204"/>
      <c r="H290" s="204"/>
      <c r="I290" s="204"/>
      <c r="J290" s="204"/>
      <c r="K290" s="204"/>
      <c r="L290" s="204"/>
      <c r="M290" s="204"/>
      <c r="N290" s="204"/>
      <c r="O290" s="204"/>
      <c r="P290" s="204"/>
      <c r="Q290" s="204"/>
      <c r="R290" s="204"/>
      <c r="S290" s="204"/>
      <c r="T290" s="204"/>
      <c r="U290" s="204"/>
      <c r="V290" s="204"/>
      <c r="W290" s="204"/>
      <c r="X290" s="204"/>
      <c r="Y290" s="204"/>
      <c r="Z290" s="204"/>
    </row>
    <row r="291" spans="1:26" ht="17.25" customHeight="1">
      <c r="A291" s="204"/>
      <c r="B291" s="204"/>
      <c r="C291" s="204"/>
      <c r="D291" s="204"/>
      <c r="E291" s="204"/>
      <c r="F291" s="204"/>
      <c r="G291" s="204"/>
      <c r="H291" s="204"/>
      <c r="I291" s="204"/>
      <c r="J291" s="204"/>
      <c r="K291" s="204"/>
      <c r="L291" s="204"/>
      <c r="M291" s="204"/>
      <c r="N291" s="204"/>
      <c r="O291" s="204"/>
      <c r="P291" s="204"/>
      <c r="Q291" s="204"/>
      <c r="R291" s="204"/>
      <c r="S291" s="204"/>
      <c r="T291" s="204"/>
      <c r="U291" s="204"/>
      <c r="V291" s="204"/>
      <c r="W291" s="204"/>
      <c r="X291" s="204"/>
      <c r="Y291" s="204"/>
      <c r="Z291" s="204"/>
    </row>
    <row r="292" spans="1:26" ht="17.25" customHeight="1">
      <c r="A292" s="204"/>
      <c r="B292" s="204"/>
      <c r="C292" s="204"/>
      <c r="D292" s="204"/>
      <c r="E292" s="204"/>
      <c r="F292" s="204"/>
      <c r="G292" s="204"/>
      <c r="H292" s="204"/>
      <c r="I292" s="204"/>
      <c r="J292" s="204"/>
      <c r="K292" s="204"/>
      <c r="L292" s="204"/>
      <c r="M292" s="204"/>
      <c r="N292" s="204"/>
      <c r="O292" s="204"/>
      <c r="P292" s="204"/>
      <c r="Q292" s="204"/>
      <c r="R292" s="204"/>
      <c r="S292" s="204"/>
      <c r="T292" s="204"/>
      <c r="U292" s="204"/>
      <c r="V292" s="204"/>
      <c r="W292" s="204"/>
      <c r="X292" s="204"/>
      <c r="Y292" s="204"/>
      <c r="Z292" s="204"/>
    </row>
    <row r="293" spans="1:26" ht="17.25" customHeight="1">
      <c r="A293" s="204"/>
      <c r="B293" s="204"/>
      <c r="C293" s="204"/>
      <c r="D293" s="204"/>
      <c r="E293" s="204"/>
      <c r="F293" s="204"/>
      <c r="G293" s="204"/>
      <c r="H293" s="204"/>
      <c r="I293" s="204"/>
      <c r="J293" s="204"/>
      <c r="K293" s="204"/>
      <c r="L293" s="204"/>
      <c r="M293" s="204"/>
      <c r="N293" s="204"/>
      <c r="O293" s="204"/>
      <c r="P293" s="204"/>
      <c r="Q293" s="204"/>
      <c r="R293" s="204"/>
      <c r="S293" s="204"/>
      <c r="T293" s="204"/>
      <c r="U293" s="204"/>
      <c r="V293" s="204"/>
      <c r="W293" s="204"/>
      <c r="X293" s="204"/>
      <c r="Y293" s="204"/>
      <c r="Z293" s="204"/>
    </row>
    <row r="294" spans="1:26" ht="17.25" customHeight="1">
      <c r="A294" s="204"/>
      <c r="B294" s="204"/>
      <c r="C294" s="204"/>
      <c r="D294" s="204"/>
      <c r="E294" s="204"/>
      <c r="F294" s="204"/>
      <c r="G294" s="204"/>
      <c r="H294" s="204"/>
      <c r="I294" s="204"/>
      <c r="J294" s="204"/>
      <c r="K294" s="204"/>
      <c r="L294" s="204"/>
      <c r="M294" s="204"/>
      <c r="N294" s="204"/>
      <c r="O294" s="204"/>
      <c r="P294" s="204"/>
      <c r="Q294" s="204"/>
      <c r="R294" s="204"/>
      <c r="S294" s="204"/>
      <c r="T294" s="204"/>
      <c r="U294" s="204"/>
      <c r="V294" s="204"/>
      <c r="W294" s="204"/>
      <c r="X294" s="204"/>
      <c r="Y294" s="204"/>
      <c r="Z294" s="204"/>
    </row>
    <row r="295" spans="1:26" ht="17.25" customHeight="1">
      <c r="A295" s="204"/>
      <c r="B295" s="204"/>
      <c r="C295" s="204"/>
      <c r="D295" s="204"/>
      <c r="E295" s="204"/>
      <c r="F295" s="204"/>
      <c r="G295" s="204"/>
      <c r="H295" s="204"/>
      <c r="I295" s="204"/>
      <c r="J295" s="204"/>
      <c r="K295" s="204"/>
      <c r="L295" s="204"/>
      <c r="M295" s="204"/>
      <c r="N295" s="204"/>
      <c r="O295" s="204"/>
      <c r="P295" s="204"/>
      <c r="Q295" s="204"/>
      <c r="R295" s="204"/>
      <c r="S295" s="204"/>
      <c r="T295" s="204"/>
      <c r="U295" s="204"/>
      <c r="V295" s="204"/>
      <c r="W295" s="204"/>
      <c r="X295" s="204"/>
      <c r="Y295" s="204"/>
      <c r="Z295" s="204"/>
    </row>
    <row r="296" spans="1:26" ht="17.25" customHeight="1">
      <c r="A296" s="204"/>
      <c r="B296" s="204"/>
      <c r="C296" s="204"/>
      <c r="D296" s="204"/>
      <c r="E296" s="204"/>
      <c r="F296" s="204"/>
      <c r="G296" s="204"/>
      <c r="H296" s="204"/>
      <c r="I296" s="204"/>
      <c r="J296" s="204"/>
      <c r="K296" s="204"/>
      <c r="L296" s="204"/>
      <c r="M296" s="204"/>
      <c r="N296" s="204"/>
      <c r="O296" s="204"/>
      <c r="P296" s="204"/>
      <c r="Q296" s="204"/>
      <c r="R296" s="204"/>
      <c r="S296" s="204"/>
      <c r="T296" s="204"/>
      <c r="U296" s="204"/>
      <c r="V296" s="204"/>
      <c r="W296" s="204"/>
      <c r="X296" s="204"/>
      <c r="Y296" s="204"/>
      <c r="Z296" s="204"/>
    </row>
    <row r="297" spans="1:26" ht="17.25" customHeight="1">
      <c r="A297" s="204"/>
      <c r="B297" s="204"/>
      <c r="C297" s="204"/>
      <c r="D297" s="204"/>
      <c r="E297" s="204"/>
      <c r="F297" s="204"/>
      <c r="G297" s="204"/>
      <c r="H297" s="204"/>
      <c r="I297" s="204"/>
      <c r="J297" s="204"/>
      <c r="K297" s="204"/>
      <c r="L297" s="204"/>
      <c r="M297" s="204"/>
      <c r="N297" s="204"/>
      <c r="O297" s="204"/>
      <c r="P297" s="204"/>
      <c r="Q297" s="204"/>
      <c r="R297" s="204"/>
      <c r="S297" s="204"/>
      <c r="T297" s="204"/>
      <c r="U297" s="204"/>
      <c r="V297" s="204"/>
      <c r="W297" s="204"/>
      <c r="X297" s="204"/>
      <c r="Y297" s="204"/>
      <c r="Z297" s="204"/>
    </row>
    <row r="298" spans="1:26" ht="17.25" customHeight="1">
      <c r="A298" s="204"/>
      <c r="B298" s="204"/>
      <c r="C298" s="204"/>
      <c r="D298" s="204"/>
      <c r="E298" s="204"/>
      <c r="F298" s="204"/>
      <c r="G298" s="204"/>
      <c r="H298" s="204"/>
      <c r="I298" s="204"/>
      <c r="J298" s="204"/>
      <c r="K298" s="204"/>
      <c r="L298" s="204"/>
      <c r="M298" s="204"/>
      <c r="N298" s="204"/>
      <c r="O298" s="204"/>
      <c r="P298" s="204"/>
      <c r="Q298" s="204"/>
      <c r="R298" s="204"/>
      <c r="S298" s="204"/>
      <c r="T298" s="204"/>
      <c r="U298" s="204"/>
      <c r="V298" s="204"/>
      <c r="W298" s="204"/>
      <c r="X298" s="204"/>
      <c r="Y298" s="204"/>
      <c r="Z298" s="204"/>
    </row>
    <row r="299" spans="1:26" ht="17.25" customHeight="1">
      <c r="A299" s="204"/>
      <c r="B299" s="204"/>
      <c r="C299" s="204"/>
      <c r="D299" s="204"/>
      <c r="E299" s="204"/>
      <c r="F299" s="204"/>
      <c r="G299" s="204"/>
      <c r="H299" s="204"/>
      <c r="I299" s="204"/>
      <c r="J299" s="204"/>
      <c r="K299" s="204"/>
      <c r="L299" s="204"/>
      <c r="M299" s="204"/>
      <c r="N299" s="204"/>
      <c r="O299" s="204"/>
      <c r="P299" s="204"/>
      <c r="Q299" s="204"/>
      <c r="R299" s="204"/>
      <c r="S299" s="204"/>
      <c r="T299" s="204"/>
      <c r="U299" s="204"/>
      <c r="V299" s="204"/>
      <c r="W299" s="204"/>
      <c r="X299" s="204"/>
      <c r="Y299" s="204"/>
      <c r="Z299" s="204"/>
    </row>
    <row r="300" spans="1:26" ht="17.25" customHeight="1">
      <c r="A300" s="204"/>
      <c r="B300" s="204"/>
      <c r="C300" s="204"/>
      <c r="D300" s="204"/>
      <c r="E300" s="204"/>
      <c r="F300" s="204"/>
      <c r="G300" s="204"/>
      <c r="H300" s="204"/>
      <c r="I300" s="204"/>
      <c r="J300" s="204"/>
      <c r="K300" s="204"/>
      <c r="L300" s="204"/>
      <c r="M300" s="204"/>
      <c r="N300" s="204"/>
      <c r="O300" s="204"/>
      <c r="P300" s="204"/>
      <c r="Q300" s="204"/>
      <c r="R300" s="204"/>
      <c r="S300" s="204"/>
      <c r="T300" s="204"/>
      <c r="U300" s="204"/>
      <c r="V300" s="204"/>
      <c r="W300" s="204"/>
      <c r="X300" s="204"/>
      <c r="Y300" s="204"/>
      <c r="Z300" s="204"/>
    </row>
    <row r="301" spans="1:26" ht="17.25" customHeight="1">
      <c r="A301" s="204"/>
      <c r="B301" s="204"/>
      <c r="C301" s="204"/>
      <c r="D301" s="204"/>
      <c r="E301" s="204"/>
      <c r="F301" s="204"/>
      <c r="G301" s="204"/>
      <c r="H301" s="204"/>
      <c r="I301" s="204"/>
      <c r="J301" s="204"/>
      <c r="K301" s="204"/>
      <c r="L301" s="204"/>
      <c r="M301" s="204"/>
      <c r="N301" s="204"/>
      <c r="O301" s="204"/>
      <c r="P301" s="204"/>
      <c r="Q301" s="204"/>
      <c r="R301" s="204"/>
      <c r="S301" s="204"/>
      <c r="T301" s="204"/>
      <c r="U301" s="204"/>
      <c r="V301" s="204"/>
      <c r="W301" s="204"/>
      <c r="X301" s="204"/>
      <c r="Y301" s="204"/>
      <c r="Z301" s="204"/>
    </row>
    <row r="302" spans="1:26" ht="17.25" customHeight="1">
      <c r="A302" s="204"/>
      <c r="B302" s="204"/>
      <c r="C302" s="204"/>
      <c r="D302" s="204"/>
      <c r="E302" s="204"/>
      <c r="F302" s="204"/>
      <c r="G302" s="204"/>
      <c r="H302" s="204"/>
      <c r="I302" s="204"/>
      <c r="J302" s="204"/>
      <c r="K302" s="204"/>
      <c r="L302" s="204"/>
      <c r="M302" s="204"/>
      <c r="N302" s="204"/>
      <c r="O302" s="204"/>
      <c r="P302" s="204"/>
      <c r="Q302" s="204"/>
      <c r="R302" s="204"/>
      <c r="S302" s="204"/>
      <c r="T302" s="204"/>
      <c r="U302" s="204"/>
      <c r="V302" s="204"/>
      <c r="W302" s="204"/>
      <c r="X302" s="204"/>
      <c r="Y302" s="204"/>
      <c r="Z302" s="204"/>
    </row>
    <row r="303" spans="1:26" ht="17.25" customHeight="1">
      <c r="A303" s="204"/>
      <c r="B303" s="204"/>
      <c r="C303" s="204"/>
      <c r="D303" s="204"/>
      <c r="E303" s="204"/>
      <c r="F303" s="204"/>
      <c r="G303" s="204"/>
      <c r="H303" s="204"/>
      <c r="I303" s="204"/>
      <c r="J303" s="204"/>
      <c r="K303" s="204"/>
      <c r="L303" s="204"/>
      <c r="M303" s="204"/>
      <c r="N303" s="204"/>
      <c r="O303" s="204"/>
      <c r="P303" s="204"/>
      <c r="Q303" s="204"/>
      <c r="R303" s="204"/>
      <c r="S303" s="204"/>
      <c r="T303" s="204"/>
      <c r="U303" s="204"/>
      <c r="V303" s="204"/>
      <c r="W303" s="204"/>
      <c r="X303" s="204"/>
      <c r="Y303" s="204"/>
      <c r="Z303" s="204"/>
    </row>
    <row r="304" spans="1:26" ht="17.25" customHeight="1">
      <c r="A304" s="204"/>
      <c r="B304" s="204"/>
      <c r="C304" s="204"/>
      <c r="D304" s="204"/>
      <c r="E304" s="204"/>
      <c r="F304" s="204"/>
      <c r="G304" s="204"/>
      <c r="H304" s="204"/>
      <c r="I304" s="204"/>
      <c r="J304" s="204"/>
      <c r="K304" s="204"/>
      <c r="L304" s="204"/>
      <c r="M304" s="204"/>
      <c r="N304" s="204"/>
      <c r="O304" s="204"/>
      <c r="P304" s="204"/>
      <c r="Q304" s="204"/>
      <c r="R304" s="204"/>
      <c r="S304" s="204"/>
      <c r="T304" s="204"/>
      <c r="U304" s="204"/>
      <c r="V304" s="204"/>
      <c r="W304" s="204"/>
      <c r="X304" s="204"/>
      <c r="Y304" s="204"/>
      <c r="Z304" s="204"/>
    </row>
    <row r="305" spans="1:26" ht="17.25" customHeight="1">
      <c r="A305" s="204"/>
      <c r="B305" s="204"/>
      <c r="C305" s="204"/>
      <c r="D305" s="204"/>
      <c r="E305" s="204"/>
      <c r="F305" s="204"/>
      <c r="G305" s="204"/>
      <c r="H305" s="204"/>
      <c r="I305" s="204"/>
      <c r="J305" s="204"/>
      <c r="K305" s="204"/>
      <c r="L305" s="204"/>
      <c r="M305" s="204"/>
      <c r="N305" s="204"/>
      <c r="O305" s="204"/>
      <c r="P305" s="204"/>
      <c r="Q305" s="204"/>
      <c r="R305" s="204"/>
      <c r="S305" s="204"/>
      <c r="T305" s="204"/>
      <c r="U305" s="204"/>
      <c r="V305" s="204"/>
      <c r="W305" s="204"/>
      <c r="X305" s="204"/>
      <c r="Y305" s="204"/>
      <c r="Z305" s="204"/>
    </row>
    <row r="306" spans="1:26" ht="17.25" customHeight="1">
      <c r="A306" s="204"/>
      <c r="B306" s="204"/>
      <c r="C306" s="204"/>
      <c r="D306" s="204"/>
      <c r="E306" s="204"/>
      <c r="F306" s="204"/>
      <c r="G306" s="204"/>
      <c r="H306" s="204"/>
      <c r="I306" s="204"/>
      <c r="J306" s="204"/>
      <c r="K306" s="204"/>
      <c r="L306" s="204"/>
      <c r="M306" s="204"/>
      <c r="N306" s="204"/>
      <c r="O306" s="204"/>
      <c r="P306" s="204"/>
      <c r="Q306" s="204"/>
      <c r="R306" s="204"/>
      <c r="S306" s="204"/>
      <c r="T306" s="204"/>
      <c r="U306" s="204"/>
      <c r="V306" s="204"/>
      <c r="W306" s="204"/>
      <c r="X306" s="204"/>
      <c r="Y306" s="204"/>
      <c r="Z306" s="204"/>
    </row>
    <row r="307" spans="1:26" ht="17.25" customHeight="1">
      <c r="A307" s="204"/>
      <c r="B307" s="204"/>
      <c r="C307" s="204"/>
      <c r="D307" s="204"/>
      <c r="E307" s="204"/>
      <c r="F307" s="204"/>
      <c r="G307" s="204"/>
      <c r="H307" s="204"/>
      <c r="I307" s="204"/>
      <c r="J307" s="204"/>
      <c r="K307" s="204"/>
      <c r="L307" s="204"/>
      <c r="M307" s="204"/>
      <c r="N307" s="204"/>
      <c r="O307" s="204"/>
      <c r="P307" s="204"/>
      <c r="Q307" s="204"/>
      <c r="R307" s="204"/>
      <c r="S307" s="204"/>
      <c r="T307" s="204"/>
      <c r="U307" s="204"/>
      <c r="V307" s="204"/>
      <c r="W307" s="204"/>
      <c r="X307" s="204"/>
      <c r="Y307" s="204"/>
      <c r="Z307" s="204"/>
    </row>
    <row r="308" spans="1:26" ht="17.25" customHeight="1">
      <c r="A308" s="204"/>
      <c r="B308" s="204"/>
      <c r="C308" s="204"/>
      <c r="D308" s="204"/>
      <c r="E308" s="204"/>
      <c r="F308" s="204"/>
      <c r="G308" s="204"/>
      <c r="H308" s="204"/>
      <c r="I308" s="204"/>
      <c r="J308" s="204"/>
      <c r="K308" s="204"/>
      <c r="L308" s="204"/>
      <c r="M308" s="204"/>
      <c r="N308" s="204"/>
      <c r="O308" s="204"/>
      <c r="P308" s="204"/>
      <c r="Q308" s="204"/>
      <c r="R308" s="204"/>
      <c r="S308" s="204"/>
      <c r="T308" s="204"/>
      <c r="U308" s="204"/>
      <c r="V308" s="204"/>
      <c r="W308" s="204"/>
      <c r="X308" s="204"/>
      <c r="Y308" s="204"/>
      <c r="Z308" s="204"/>
    </row>
    <row r="309" spans="1:26" ht="17.25" customHeight="1">
      <c r="A309" s="204"/>
      <c r="B309" s="204"/>
      <c r="C309" s="204"/>
      <c r="D309" s="204"/>
      <c r="E309" s="204"/>
      <c r="F309" s="204"/>
      <c r="G309" s="204"/>
      <c r="H309" s="204"/>
      <c r="I309" s="204"/>
      <c r="J309" s="204"/>
      <c r="K309" s="204"/>
      <c r="L309" s="204"/>
      <c r="M309" s="204"/>
      <c r="N309" s="204"/>
      <c r="O309" s="204"/>
      <c r="P309" s="204"/>
      <c r="Q309" s="204"/>
      <c r="R309" s="204"/>
      <c r="S309" s="204"/>
      <c r="T309" s="204"/>
      <c r="U309" s="204"/>
      <c r="V309" s="204"/>
      <c r="W309" s="204"/>
      <c r="X309" s="204"/>
      <c r="Y309" s="204"/>
      <c r="Z309" s="204"/>
    </row>
    <row r="310" spans="1:26" ht="17.25" customHeight="1">
      <c r="A310" s="204"/>
      <c r="B310" s="204"/>
      <c r="C310" s="204"/>
      <c r="D310" s="204"/>
      <c r="E310" s="204"/>
      <c r="F310" s="204"/>
      <c r="G310" s="204"/>
      <c r="H310" s="204"/>
      <c r="I310" s="204"/>
      <c r="J310" s="204"/>
      <c r="K310" s="204"/>
      <c r="L310" s="204"/>
      <c r="M310" s="204"/>
      <c r="N310" s="204"/>
      <c r="O310" s="204"/>
      <c r="P310" s="204"/>
      <c r="Q310" s="204"/>
      <c r="R310" s="204"/>
      <c r="S310" s="204"/>
      <c r="T310" s="204"/>
      <c r="U310" s="204"/>
      <c r="V310" s="204"/>
      <c r="W310" s="204"/>
      <c r="X310" s="204"/>
      <c r="Y310" s="204"/>
      <c r="Z310" s="204"/>
    </row>
    <row r="311" spans="1:26" ht="17.25" customHeight="1">
      <c r="A311" s="204"/>
      <c r="B311" s="204"/>
      <c r="C311" s="204"/>
      <c r="D311" s="204"/>
      <c r="E311" s="204"/>
      <c r="F311" s="204"/>
      <c r="G311" s="204"/>
      <c r="H311" s="204"/>
      <c r="I311" s="204"/>
      <c r="J311" s="204"/>
      <c r="K311" s="204"/>
      <c r="L311" s="204"/>
      <c r="M311" s="204"/>
      <c r="N311" s="204"/>
      <c r="O311" s="204"/>
      <c r="P311" s="204"/>
      <c r="Q311" s="204"/>
      <c r="R311" s="204"/>
      <c r="S311" s="204"/>
      <c r="T311" s="204"/>
      <c r="U311" s="204"/>
      <c r="V311" s="204"/>
      <c r="W311" s="204"/>
      <c r="X311" s="204"/>
      <c r="Y311" s="204"/>
      <c r="Z311" s="204"/>
    </row>
    <row r="312" spans="1:26" ht="17.25" customHeight="1">
      <c r="A312" s="204"/>
      <c r="B312" s="204"/>
      <c r="C312" s="204"/>
      <c r="D312" s="204"/>
      <c r="E312" s="204"/>
      <c r="F312" s="204"/>
      <c r="G312" s="204"/>
      <c r="H312" s="204"/>
      <c r="I312" s="204"/>
      <c r="J312" s="204"/>
      <c r="K312" s="204"/>
      <c r="L312" s="204"/>
      <c r="M312" s="204"/>
      <c r="N312" s="204"/>
      <c r="O312" s="204"/>
      <c r="P312" s="204"/>
      <c r="Q312" s="204"/>
      <c r="R312" s="204"/>
      <c r="S312" s="204"/>
      <c r="T312" s="204"/>
      <c r="U312" s="204"/>
      <c r="V312" s="204"/>
      <c r="W312" s="204"/>
      <c r="X312" s="204"/>
      <c r="Y312" s="204"/>
      <c r="Z312" s="204"/>
    </row>
    <row r="313" spans="1:26" ht="17.25" customHeight="1">
      <c r="A313" s="204"/>
      <c r="B313" s="204"/>
      <c r="C313" s="204"/>
      <c r="D313" s="204"/>
      <c r="E313" s="204"/>
      <c r="F313" s="204"/>
      <c r="G313" s="204"/>
      <c r="H313" s="204"/>
      <c r="I313" s="204"/>
      <c r="J313" s="204"/>
      <c r="K313" s="204"/>
      <c r="L313" s="204"/>
      <c r="M313" s="204"/>
      <c r="N313" s="204"/>
      <c r="O313" s="204"/>
      <c r="P313" s="204"/>
      <c r="Q313" s="204"/>
      <c r="R313" s="204"/>
      <c r="S313" s="204"/>
      <c r="T313" s="204"/>
      <c r="U313" s="204"/>
      <c r="V313" s="204"/>
      <c r="W313" s="204"/>
      <c r="X313" s="204"/>
      <c r="Y313" s="204"/>
      <c r="Z313" s="204"/>
    </row>
    <row r="314" spans="1:26" ht="17.25" customHeight="1">
      <c r="A314" s="204"/>
      <c r="B314" s="204"/>
      <c r="C314" s="204"/>
      <c r="D314" s="204"/>
      <c r="E314" s="204"/>
      <c r="F314" s="204"/>
      <c r="G314" s="204"/>
      <c r="H314" s="204"/>
      <c r="I314" s="204"/>
      <c r="J314" s="204"/>
      <c r="K314" s="204"/>
      <c r="L314" s="204"/>
      <c r="M314" s="204"/>
      <c r="N314" s="204"/>
      <c r="O314" s="204"/>
      <c r="P314" s="204"/>
      <c r="Q314" s="204"/>
      <c r="R314" s="204"/>
      <c r="S314" s="204"/>
      <c r="T314" s="204"/>
      <c r="U314" s="204"/>
      <c r="V314" s="204"/>
      <c r="W314" s="204"/>
      <c r="X314" s="204"/>
      <c r="Y314" s="204"/>
      <c r="Z314" s="204"/>
    </row>
    <row r="315" spans="1:26" ht="17.25" customHeight="1">
      <c r="A315" s="204"/>
      <c r="B315" s="204"/>
      <c r="C315" s="204"/>
      <c r="D315" s="204"/>
      <c r="E315" s="204"/>
      <c r="F315" s="204"/>
      <c r="G315" s="204"/>
      <c r="H315" s="204"/>
      <c r="I315" s="204"/>
      <c r="J315" s="204"/>
      <c r="K315" s="204"/>
      <c r="L315" s="204"/>
      <c r="M315" s="204"/>
      <c r="N315" s="204"/>
      <c r="O315" s="204"/>
      <c r="P315" s="204"/>
      <c r="Q315" s="204"/>
      <c r="R315" s="204"/>
      <c r="S315" s="204"/>
      <c r="T315" s="204"/>
      <c r="U315" s="204"/>
      <c r="V315" s="204"/>
      <c r="W315" s="204"/>
      <c r="X315" s="204"/>
      <c r="Y315" s="204"/>
      <c r="Z315" s="204"/>
    </row>
    <row r="316" spans="1:26" ht="17.25" customHeight="1">
      <c r="A316" s="204"/>
      <c r="B316" s="204"/>
      <c r="C316" s="204"/>
      <c r="D316" s="204"/>
      <c r="E316" s="204"/>
      <c r="F316" s="204"/>
      <c r="G316" s="204"/>
      <c r="H316" s="204"/>
      <c r="I316" s="204"/>
      <c r="J316" s="204"/>
      <c r="K316" s="204"/>
      <c r="L316" s="204"/>
      <c r="M316" s="204"/>
      <c r="N316" s="204"/>
      <c r="O316" s="204"/>
      <c r="P316" s="204"/>
      <c r="Q316" s="204"/>
      <c r="R316" s="204"/>
      <c r="S316" s="204"/>
      <c r="T316" s="204"/>
      <c r="U316" s="204"/>
      <c r="V316" s="204"/>
      <c r="W316" s="204"/>
      <c r="X316" s="204"/>
      <c r="Y316" s="204"/>
      <c r="Z316" s="204"/>
    </row>
    <row r="317" spans="1:26" ht="17.25" customHeight="1">
      <c r="A317" s="204"/>
      <c r="B317" s="204"/>
      <c r="C317" s="204"/>
      <c r="D317" s="204"/>
      <c r="E317" s="204"/>
      <c r="F317" s="204"/>
      <c r="G317" s="204"/>
      <c r="H317" s="204"/>
      <c r="I317" s="204"/>
      <c r="J317" s="204"/>
      <c r="K317" s="204"/>
      <c r="L317" s="204"/>
      <c r="M317" s="204"/>
      <c r="N317" s="204"/>
      <c r="O317" s="204"/>
      <c r="P317" s="204"/>
      <c r="Q317" s="204"/>
      <c r="R317" s="204"/>
      <c r="S317" s="204"/>
      <c r="T317" s="204"/>
      <c r="U317" s="204"/>
      <c r="V317" s="204"/>
      <c r="W317" s="204"/>
      <c r="X317" s="204"/>
      <c r="Y317" s="204"/>
      <c r="Z317" s="204"/>
    </row>
    <row r="318" spans="1:26" ht="17.25" customHeight="1">
      <c r="A318" s="204"/>
      <c r="B318" s="204"/>
      <c r="C318" s="204"/>
      <c r="D318" s="204"/>
      <c r="E318" s="204"/>
      <c r="F318" s="204"/>
      <c r="G318" s="204"/>
      <c r="H318" s="204"/>
      <c r="I318" s="204"/>
      <c r="J318" s="204"/>
      <c r="K318" s="204"/>
      <c r="L318" s="204"/>
      <c r="M318" s="204"/>
      <c r="N318" s="204"/>
      <c r="O318" s="204"/>
      <c r="P318" s="204"/>
      <c r="Q318" s="204"/>
      <c r="R318" s="204"/>
      <c r="S318" s="204"/>
      <c r="T318" s="204"/>
      <c r="U318" s="204"/>
      <c r="V318" s="204"/>
      <c r="W318" s="204"/>
      <c r="X318" s="204"/>
      <c r="Y318" s="204"/>
      <c r="Z318" s="204"/>
    </row>
    <row r="319" spans="1:26" ht="17.25" customHeight="1">
      <c r="A319" s="204"/>
      <c r="B319" s="204"/>
      <c r="C319" s="204"/>
      <c r="D319" s="204"/>
      <c r="E319" s="204"/>
      <c r="F319" s="204"/>
      <c r="G319" s="204"/>
      <c r="H319" s="204"/>
      <c r="I319" s="204"/>
      <c r="J319" s="204"/>
      <c r="K319" s="204"/>
      <c r="L319" s="204"/>
      <c r="M319" s="204"/>
      <c r="N319" s="204"/>
      <c r="O319" s="204"/>
      <c r="P319" s="204"/>
      <c r="Q319" s="204"/>
      <c r="R319" s="204"/>
      <c r="S319" s="204"/>
      <c r="T319" s="204"/>
      <c r="U319" s="204"/>
      <c r="V319" s="204"/>
      <c r="W319" s="204"/>
      <c r="X319" s="204"/>
      <c r="Y319" s="204"/>
      <c r="Z319" s="204"/>
    </row>
    <row r="320" spans="1:26" ht="17.25" customHeight="1">
      <c r="A320" s="204"/>
      <c r="B320" s="204"/>
      <c r="C320" s="204"/>
      <c r="D320" s="204"/>
      <c r="E320" s="204"/>
      <c r="F320" s="204"/>
      <c r="G320" s="204"/>
      <c r="H320" s="204"/>
      <c r="I320" s="204"/>
      <c r="J320" s="204"/>
      <c r="K320" s="204"/>
      <c r="L320" s="204"/>
      <c r="M320" s="204"/>
      <c r="N320" s="204"/>
      <c r="O320" s="204"/>
      <c r="P320" s="204"/>
      <c r="Q320" s="204"/>
      <c r="R320" s="204"/>
      <c r="S320" s="204"/>
      <c r="T320" s="204"/>
      <c r="U320" s="204"/>
      <c r="V320" s="204"/>
      <c r="W320" s="204"/>
      <c r="X320" s="204"/>
      <c r="Y320" s="204"/>
      <c r="Z320" s="204"/>
    </row>
    <row r="321" spans="1:26" ht="17.25" customHeight="1">
      <c r="A321" s="204"/>
      <c r="B321" s="204"/>
      <c r="C321" s="204"/>
      <c r="D321" s="204"/>
      <c r="E321" s="204"/>
      <c r="F321" s="204"/>
      <c r="G321" s="204"/>
      <c r="H321" s="204"/>
      <c r="I321" s="204"/>
      <c r="J321" s="204"/>
      <c r="K321" s="204"/>
      <c r="L321" s="204"/>
      <c r="M321" s="204"/>
      <c r="N321" s="204"/>
      <c r="O321" s="204"/>
      <c r="P321" s="204"/>
      <c r="Q321" s="204"/>
      <c r="R321" s="204"/>
      <c r="S321" s="204"/>
      <c r="T321" s="204"/>
      <c r="U321" s="204"/>
      <c r="V321" s="204"/>
      <c r="W321" s="204"/>
      <c r="X321" s="204"/>
      <c r="Y321" s="204"/>
      <c r="Z321" s="204"/>
    </row>
    <row r="322" spans="1:26" ht="17.25" customHeight="1">
      <c r="A322" s="204"/>
      <c r="B322" s="204"/>
      <c r="C322" s="204"/>
      <c r="D322" s="204"/>
      <c r="E322" s="204"/>
      <c r="F322" s="204"/>
      <c r="G322" s="204"/>
      <c r="H322" s="204"/>
      <c r="I322" s="204"/>
      <c r="J322" s="204"/>
      <c r="K322" s="204"/>
      <c r="L322" s="204"/>
      <c r="M322" s="204"/>
      <c r="N322" s="204"/>
      <c r="O322" s="204"/>
      <c r="P322" s="204"/>
      <c r="Q322" s="204"/>
      <c r="R322" s="204"/>
      <c r="S322" s="204"/>
      <c r="T322" s="204"/>
      <c r="U322" s="204"/>
      <c r="V322" s="204"/>
      <c r="W322" s="204"/>
      <c r="X322" s="204"/>
      <c r="Y322" s="204"/>
      <c r="Z322" s="204"/>
    </row>
    <row r="323" spans="1:26" ht="17.25" customHeight="1">
      <c r="A323" s="204"/>
      <c r="B323" s="204"/>
      <c r="C323" s="204"/>
      <c r="D323" s="204"/>
      <c r="E323" s="204"/>
      <c r="F323" s="204"/>
      <c r="G323" s="204"/>
      <c r="H323" s="204"/>
      <c r="I323" s="204"/>
      <c r="J323" s="204"/>
      <c r="K323" s="204"/>
      <c r="L323" s="204"/>
      <c r="M323" s="204"/>
      <c r="N323" s="204"/>
      <c r="O323" s="204"/>
      <c r="P323" s="204"/>
      <c r="Q323" s="204"/>
      <c r="R323" s="204"/>
      <c r="S323" s="204"/>
      <c r="T323" s="204"/>
      <c r="U323" s="204"/>
      <c r="V323" s="204"/>
      <c r="W323" s="204"/>
      <c r="X323" s="204"/>
      <c r="Y323" s="204"/>
      <c r="Z323" s="204"/>
    </row>
    <row r="324" spans="1:26" ht="17.25" customHeight="1">
      <c r="A324" s="204"/>
      <c r="B324" s="204"/>
      <c r="C324" s="204"/>
      <c r="D324" s="204"/>
      <c r="E324" s="204"/>
      <c r="F324" s="204"/>
      <c r="G324" s="204"/>
      <c r="H324" s="204"/>
      <c r="I324" s="204"/>
      <c r="J324" s="204"/>
      <c r="K324" s="204"/>
      <c r="L324" s="204"/>
      <c r="M324" s="204"/>
      <c r="N324" s="204"/>
      <c r="O324" s="204"/>
      <c r="P324" s="204"/>
      <c r="Q324" s="204"/>
      <c r="R324" s="204"/>
      <c r="S324" s="204"/>
      <c r="T324" s="204"/>
      <c r="U324" s="204"/>
      <c r="V324" s="204"/>
      <c r="W324" s="204"/>
      <c r="X324" s="204"/>
      <c r="Y324" s="204"/>
      <c r="Z324" s="204"/>
    </row>
    <row r="325" spans="1:26" ht="17.25" customHeight="1">
      <c r="A325" s="204"/>
      <c r="B325" s="204"/>
      <c r="C325" s="204"/>
      <c r="D325" s="204"/>
      <c r="E325" s="204"/>
      <c r="F325" s="204"/>
      <c r="G325" s="204"/>
      <c r="H325" s="204"/>
      <c r="I325" s="204"/>
      <c r="J325" s="204"/>
      <c r="K325" s="204"/>
      <c r="L325" s="204"/>
      <c r="M325" s="204"/>
      <c r="N325" s="204"/>
      <c r="O325" s="204"/>
      <c r="P325" s="204"/>
      <c r="Q325" s="204"/>
      <c r="R325" s="204"/>
      <c r="S325" s="204"/>
      <c r="T325" s="204"/>
      <c r="U325" s="204"/>
      <c r="V325" s="204"/>
      <c r="W325" s="204"/>
      <c r="X325" s="204"/>
      <c r="Y325" s="204"/>
      <c r="Z325" s="204"/>
    </row>
    <row r="326" spans="1:26" ht="17.25" customHeight="1">
      <c r="A326" s="204"/>
      <c r="B326" s="204"/>
      <c r="C326" s="204"/>
      <c r="D326" s="204"/>
      <c r="E326" s="204"/>
      <c r="F326" s="204"/>
      <c r="G326" s="204"/>
      <c r="H326" s="204"/>
      <c r="I326" s="204"/>
      <c r="J326" s="204"/>
      <c r="K326" s="204"/>
      <c r="L326" s="204"/>
      <c r="M326" s="204"/>
      <c r="N326" s="204"/>
      <c r="O326" s="204"/>
      <c r="P326" s="204"/>
      <c r="Q326" s="204"/>
      <c r="R326" s="204"/>
      <c r="S326" s="204"/>
      <c r="T326" s="204"/>
      <c r="U326" s="204"/>
      <c r="V326" s="204"/>
      <c r="W326" s="204"/>
      <c r="X326" s="204"/>
      <c r="Y326" s="204"/>
      <c r="Z326" s="204"/>
    </row>
    <row r="327" spans="1:26" ht="17.25" customHeight="1">
      <c r="A327" s="204"/>
      <c r="B327" s="204"/>
      <c r="C327" s="204"/>
      <c r="D327" s="204"/>
      <c r="E327" s="204"/>
      <c r="F327" s="204"/>
      <c r="G327" s="204"/>
      <c r="H327" s="204"/>
      <c r="I327" s="204"/>
      <c r="J327" s="204"/>
      <c r="K327" s="204"/>
      <c r="L327" s="204"/>
      <c r="M327" s="204"/>
      <c r="N327" s="204"/>
      <c r="O327" s="204"/>
      <c r="P327" s="204"/>
      <c r="Q327" s="204"/>
      <c r="R327" s="204"/>
      <c r="S327" s="204"/>
      <c r="T327" s="204"/>
      <c r="U327" s="204"/>
      <c r="V327" s="204"/>
      <c r="W327" s="204"/>
      <c r="X327" s="204"/>
      <c r="Y327" s="204"/>
      <c r="Z327" s="204"/>
    </row>
    <row r="328" spans="1:26" ht="17.25" customHeight="1">
      <c r="A328" s="204"/>
      <c r="B328" s="204"/>
      <c r="C328" s="204"/>
      <c r="D328" s="204"/>
      <c r="E328" s="204"/>
      <c r="F328" s="204"/>
      <c r="G328" s="204"/>
      <c r="H328" s="204"/>
      <c r="I328" s="204"/>
      <c r="J328" s="204"/>
      <c r="K328" s="204"/>
      <c r="L328" s="204"/>
      <c r="M328" s="204"/>
      <c r="N328" s="204"/>
      <c r="O328" s="204"/>
      <c r="P328" s="204"/>
      <c r="Q328" s="204"/>
      <c r="R328" s="204"/>
      <c r="S328" s="204"/>
      <c r="T328" s="204"/>
      <c r="U328" s="204"/>
      <c r="V328" s="204"/>
      <c r="W328" s="204"/>
      <c r="X328" s="204"/>
      <c r="Y328" s="204"/>
      <c r="Z328" s="204"/>
    </row>
    <row r="329" spans="1:26" ht="17.25" customHeight="1">
      <c r="A329" s="204"/>
      <c r="B329" s="204"/>
      <c r="C329" s="204"/>
      <c r="D329" s="204"/>
      <c r="E329" s="204"/>
      <c r="F329" s="204"/>
      <c r="G329" s="204"/>
      <c r="H329" s="204"/>
      <c r="I329" s="204"/>
      <c r="J329" s="204"/>
      <c r="K329" s="204"/>
      <c r="L329" s="204"/>
      <c r="M329" s="204"/>
      <c r="N329" s="204"/>
      <c r="O329" s="204"/>
      <c r="P329" s="204"/>
      <c r="Q329" s="204"/>
      <c r="R329" s="204"/>
      <c r="S329" s="204"/>
      <c r="T329" s="204"/>
      <c r="U329" s="204"/>
      <c r="V329" s="204"/>
      <c r="W329" s="204"/>
      <c r="X329" s="204"/>
      <c r="Y329" s="204"/>
      <c r="Z329" s="204"/>
    </row>
    <row r="330" spans="1:26" ht="17.25" customHeight="1">
      <c r="A330" s="204"/>
      <c r="B330" s="204"/>
      <c r="C330" s="204"/>
      <c r="D330" s="204"/>
      <c r="E330" s="204"/>
      <c r="F330" s="204"/>
      <c r="G330" s="204"/>
      <c r="H330" s="204"/>
      <c r="I330" s="204"/>
      <c r="J330" s="204"/>
      <c r="K330" s="204"/>
      <c r="L330" s="204"/>
      <c r="M330" s="204"/>
      <c r="N330" s="204"/>
      <c r="O330" s="204"/>
      <c r="P330" s="204"/>
      <c r="Q330" s="204"/>
      <c r="R330" s="204"/>
      <c r="S330" s="204"/>
      <c r="T330" s="204"/>
      <c r="U330" s="204"/>
      <c r="V330" s="204"/>
      <c r="W330" s="204"/>
      <c r="X330" s="204"/>
      <c r="Y330" s="204"/>
      <c r="Z330" s="204"/>
    </row>
    <row r="331" spans="1:26" ht="17.25" customHeight="1">
      <c r="A331" s="204"/>
      <c r="B331" s="204"/>
      <c r="C331" s="204"/>
      <c r="D331" s="204"/>
      <c r="E331" s="204"/>
      <c r="F331" s="204"/>
      <c r="G331" s="204"/>
      <c r="H331" s="204"/>
      <c r="I331" s="204"/>
      <c r="J331" s="204"/>
      <c r="K331" s="204"/>
      <c r="L331" s="204"/>
      <c r="M331" s="204"/>
      <c r="N331" s="204"/>
      <c r="O331" s="204"/>
      <c r="P331" s="204"/>
      <c r="Q331" s="204"/>
      <c r="R331" s="204"/>
      <c r="S331" s="204"/>
      <c r="T331" s="204"/>
      <c r="U331" s="204"/>
      <c r="V331" s="204"/>
      <c r="W331" s="204"/>
      <c r="X331" s="204"/>
      <c r="Y331" s="204"/>
      <c r="Z331" s="204"/>
    </row>
    <row r="332" spans="1:26" ht="17.25" customHeight="1">
      <c r="A332" s="204"/>
      <c r="B332" s="204"/>
      <c r="C332" s="204"/>
      <c r="D332" s="204"/>
      <c r="E332" s="204"/>
      <c r="F332" s="204"/>
      <c r="G332" s="204"/>
      <c r="H332" s="204"/>
      <c r="I332" s="204"/>
      <c r="J332" s="204"/>
      <c r="K332" s="204"/>
      <c r="L332" s="204"/>
      <c r="M332" s="204"/>
      <c r="N332" s="204"/>
      <c r="O332" s="204"/>
      <c r="P332" s="204"/>
      <c r="Q332" s="204"/>
      <c r="R332" s="204"/>
      <c r="S332" s="204"/>
      <c r="T332" s="204"/>
      <c r="U332" s="204"/>
      <c r="V332" s="204"/>
      <c r="W332" s="204"/>
      <c r="X332" s="204"/>
      <c r="Y332" s="204"/>
      <c r="Z332" s="204"/>
    </row>
    <row r="333" spans="1:26" ht="17.25" customHeight="1">
      <c r="A333" s="204"/>
      <c r="B333" s="204"/>
      <c r="C333" s="204"/>
      <c r="D333" s="204"/>
      <c r="E333" s="204"/>
      <c r="F333" s="204"/>
      <c r="G333" s="204"/>
      <c r="H333" s="204"/>
      <c r="I333" s="204"/>
      <c r="J333" s="204"/>
      <c r="K333" s="204"/>
      <c r="L333" s="204"/>
      <c r="M333" s="204"/>
      <c r="N333" s="204"/>
      <c r="O333" s="204"/>
      <c r="P333" s="204"/>
      <c r="Q333" s="204"/>
      <c r="R333" s="204"/>
      <c r="S333" s="204"/>
      <c r="T333" s="204"/>
      <c r="U333" s="204"/>
      <c r="V333" s="204"/>
      <c r="W333" s="204"/>
      <c r="X333" s="204"/>
      <c r="Y333" s="204"/>
      <c r="Z333" s="204"/>
    </row>
    <row r="334" spans="1:26" ht="17.25" customHeight="1">
      <c r="A334" s="204"/>
      <c r="B334" s="204"/>
      <c r="C334" s="204"/>
      <c r="D334" s="204"/>
      <c r="E334" s="204"/>
      <c r="F334" s="204"/>
      <c r="G334" s="204"/>
      <c r="H334" s="204"/>
      <c r="I334" s="204"/>
      <c r="J334" s="204"/>
      <c r="K334" s="204"/>
      <c r="L334" s="204"/>
      <c r="M334" s="204"/>
      <c r="N334" s="204"/>
      <c r="O334" s="204"/>
      <c r="P334" s="204"/>
      <c r="Q334" s="204"/>
      <c r="R334" s="204"/>
      <c r="S334" s="204"/>
      <c r="T334" s="204"/>
      <c r="U334" s="204"/>
      <c r="V334" s="204"/>
      <c r="W334" s="204"/>
      <c r="X334" s="204"/>
      <c r="Y334" s="204"/>
      <c r="Z334" s="204"/>
    </row>
    <row r="335" spans="1:26" ht="17.25" customHeight="1">
      <c r="A335" s="204"/>
      <c r="B335" s="204"/>
      <c r="C335" s="204"/>
      <c r="D335" s="204"/>
      <c r="E335" s="204"/>
      <c r="F335" s="204"/>
      <c r="G335" s="204"/>
      <c r="H335" s="204"/>
      <c r="I335" s="204"/>
      <c r="J335" s="204"/>
      <c r="K335" s="204"/>
      <c r="L335" s="204"/>
      <c r="M335" s="204"/>
      <c r="N335" s="204"/>
      <c r="O335" s="204"/>
      <c r="P335" s="204"/>
      <c r="Q335" s="204"/>
      <c r="R335" s="204"/>
      <c r="S335" s="204"/>
      <c r="T335" s="204"/>
      <c r="U335" s="204"/>
      <c r="V335" s="204"/>
      <c r="W335" s="204"/>
      <c r="X335" s="204"/>
      <c r="Y335" s="204"/>
      <c r="Z335" s="204"/>
    </row>
    <row r="336" spans="1:26" ht="17.25" customHeight="1">
      <c r="A336" s="204"/>
      <c r="B336" s="204"/>
      <c r="C336" s="204"/>
      <c r="D336" s="204"/>
      <c r="E336" s="204"/>
      <c r="F336" s="204"/>
      <c r="G336" s="204"/>
      <c r="H336" s="204"/>
      <c r="I336" s="204"/>
      <c r="J336" s="204"/>
      <c r="K336" s="204"/>
      <c r="L336" s="204"/>
      <c r="M336" s="204"/>
      <c r="N336" s="204"/>
      <c r="O336" s="204"/>
      <c r="P336" s="204"/>
      <c r="Q336" s="204"/>
      <c r="R336" s="204"/>
      <c r="S336" s="204"/>
      <c r="T336" s="204"/>
      <c r="U336" s="204"/>
      <c r="V336" s="204"/>
      <c r="W336" s="204"/>
      <c r="X336" s="204"/>
      <c r="Y336" s="204"/>
      <c r="Z336" s="204"/>
    </row>
    <row r="337" spans="1:26" ht="17.25" customHeight="1">
      <c r="A337" s="204"/>
      <c r="B337" s="204"/>
      <c r="C337" s="204"/>
      <c r="D337" s="204"/>
      <c r="E337" s="204"/>
      <c r="F337" s="204"/>
      <c r="G337" s="204"/>
      <c r="H337" s="204"/>
      <c r="I337" s="204"/>
      <c r="J337" s="204"/>
      <c r="K337" s="204"/>
      <c r="L337" s="204"/>
      <c r="M337" s="204"/>
      <c r="N337" s="204"/>
      <c r="O337" s="204"/>
      <c r="P337" s="204"/>
      <c r="Q337" s="204"/>
      <c r="R337" s="204"/>
      <c r="S337" s="204"/>
      <c r="T337" s="204"/>
      <c r="U337" s="204"/>
      <c r="V337" s="204"/>
      <c r="W337" s="204"/>
      <c r="X337" s="204"/>
      <c r="Y337" s="204"/>
      <c r="Z337" s="204"/>
    </row>
    <row r="338" spans="1:26" ht="17.25" customHeight="1">
      <c r="A338" s="204"/>
      <c r="B338" s="204"/>
      <c r="C338" s="204"/>
      <c r="D338" s="204"/>
      <c r="E338" s="204"/>
      <c r="F338" s="204"/>
      <c r="G338" s="204"/>
      <c r="H338" s="204"/>
      <c r="I338" s="204"/>
      <c r="J338" s="204"/>
      <c r="K338" s="204"/>
      <c r="L338" s="204"/>
      <c r="M338" s="204"/>
      <c r="N338" s="204"/>
      <c r="O338" s="204"/>
      <c r="P338" s="204"/>
      <c r="Q338" s="204"/>
      <c r="R338" s="204"/>
      <c r="S338" s="204"/>
      <c r="T338" s="204"/>
      <c r="U338" s="204"/>
      <c r="V338" s="204"/>
      <c r="W338" s="204"/>
      <c r="X338" s="204"/>
      <c r="Y338" s="204"/>
      <c r="Z338" s="204"/>
    </row>
    <row r="339" spans="1:26" ht="17.25" customHeight="1">
      <c r="A339" s="204"/>
      <c r="B339" s="204"/>
      <c r="C339" s="204"/>
      <c r="D339" s="204"/>
      <c r="E339" s="204"/>
      <c r="F339" s="204"/>
      <c r="G339" s="204"/>
      <c r="H339" s="204"/>
      <c r="I339" s="204"/>
      <c r="J339" s="204"/>
      <c r="K339" s="204"/>
      <c r="L339" s="204"/>
      <c r="M339" s="204"/>
      <c r="N339" s="204"/>
      <c r="O339" s="204"/>
      <c r="P339" s="204"/>
      <c r="Q339" s="204"/>
      <c r="R339" s="204"/>
      <c r="S339" s="204"/>
      <c r="T339" s="204"/>
      <c r="U339" s="204"/>
      <c r="V339" s="204"/>
      <c r="W339" s="204"/>
      <c r="X339" s="204"/>
      <c r="Y339" s="204"/>
      <c r="Z339" s="204"/>
    </row>
    <row r="340" spans="1:26" ht="17.25" customHeight="1">
      <c r="A340" s="204"/>
      <c r="B340" s="204"/>
      <c r="C340" s="204"/>
      <c r="D340" s="204"/>
      <c r="E340" s="204"/>
      <c r="F340" s="204"/>
      <c r="G340" s="204"/>
      <c r="H340" s="204"/>
      <c r="I340" s="204"/>
      <c r="J340" s="204"/>
      <c r="K340" s="204"/>
      <c r="L340" s="204"/>
      <c r="M340" s="204"/>
      <c r="N340" s="204"/>
      <c r="O340" s="204"/>
      <c r="P340" s="204"/>
      <c r="Q340" s="204"/>
      <c r="R340" s="204"/>
      <c r="S340" s="204"/>
      <c r="T340" s="204"/>
      <c r="U340" s="204"/>
      <c r="V340" s="204"/>
      <c r="W340" s="204"/>
      <c r="X340" s="204"/>
      <c r="Y340" s="204"/>
      <c r="Z340" s="204"/>
    </row>
    <row r="341" spans="1:26" ht="17.25" customHeight="1">
      <c r="A341" s="204"/>
      <c r="B341" s="204"/>
      <c r="C341" s="204"/>
      <c r="D341" s="204"/>
      <c r="E341" s="204"/>
      <c r="F341" s="204"/>
      <c r="G341" s="204"/>
      <c r="H341" s="204"/>
      <c r="I341" s="204"/>
      <c r="J341" s="204"/>
      <c r="K341" s="204"/>
      <c r="L341" s="204"/>
      <c r="M341" s="204"/>
      <c r="N341" s="204"/>
      <c r="O341" s="204"/>
      <c r="P341" s="204"/>
      <c r="Q341" s="204"/>
      <c r="R341" s="204"/>
      <c r="S341" s="204"/>
      <c r="T341" s="204"/>
      <c r="U341" s="204"/>
      <c r="V341" s="204"/>
      <c r="W341" s="204"/>
      <c r="X341" s="204"/>
      <c r="Y341" s="204"/>
      <c r="Z341" s="204"/>
    </row>
    <row r="342" spans="1:26" ht="17.25" customHeight="1">
      <c r="A342" s="204"/>
      <c r="B342" s="204"/>
      <c r="C342" s="204"/>
      <c r="D342" s="204"/>
      <c r="E342" s="204"/>
      <c r="F342" s="204"/>
      <c r="G342" s="204"/>
      <c r="H342" s="204"/>
      <c r="I342" s="204"/>
      <c r="J342" s="204"/>
      <c r="K342" s="204"/>
      <c r="L342" s="204"/>
      <c r="M342" s="204"/>
      <c r="N342" s="204"/>
      <c r="O342" s="204"/>
      <c r="P342" s="204"/>
      <c r="Q342" s="204"/>
      <c r="R342" s="204"/>
      <c r="S342" s="204"/>
      <c r="T342" s="204"/>
      <c r="U342" s="204"/>
      <c r="V342" s="204"/>
      <c r="W342" s="204"/>
      <c r="X342" s="204"/>
      <c r="Y342" s="204"/>
      <c r="Z342" s="204"/>
    </row>
    <row r="343" spans="1:26" ht="17.25" customHeight="1">
      <c r="A343" s="204"/>
      <c r="B343" s="204"/>
      <c r="C343" s="204"/>
      <c r="D343" s="204"/>
      <c r="E343" s="204"/>
      <c r="F343" s="204"/>
      <c r="G343" s="204"/>
      <c r="H343" s="204"/>
      <c r="I343" s="204"/>
      <c r="J343" s="204"/>
      <c r="K343" s="204"/>
      <c r="L343" s="204"/>
      <c r="M343" s="204"/>
      <c r="N343" s="204"/>
      <c r="O343" s="204"/>
      <c r="P343" s="204"/>
      <c r="Q343" s="204"/>
      <c r="R343" s="204"/>
      <c r="S343" s="204"/>
      <c r="T343" s="204"/>
      <c r="U343" s="204"/>
      <c r="V343" s="204"/>
      <c r="W343" s="204"/>
      <c r="X343" s="204"/>
      <c r="Y343" s="204"/>
      <c r="Z343" s="204"/>
    </row>
    <row r="344" spans="1:26" ht="17.25" customHeight="1">
      <c r="A344" s="204"/>
      <c r="B344" s="204"/>
      <c r="C344" s="204"/>
      <c r="D344" s="204"/>
      <c r="E344" s="204"/>
      <c r="F344" s="204"/>
      <c r="G344" s="204"/>
      <c r="H344" s="204"/>
      <c r="I344" s="204"/>
      <c r="J344" s="204"/>
      <c r="K344" s="204"/>
      <c r="L344" s="204"/>
      <c r="M344" s="204"/>
      <c r="N344" s="204"/>
      <c r="O344" s="204"/>
      <c r="P344" s="204"/>
      <c r="Q344" s="204"/>
      <c r="R344" s="204"/>
      <c r="S344" s="204"/>
      <c r="T344" s="204"/>
      <c r="U344" s="204"/>
      <c r="V344" s="204"/>
      <c r="W344" s="204"/>
      <c r="X344" s="204"/>
      <c r="Y344" s="204"/>
      <c r="Z344" s="204"/>
    </row>
    <row r="345" spans="1:26" ht="17.25" customHeight="1">
      <c r="A345" s="204"/>
      <c r="B345" s="204"/>
      <c r="C345" s="204"/>
      <c r="D345" s="204"/>
      <c r="E345" s="204"/>
      <c r="F345" s="204"/>
      <c r="G345" s="204"/>
      <c r="H345" s="204"/>
      <c r="I345" s="204"/>
      <c r="J345" s="204"/>
      <c r="K345" s="204"/>
      <c r="L345" s="204"/>
      <c r="M345" s="204"/>
      <c r="N345" s="204"/>
      <c r="O345" s="204"/>
      <c r="P345" s="204"/>
      <c r="Q345" s="204"/>
      <c r="R345" s="204"/>
      <c r="S345" s="204"/>
      <c r="T345" s="204"/>
      <c r="U345" s="204"/>
      <c r="V345" s="204"/>
      <c r="W345" s="204"/>
      <c r="X345" s="204"/>
      <c r="Y345" s="204"/>
      <c r="Z345" s="204"/>
    </row>
    <row r="346" spans="1:26" ht="17.25" customHeight="1">
      <c r="A346" s="204"/>
      <c r="B346" s="204"/>
      <c r="C346" s="204"/>
      <c r="D346" s="204"/>
      <c r="E346" s="204"/>
      <c r="F346" s="204"/>
      <c r="G346" s="204"/>
      <c r="H346" s="204"/>
      <c r="I346" s="204"/>
      <c r="J346" s="204"/>
      <c r="K346" s="204"/>
      <c r="L346" s="204"/>
      <c r="M346" s="204"/>
      <c r="N346" s="204"/>
      <c r="O346" s="204"/>
      <c r="P346" s="204"/>
      <c r="Q346" s="204"/>
      <c r="R346" s="204"/>
      <c r="S346" s="204"/>
      <c r="T346" s="204"/>
      <c r="U346" s="204"/>
      <c r="V346" s="204"/>
      <c r="W346" s="204"/>
      <c r="X346" s="204"/>
      <c r="Y346" s="204"/>
      <c r="Z346" s="204"/>
    </row>
    <row r="347" spans="1:26" ht="17.25" customHeight="1">
      <c r="A347" s="204"/>
      <c r="B347" s="204"/>
      <c r="C347" s="204"/>
      <c r="D347" s="204"/>
      <c r="E347" s="204"/>
      <c r="F347" s="204"/>
      <c r="G347" s="204"/>
      <c r="H347" s="204"/>
      <c r="I347" s="204"/>
      <c r="J347" s="204"/>
      <c r="K347" s="204"/>
      <c r="L347" s="204"/>
      <c r="M347" s="204"/>
      <c r="N347" s="204"/>
      <c r="O347" s="204"/>
      <c r="P347" s="204"/>
      <c r="Q347" s="204"/>
      <c r="R347" s="204"/>
      <c r="S347" s="204"/>
      <c r="T347" s="204"/>
      <c r="U347" s="204"/>
      <c r="V347" s="204"/>
      <c r="W347" s="204"/>
      <c r="X347" s="204"/>
      <c r="Y347" s="204"/>
      <c r="Z347" s="204"/>
    </row>
    <row r="348" spans="1:26" ht="17.25" customHeight="1">
      <c r="A348" s="204"/>
      <c r="B348" s="204"/>
      <c r="C348" s="204"/>
      <c r="D348" s="204"/>
      <c r="E348" s="204"/>
      <c r="F348" s="204"/>
      <c r="G348" s="204"/>
      <c r="H348" s="204"/>
      <c r="I348" s="204"/>
      <c r="J348" s="204"/>
      <c r="K348" s="204"/>
      <c r="L348" s="204"/>
      <c r="M348" s="204"/>
      <c r="N348" s="204"/>
      <c r="O348" s="204"/>
      <c r="P348" s="204"/>
      <c r="Q348" s="204"/>
      <c r="R348" s="204"/>
      <c r="S348" s="204"/>
      <c r="T348" s="204"/>
      <c r="U348" s="204"/>
      <c r="V348" s="204"/>
      <c r="W348" s="204"/>
      <c r="X348" s="204"/>
      <c r="Y348" s="204"/>
      <c r="Z348" s="204"/>
    </row>
    <row r="349" spans="1:26" ht="17.25" customHeight="1">
      <c r="A349" s="204"/>
      <c r="B349" s="204"/>
      <c r="C349" s="204"/>
      <c r="D349" s="204"/>
      <c r="E349" s="204"/>
      <c r="F349" s="204"/>
      <c r="G349" s="204"/>
      <c r="H349" s="204"/>
      <c r="I349" s="204"/>
      <c r="J349" s="204"/>
      <c r="K349" s="204"/>
      <c r="L349" s="204"/>
      <c r="M349" s="204"/>
      <c r="N349" s="204"/>
      <c r="O349" s="204"/>
      <c r="P349" s="204"/>
      <c r="Q349" s="204"/>
      <c r="R349" s="204"/>
      <c r="S349" s="204"/>
      <c r="T349" s="204"/>
      <c r="U349" s="204"/>
      <c r="V349" s="204"/>
      <c r="W349" s="204"/>
      <c r="X349" s="204"/>
      <c r="Y349" s="204"/>
      <c r="Z349" s="204"/>
    </row>
    <row r="350" spans="1:26" ht="17.25" customHeight="1">
      <c r="A350" s="204"/>
      <c r="B350" s="204"/>
      <c r="C350" s="204"/>
      <c r="D350" s="204"/>
      <c r="E350" s="204"/>
      <c r="F350" s="204"/>
      <c r="G350" s="204"/>
      <c r="H350" s="204"/>
      <c r="I350" s="204"/>
      <c r="J350" s="204"/>
      <c r="K350" s="204"/>
      <c r="L350" s="204"/>
      <c r="M350" s="204"/>
      <c r="N350" s="204"/>
      <c r="O350" s="204"/>
      <c r="P350" s="204"/>
      <c r="Q350" s="204"/>
      <c r="R350" s="204"/>
      <c r="S350" s="204"/>
      <c r="T350" s="204"/>
      <c r="U350" s="204"/>
      <c r="V350" s="204"/>
      <c r="W350" s="204"/>
      <c r="X350" s="204"/>
      <c r="Y350" s="204"/>
      <c r="Z350" s="204"/>
    </row>
    <row r="351" spans="1:26" ht="17.25" customHeight="1">
      <c r="A351" s="204"/>
      <c r="B351" s="204"/>
      <c r="C351" s="204"/>
      <c r="D351" s="204"/>
      <c r="E351" s="204"/>
      <c r="F351" s="204"/>
      <c r="G351" s="204"/>
      <c r="H351" s="204"/>
      <c r="I351" s="204"/>
      <c r="J351" s="204"/>
      <c r="K351" s="204"/>
      <c r="L351" s="204"/>
      <c r="M351" s="204"/>
      <c r="N351" s="204"/>
      <c r="O351" s="204"/>
      <c r="P351" s="204"/>
      <c r="Q351" s="204"/>
      <c r="R351" s="204"/>
      <c r="S351" s="204"/>
      <c r="T351" s="204"/>
      <c r="U351" s="204"/>
      <c r="V351" s="204"/>
      <c r="W351" s="204"/>
      <c r="X351" s="204"/>
      <c r="Y351" s="204"/>
      <c r="Z351" s="204"/>
    </row>
    <row r="352" spans="1:26" ht="17.25" customHeight="1">
      <c r="A352" s="204"/>
      <c r="B352" s="204"/>
      <c r="C352" s="204"/>
      <c r="D352" s="204"/>
      <c r="E352" s="204"/>
      <c r="F352" s="204"/>
      <c r="G352" s="204"/>
      <c r="H352" s="204"/>
      <c r="I352" s="204"/>
      <c r="J352" s="204"/>
      <c r="K352" s="204"/>
      <c r="L352" s="204"/>
      <c r="M352" s="204"/>
      <c r="N352" s="204"/>
      <c r="O352" s="204"/>
      <c r="P352" s="204"/>
      <c r="Q352" s="204"/>
      <c r="R352" s="204"/>
      <c r="S352" s="204"/>
      <c r="T352" s="204"/>
      <c r="U352" s="204"/>
      <c r="V352" s="204"/>
      <c r="W352" s="204"/>
      <c r="X352" s="204"/>
      <c r="Y352" s="204"/>
      <c r="Z352" s="204"/>
    </row>
    <row r="353" spans="1:26" ht="17.25" customHeight="1">
      <c r="A353" s="204"/>
      <c r="B353" s="204"/>
      <c r="C353" s="204"/>
      <c r="D353" s="204"/>
      <c r="E353" s="204"/>
      <c r="F353" s="204"/>
      <c r="G353" s="204"/>
      <c r="H353" s="204"/>
      <c r="I353" s="204"/>
      <c r="J353" s="204"/>
      <c r="K353" s="204"/>
      <c r="L353" s="204"/>
      <c r="M353" s="204"/>
      <c r="N353" s="204"/>
      <c r="O353" s="204"/>
      <c r="P353" s="204"/>
      <c r="Q353" s="204"/>
      <c r="R353" s="204"/>
      <c r="S353" s="204"/>
      <c r="T353" s="204"/>
      <c r="U353" s="204"/>
      <c r="V353" s="204"/>
      <c r="W353" s="204"/>
      <c r="X353" s="204"/>
      <c r="Y353" s="204"/>
      <c r="Z353" s="204"/>
    </row>
    <row r="354" spans="1:26" ht="17.25" customHeight="1">
      <c r="A354" s="204"/>
      <c r="B354" s="204"/>
      <c r="C354" s="204"/>
      <c r="D354" s="204"/>
      <c r="E354" s="204"/>
      <c r="F354" s="204"/>
      <c r="G354" s="204"/>
      <c r="H354" s="204"/>
      <c r="I354" s="204"/>
      <c r="J354" s="204"/>
      <c r="K354" s="204"/>
      <c r="L354" s="204"/>
      <c r="M354" s="204"/>
      <c r="N354" s="204"/>
      <c r="O354" s="204"/>
      <c r="P354" s="204"/>
      <c r="Q354" s="204"/>
      <c r="R354" s="204"/>
      <c r="S354" s="204"/>
      <c r="T354" s="204"/>
      <c r="U354" s="204"/>
      <c r="V354" s="204"/>
      <c r="W354" s="204"/>
      <c r="X354" s="204"/>
      <c r="Y354" s="204"/>
      <c r="Z354" s="204"/>
    </row>
    <row r="355" spans="1:26" ht="17.25" customHeight="1">
      <c r="A355" s="204"/>
      <c r="B355" s="204"/>
      <c r="C355" s="204"/>
      <c r="D355" s="204"/>
      <c r="E355" s="204"/>
      <c r="F355" s="204"/>
      <c r="G355" s="204"/>
      <c r="H355" s="204"/>
      <c r="I355" s="204"/>
      <c r="J355" s="204"/>
      <c r="K355" s="204"/>
      <c r="L355" s="204"/>
      <c r="M355" s="204"/>
      <c r="N355" s="204"/>
      <c r="O355" s="204"/>
      <c r="P355" s="204"/>
      <c r="Q355" s="204"/>
      <c r="R355" s="204"/>
      <c r="S355" s="204"/>
      <c r="T355" s="204"/>
      <c r="U355" s="204"/>
      <c r="V355" s="204"/>
      <c r="W355" s="204"/>
      <c r="X355" s="204"/>
      <c r="Y355" s="204"/>
      <c r="Z355" s="204"/>
    </row>
    <row r="356" spans="1:26" ht="17.25" customHeight="1">
      <c r="A356" s="204"/>
      <c r="B356" s="204"/>
      <c r="C356" s="204"/>
      <c r="D356" s="204"/>
      <c r="E356" s="204"/>
      <c r="F356" s="204"/>
      <c r="G356" s="204"/>
      <c r="H356" s="204"/>
      <c r="I356" s="204"/>
      <c r="J356" s="204"/>
      <c r="K356" s="204"/>
      <c r="L356" s="204"/>
      <c r="M356" s="204"/>
      <c r="N356" s="204"/>
      <c r="O356" s="204"/>
      <c r="P356" s="204"/>
      <c r="Q356" s="204"/>
      <c r="R356" s="204"/>
      <c r="S356" s="204"/>
      <c r="T356" s="204"/>
      <c r="U356" s="204"/>
      <c r="V356" s="204"/>
      <c r="W356" s="204"/>
      <c r="X356" s="204"/>
      <c r="Y356" s="204"/>
      <c r="Z356" s="204"/>
    </row>
    <row r="357" spans="1:26" ht="17.25" customHeight="1">
      <c r="A357" s="204"/>
      <c r="B357" s="204"/>
      <c r="C357" s="204"/>
      <c r="D357" s="204"/>
      <c r="E357" s="204"/>
      <c r="F357" s="204"/>
      <c r="G357" s="204"/>
      <c r="H357" s="204"/>
      <c r="I357" s="204"/>
      <c r="J357" s="204"/>
      <c r="K357" s="204"/>
      <c r="L357" s="204"/>
      <c r="M357" s="204"/>
      <c r="N357" s="204"/>
      <c r="O357" s="204"/>
      <c r="P357" s="204"/>
      <c r="Q357" s="204"/>
      <c r="R357" s="204"/>
      <c r="S357" s="204"/>
      <c r="T357" s="204"/>
      <c r="U357" s="204"/>
      <c r="V357" s="204"/>
      <c r="W357" s="204"/>
      <c r="X357" s="204"/>
      <c r="Y357" s="204"/>
      <c r="Z357" s="204"/>
    </row>
    <row r="358" spans="1:26" ht="17.25" customHeight="1">
      <c r="A358" s="204"/>
      <c r="B358" s="204"/>
      <c r="C358" s="204"/>
      <c r="D358" s="204"/>
      <c r="E358" s="204"/>
      <c r="F358" s="204"/>
      <c r="G358" s="204"/>
      <c r="H358" s="204"/>
      <c r="I358" s="204"/>
      <c r="J358" s="204"/>
      <c r="K358" s="204"/>
      <c r="L358" s="204"/>
      <c r="M358" s="204"/>
      <c r="N358" s="204"/>
      <c r="O358" s="204"/>
      <c r="P358" s="204"/>
      <c r="Q358" s="204"/>
      <c r="R358" s="204"/>
      <c r="S358" s="204"/>
      <c r="T358" s="204"/>
      <c r="U358" s="204"/>
      <c r="V358" s="204"/>
      <c r="W358" s="204"/>
      <c r="X358" s="204"/>
      <c r="Y358" s="204"/>
      <c r="Z358" s="204"/>
    </row>
    <row r="359" spans="1:26" ht="17.25" customHeight="1">
      <c r="A359" s="204"/>
      <c r="B359" s="204"/>
      <c r="C359" s="204"/>
      <c r="D359" s="204"/>
      <c r="E359" s="204"/>
      <c r="F359" s="204"/>
      <c r="G359" s="204"/>
      <c r="H359" s="204"/>
      <c r="I359" s="204"/>
      <c r="J359" s="204"/>
      <c r="K359" s="204"/>
      <c r="L359" s="204"/>
      <c r="M359" s="204"/>
      <c r="N359" s="204"/>
      <c r="O359" s="204"/>
      <c r="P359" s="204"/>
      <c r="Q359" s="204"/>
      <c r="R359" s="204"/>
      <c r="S359" s="204"/>
      <c r="T359" s="204"/>
      <c r="U359" s="204"/>
      <c r="V359" s="204"/>
      <c r="W359" s="204"/>
      <c r="X359" s="204"/>
      <c r="Y359" s="204"/>
      <c r="Z359" s="204"/>
    </row>
    <row r="360" spans="1:26" ht="17.25" customHeight="1">
      <c r="A360" s="204"/>
      <c r="B360" s="204"/>
      <c r="C360" s="204"/>
      <c r="D360" s="204"/>
      <c r="E360" s="204"/>
      <c r="F360" s="204"/>
      <c r="G360" s="204"/>
      <c r="H360" s="204"/>
      <c r="I360" s="204"/>
      <c r="J360" s="204"/>
      <c r="K360" s="204"/>
      <c r="L360" s="204"/>
      <c r="M360" s="204"/>
      <c r="N360" s="204"/>
      <c r="O360" s="204"/>
      <c r="P360" s="204"/>
      <c r="Q360" s="204"/>
      <c r="R360" s="204"/>
      <c r="S360" s="204"/>
      <c r="T360" s="204"/>
      <c r="U360" s="204"/>
      <c r="V360" s="204"/>
      <c r="W360" s="204"/>
      <c r="X360" s="204"/>
      <c r="Y360" s="204"/>
      <c r="Z360" s="204"/>
    </row>
    <row r="361" spans="1:26" ht="17.25" customHeight="1">
      <c r="A361" s="204"/>
      <c r="B361" s="204"/>
      <c r="C361" s="204"/>
      <c r="D361" s="204"/>
      <c r="E361" s="204"/>
      <c r="F361" s="204"/>
      <c r="G361" s="204"/>
      <c r="H361" s="204"/>
      <c r="I361" s="204"/>
      <c r="J361" s="204"/>
      <c r="K361" s="204"/>
      <c r="L361" s="204"/>
      <c r="M361" s="204"/>
      <c r="N361" s="204"/>
      <c r="O361" s="204"/>
      <c r="P361" s="204"/>
      <c r="Q361" s="204"/>
      <c r="R361" s="204"/>
      <c r="S361" s="204"/>
      <c r="T361" s="204"/>
      <c r="U361" s="204"/>
      <c r="V361" s="204"/>
      <c r="W361" s="204"/>
      <c r="X361" s="204"/>
      <c r="Y361" s="204"/>
      <c r="Z361" s="204"/>
    </row>
    <row r="362" spans="1:26" ht="17.25" customHeight="1">
      <c r="A362" s="204"/>
      <c r="B362" s="204"/>
      <c r="C362" s="204"/>
      <c r="D362" s="204"/>
      <c r="E362" s="204"/>
      <c r="F362" s="204"/>
      <c r="G362" s="204"/>
      <c r="H362" s="204"/>
      <c r="I362" s="204"/>
      <c r="J362" s="204"/>
      <c r="K362" s="204"/>
      <c r="L362" s="204"/>
      <c r="M362" s="204"/>
      <c r="N362" s="204"/>
      <c r="O362" s="204"/>
      <c r="P362" s="204"/>
      <c r="Q362" s="204"/>
      <c r="R362" s="204"/>
      <c r="S362" s="204"/>
      <c r="T362" s="204"/>
      <c r="U362" s="204"/>
      <c r="V362" s="204"/>
      <c r="W362" s="204"/>
      <c r="X362" s="204"/>
      <c r="Y362" s="204"/>
      <c r="Z362" s="204"/>
    </row>
    <row r="363" spans="1:26" ht="17.25" customHeight="1">
      <c r="A363" s="204"/>
      <c r="B363" s="204"/>
      <c r="C363" s="204"/>
      <c r="D363" s="204"/>
      <c r="E363" s="204"/>
      <c r="F363" s="204"/>
      <c r="G363" s="204"/>
      <c r="H363" s="204"/>
      <c r="I363" s="204"/>
      <c r="J363" s="204"/>
      <c r="K363" s="204"/>
      <c r="L363" s="204"/>
      <c r="M363" s="204"/>
      <c r="N363" s="204"/>
      <c r="O363" s="204"/>
      <c r="P363" s="204"/>
      <c r="Q363" s="204"/>
      <c r="R363" s="204"/>
      <c r="S363" s="204"/>
      <c r="T363" s="204"/>
      <c r="U363" s="204"/>
      <c r="V363" s="204"/>
      <c r="W363" s="204"/>
      <c r="X363" s="204"/>
      <c r="Y363" s="204"/>
      <c r="Z363" s="204"/>
    </row>
    <row r="364" spans="1:26" ht="17.25" customHeight="1">
      <c r="A364" s="204"/>
      <c r="B364" s="204"/>
      <c r="C364" s="204"/>
      <c r="D364" s="204"/>
      <c r="E364" s="204"/>
      <c r="F364" s="204"/>
      <c r="G364" s="204"/>
      <c r="H364" s="204"/>
      <c r="I364" s="204"/>
      <c r="J364" s="204"/>
      <c r="K364" s="204"/>
      <c r="L364" s="204"/>
      <c r="M364" s="204"/>
      <c r="N364" s="204"/>
      <c r="O364" s="204"/>
      <c r="P364" s="204"/>
      <c r="Q364" s="204"/>
      <c r="R364" s="204"/>
      <c r="S364" s="204"/>
      <c r="T364" s="204"/>
      <c r="U364" s="204"/>
      <c r="V364" s="204"/>
      <c r="W364" s="204"/>
      <c r="X364" s="204"/>
      <c r="Y364" s="204"/>
      <c r="Z364" s="204"/>
    </row>
    <row r="365" spans="1:26" ht="17.25" customHeight="1">
      <c r="A365" s="204"/>
      <c r="B365" s="204"/>
      <c r="C365" s="204"/>
      <c r="D365" s="204"/>
      <c r="E365" s="204"/>
      <c r="F365" s="204"/>
      <c r="G365" s="204"/>
      <c r="H365" s="204"/>
      <c r="I365" s="204"/>
      <c r="J365" s="204"/>
      <c r="K365" s="204"/>
      <c r="L365" s="204"/>
      <c r="M365" s="204"/>
      <c r="N365" s="204"/>
      <c r="O365" s="204"/>
      <c r="P365" s="204"/>
      <c r="Q365" s="204"/>
      <c r="R365" s="204"/>
      <c r="S365" s="204"/>
      <c r="T365" s="204"/>
      <c r="U365" s="204"/>
      <c r="V365" s="204"/>
      <c r="W365" s="204"/>
      <c r="X365" s="204"/>
      <c r="Y365" s="204"/>
      <c r="Z365" s="204"/>
    </row>
    <row r="366" spans="1:26" ht="17.25" customHeight="1">
      <c r="A366" s="204"/>
      <c r="B366" s="204"/>
      <c r="C366" s="204"/>
      <c r="D366" s="204"/>
      <c r="E366" s="204"/>
      <c r="F366" s="204"/>
      <c r="G366" s="204"/>
      <c r="H366" s="204"/>
      <c r="I366" s="204"/>
      <c r="J366" s="204"/>
      <c r="K366" s="204"/>
      <c r="L366" s="204"/>
      <c r="M366" s="204"/>
      <c r="N366" s="204"/>
      <c r="O366" s="204"/>
      <c r="P366" s="204"/>
      <c r="Q366" s="204"/>
      <c r="R366" s="204"/>
      <c r="S366" s="204"/>
      <c r="T366" s="204"/>
      <c r="U366" s="204"/>
      <c r="V366" s="204"/>
      <c r="W366" s="204"/>
      <c r="X366" s="204"/>
      <c r="Y366" s="204"/>
      <c r="Z366" s="204"/>
    </row>
    <row r="367" spans="1:26" ht="17.25" customHeight="1">
      <c r="A367" s="204"/>
      <c r="B367" s="204"/>
      <c r="C367" s="204"/>
      <c r="D367" s="204"/>
      <c r="E367" s="204"/>
      <c r="F367" s="204"/>
      <c r="G367" s="204"/>
      <c r="H367" s="204"/>
      <c r="I367" s="204"/>
      <c r="J367" s="204"/>
      <c r="K367" s="204"/>
      <c r="L367" s="204"/>
      <c r="M367" s="204"/>
      <c r="N367" s="204"/>
      <c r="O367" s="204"/>
      <c r="P367" s="204"/>
      <c r="Q367" s="204"/>
      <c r="R367" s="204"/>
      <c r="S367" s="204"/>
      <c r="T367" s="204"/>
      <c r="U367" s="204"/>
      <c r="V367" s="204"/>
      <c r="W367" s="204"/>
      <c r="X367" s="204"/>
      <c r="Y367" s="204"/>
      <c r="Z367" s="204"/>
    </row>
    <row r="368" spans="1:26" ht="17.25" customHeight="1">
      <c r="A368" s="204"/>
      <c r="B368" s="204"/>
      <c r="C368" s="204"/>
      <c r="D368" s="204"/>
      <c r="E368" s="204"/>
      <c r="F368" s="204"/>
      <c r="G368" s="204"/>
      <c r="H368" s="204"/>
      <c r="I368" s="204"/>
      <c r="J368" s="204"/>
      <c r="K368" s="204"/>
      <c r="L368" s="204"/>
      <c r="M368" s="204"/>
      <c r="N368" s="204"/>
      <c r="O368" s="204"/>
      <c r="P368" s="204"/>
      <c r="Q368" s="204"/>
      <c r="R368" s="204"/>
      <c r="S368" s="204"/>
      <c r="T368" s="204"/>
      <c r="U368" s="204"/>
      <c r="V368" s="204"/>
      <c r="W368" s="204"/>
      <c r="X368" s="204"/>
      <c r="Y368" s="204"/>
      <c r="Z368" s="204"/>
    </row>
    <row r="369" spans="1:26" ht="17.25" customHeight="1">
      <c r="A369" s="204"/>
      <c r="B369" s="204"/>
      <c r="C369" s="204"/>
      <c r="D369" s="204"/>
      <c r="E369" s="204"/>
      <c r="F369" s="204"/>
      <c r="G369" s="204"/>
      <c r="H369" s="204"/>
      <c r="I369" s="204"/>
      <c r="J369" s="204"/>
      <c r="K369" s="204"/>
      <c r="L369" s="204"/>
      <c r="M369" s="204"/>
      <c r="N369" s="204"/>
      <c r="O369" s="204"/>
      <c r="P369" s="204"/>
      <c r="Q369" s="204"/>
      <c r="R369" s="204"/>
      <c r="S369" s="204"/>
      <c r="T369" s="204"/>
      <c r="U369" s="204"/>
      <c r="V369" s="204"/>
      <c r="W369" s="204"/>
      <c r="X369" s="204"/>
      <c r="Y369" s="204"/>
      <c r="Z369" s="204"/>
    </row>
    <row r="370" spans="1:26" ht="17.25" customHeight="1">
      <c r="A370" s="204"/>
      <c r="B370" s="204"/>
      <c r="C370" s="204"/>
      <c r="D370" s="204"/>
      <c r="E370" s="204"/>
      <c r="F370" s="204"/>
      <c r="G370" s="204"/>
      <c r="H370" s="204"/>
      <c r="I370" s="204"/>
      <c r="J370" s="204"/>
      <c r="K370" s="204"/>
      <c r="L370" s="204"/>
      <c r="M370" s="204"/>
      <c r="N370" s="204"/>
      <c r="O370" s="204"/>
      <c r="P370" s="204"/>
      <c r="Q370" s="204"/>
      <c r="R370" s="204"/>
      <c r="S370" s="204"/>
      <c r="T370" s="204"/>
      <c r="U370" s="204"/>
      <c r="V370" s="204"/>
      <c r="W370" s="204"/>
      <c r="X370" s="204"/>
      <c r="Y370" s="204"/>
      <c r="Z370" s="204"/>
    </row>
    <row r="371" spans="1:26" ht="17.25" customHeight="1">
      <c r="A371" s="204"/>
      <c r="B371" s="204"/>
      <c r="C371" s="204"/>
      <c r="D371" s="204"/>
      <c r="E371" s="204"/>
      <c r="F371" s="204"/>
      <c r="G371" s="204"/>
      <c r="H371" s="204"/>
      <c r="I371" s="204"/>
      <c r="J371" s="204"/>
      <c r="K371" s="204"/>
      <c r="L371" s="204"/>
      <c r="M371" s="204"/>
      <c r="N371" s="204"/>
      <c r="O371" s="204"/>
      <c r="P371" s="204"/>
      <c r="Q371" s="204"/>
      <c r="R371" s="204"/>
      <c r="S371" s="204"/>
      <c r="T371" s="204"/>
      <c r="U371" s="204"/>
      <c r="V371" s="204"/>
      <c r="W371" s="204"/>
      <c r="X371" s="204"/>
      <c r="Y371" s="204"/>
      <c r="Z371" s="204"/>
    </row>
    <row r="372" spans="1:26" ht="17.25" customHeight="1">
      <c r="A372" s="204"/>
      <c r="B372" s="204"/>
      <c r="C372" s="204"/>
      <c r="D372" s="204"/>
      <c r="E372" s="204"/>
      <c r="F372" s="204"/>
      <c r="G372" s="204"/>
      <c r="H372" s="204"/>
      <c r="I372" s="204"/>
      <c r="J372" s="204"/>
      <c r="K372" s="204"/>
      <c r="L372" s="204"/>
      <c r="M372" s="204"/>
      <c r="N372" s="204"/>
      <c r="O372" s="204"/>
      <c r="P372" s="204"/>
      <c r="Q372" s="204"/>
      <c r="R372" s="204"/>
      <c r="S372" s="204"/>
      <c r="T372" s="204"/>
      <c r="U372" s="204"/>
      <c r="V372" s="204"/>
      <c r="W372" s="204"/>
      <c r="X372" s="204"/>
      <c r="Y372" s="204"/>
      <c r="Z372" s="204"/>
    </row>
    <row r="373" spans="1:26" ht="17.25" customHeight="1">
      <c r="A373" s="204"/>
      <c r="B373" s="204"/>
      <c r="C373" s="204"/>
      <c r="D373" s="204"/>
      <c r="E373" s="204"/>
      <c r="F373" s="204"/>
      <c r="G373" s="204"/>
      <c r="H373" s="204"/>
      <c r="I373" s="204"/>
      <c r="J373" s="204"/>
      <c r="K373" s="204"/>
      <c r="L373" s="204"/>
      <c r="M373" s="204"/>
      <c r="N373" s="204"/>
      <c r="O373" s="204"/>
      <c r="P373" s="204"/>
      <c r="Q373" s="204"/>
      <c r="R373" s="204"/>
      <c r="S373" s="204"/>
      <c r="T373" s="204"/>
      <c r="U373" s="204"/>
      <c r="V373" s="204"/>
      <c r="W373" s="204"/>
      <c r="X373" s="204"/>
      <c r="Y373" s="204"/>
      <c r="Z373" s="204"/>
    </row>
    <row r="374" spans="1:26" ht="17.25" customHeight="1">
      <c r="A374" s="204"/>
      <c r="B374" s="204"/>
      <c r="C374" s="204"/>
      <c r="D374" s="204"/>
      <c r="E374" s="204"/>
      <c r="F374" s="204"/>
      <c r="G374" s="204"/>
      <c r="H374" s="204"/>
      <c r="I374" s="204"/>
      <c r="J374" s="204"/>
      <c r="K374" s="204"/>
      <c r="L374" s="204"/>
      <c r="M374" s="204"/>
      <c r="N374" s="204"/>
      <c r="O374" s="204"/>
      <c r="P374" s="204"/>
      <c r="Q374" s="204"/>
      <c r="R374" s="204"/>
      <c r="S374" s="204"/>
      <c r="T374" s="204"/>
      <c r="U374" s="204"/>
      <c r="V374" s="204"/>
      <c r="W374" s="204"/>
      <c r="X374" s="204"/>
      <c r="Y374" s="204"/>
      <c r="Z374" s="204"/>
    </row>
    <row r="375" spans="1:26" ht="17.25" customHeight="1">
      <c r="A375" s="204"/>
      <c r="B375" s="204"/>
      <c r="C375" s="204"/>
      <c r="D375" s="204"/>
      <c r="E375" s="204"/>
      <c r="F375" s="204"/>
      <c r="G375" s="204"/>
      <c r="H375" s="204"/>
      <c r="I375" s="204"/>
      <c r="J375" s="204"/>
      <c r="K375" s="204"/>
      <c r="L375" s="204"/>
      <c r="M375" s="204"/>
      <c r="N375" s="204"/>
      <c r="O375" s="204"/>
      <c r="P375" s="204"/>
      <c r="Q375" s="204"/>
      <c r="R375" s="204"/>
      <c r="S375" s="204"/>
      <c r="T375" s="204"/>
      <c r="U375" s="204"/>
      <c r="V375" s="204"/>
      <c r="W375" s="204"/>
      <c r="X375" s="204"/>
      <c r="Y375" s="204"/>
      <c r="Z375" s="204"/>
    </row>
    <row r="376" spans="1:26" ht="17.25" customHeight="1">
      <c r="A376" s="204"/>
      <c r="B376" s="204"/>
      <c r="C376" s="204"/>
      <c r="D376" s="204"/>
      <c r="E376" s="204"/>
      <c r="F376" s="204"/>
      <c r="G376" s="204"/>
      <c r="H376" s="204"/>
      <c r="I376" s="204"/>
      <c r="J376" s="204"/>
      <c r="K376" s="204"/>
      <c r="L376" s="204"/>
      <c r="M376" s="204"/>
      <c r="N376" s="204"/>
      <c r="O376" s="204"/>
      <c r="P376" s="204"/>
      <c r="Q376" s="204"/>
      <c r="R376" s="204"/>
      <c r="S376" s="204"/>
      <c r="T376" s="204"/>
      <c r="U376" s="204"/>
      <c r="V376" s="204"/>
      <c r="W376" s="204"/>
      <c r="X376" s="204"/>
      <c r="Y376" s="204"/>
      <c r="Z376" s="204"/>
    </row>
    <row r="377" spans="1:26" ht="17.25" customHeight="1">
      <c r="A377" s="204"/>
      <c r="B377" s="204"/>
      <c r="C377" s="204"/>
      <c r="D377" s="204"/>
      <c r="E377" s="204"/>
      <c r="F377" s="204"/>
      <c r="G377" s="204"/>
      <c r="H377" s="204"/>
      <c r="I377" s="204"/>
      <c r="J377" s="204"/>
      <c r="K377" s="204"/>
      <c r="L377" s="204"/>
      <c r="M377" s="204"/>
      <c r="N377" s="204"/>
      <c r="O377" s="204"/>
      <c r="P377" s="204"/>
      <c r="Q377" s="204"/>
      <c r="R377" s="204"/>
      <c r="S377" s="204"/>
      <c r="T377" s="204"/>
      <c r="U377" s="204"/>
      <c r="V377" s="204"/>
      <c r="W377" s="204"/>
      <c r="X377" s="204"/>
      <c r="Y377" s="204"/>
      <c r="Z377" s="204"/>
    </row>
    <row r="378" spans="1:26" ht="17.25" customHeight="1">
      <c r="A378" s="204"/>
      <c r="B378" s="204"/>
      <c r="C378" s="204"/>
      <c r="D378" s="204"/>
      <c r="E378" s="204"/>
      <c r="F378" s="204"/>
      <c r="G378" s="204"/>
      <c r="H378" s="204"/>
      <c r="I378" s="204"/>
      <c r="J378" s="204"/>
      <c r="K378" s="204"/>
      <c r="L378" s="204"/>
      <c r="M378" s="204"/>
      <c r="N378" s="204"/>
      <c r="O378" s="204"/>
      <c r="P378" s="204"/>
      <c r="Q378" s="204"/>
      <c r="R378" s="204"/>
      <c r="S378" s="204"/>
      <c r="T378" s="204"/>
      <c r="U378" s="204"/>
      <c r="V378" s="204"/>
      <c r="W378" s="204"/>
      <c r="X378" s="204"/>
      <c r="Y378" s="204"/>
      <c r="Z378" s="204"/>
    </row>
    <row r="379" spans="1:26" ht="17.25" customHeight="1">
      <c r="A379" s="204"/>
      <c r="B379" s="204"/>
      <c r="C379" s="204"/>
      <c r="D379" s="204"/>
      <c r="E379" s="204"/>
      <c r="F379" s="204"/>
      <c r="G379" s="204"/>
      <c r="H379" s="204"/>
      <c r="I379" s="204"/>
      <c r="J379" s="204"/>
      <c r="K379" s="204"/>
      <c r="L379" s="204"/>
      <c r="M379" s="204"/>
      <c r="N379" s="204"/>
      <c r="O379" s="204"/>
      <c r="P379" s="204"/>
      <c r="Q379" s="204"/>
      <c r="R379" s="204"/>
      <c r="S379" s="204"/>
      <c r="T379" s="204"/>
      <c r="U379" s="204"/>
      <c r="V379" s="204"/>
      <c r="W379" s="204"/>
      <c r="X379" s="204"/>
      <c r="Y379" s="204"/>
      <c r="Z379" s="204"/>
    </row>
    <row r="380" spans="1:26" ht="17.25" customHeight="1">
      <c r="A380" s="204"/>
      <c r="B380" s="204"/>
      <c r="C380" s="204"/>
      <c r="D380" s="204"/>
      <c r="E380" s="204"/>
      <c r="F380" s="204"/>
      <c r="G380" s="204"/>
      <c r="H380" s="204"/>
      <c r="I380" s="204"/>
      <c r="J380" s="204"/>
      <c r="K380" s="204"/>
      <c r="L380" s="204"/>
      <c r="M380" s="204"/>
      <c r="N380" s="204"/>
      <c r="O380" s="204"/>
      <c r="P380" s="204"/>
      <c r="Q380" s="204"/>
      <c r="R380" s="204"/>
      <c r="S380" s="204"/>
      <c r="T380" s="204"/>
      <c r="U380" s="204"/>
      <c r="V380" s="204"/>
      <c r="W380" s="204"/>
      <c r="X380" s="204"/>
      <c r="Y380" s="204"/>
      <c r="Z380" s="204"/>
    </row>
    <row r="381" spans="1:26" ht="17.25" customHeight="1">
      <c r="A381" s="204"/>
      <c r="B381" s="204"/>
      <c r="C381" s="204"/>
      <c r="D381" s="204"/>
      <c r="E381" s="204"/>
      <c r="F381" s="204"/>
      <c r="G381" s="204"/>
      <c r="H381" s="204"/>
      <c r="I381" s="204"/>
      <c r="J381" s="204"/>
      <c r="K381" s="204"/>
      <c r="L381" s="204"/>
      <c r="M381" s="204"/>
      <c r="N381" s="204"/>
      <c r="O381" s="204"/>
      <c r="P381" s="204"/>
      <c r="Q381" s="204"/>
      <c r="R381" s="204"/>
      <c r="S381" s="204"/>
      <c r="T381" s="204"/>
      <c r="U381" s="204"/>
      <c r="V381" s="204"/>
      <c r="W381" s="204"/>
      <c r="X381" s="204"/>
      <c r="Y381" s="204"/>
      <c r="Z381" s="204"/>
    </row>
    <row r="382" spans="1:26" ht="17.25" customHeight="1">
      <c r="A382" s="204"/>
      <c r="B382" s="204"/>
      <c r="C382" s="204"/>
      <c r="D382" s="204"/>
      <c r="E382" s="204"/>
      <c r="F382" s="204"/>
      <c r="G382" s="204"/>
      <c r="H382" s="204"/>
      <c r="I382" s="204"/>
      <c r="J382" s="204"/>
      <c r="K382" s="204"/>
      <c r="L382" s="204"/>
      <c r="M382" s="204"/>
      <c r="N382" s="204"/>
      <c r="O382" s="204"/>
      <c r="P382" s="204"/>
      <c r="Q382" s="204"/>
      <c r="R382" s="204"/>
      <c r="S382" s="204"/>
      <c r="T382" s="204"/>
      <c r="U382" s="204"/>
      <c r="V382" s="204"/>
      <c r="W382" s="204"/>
      <c r="X382" s="204"/>
      <c r="Y382" s="204"/>
      <c r="Z382" s="204"/>
    </row>
    <row r="383" spans="1:26" ht="17.25" customHeight="1">
      <c r="A383" s="204"/>
      <c r="B383" s="204"/>
      <c r="C383" s="204"/>
      <c r="D383" s="204"/>
      <c r="E383" s="204"/>
      <c r="F383" s="204"/>
      <c r="G383" s="204"/>
      <c r="H383" s="204"/>
      <c r="I383" s="204"/>
      <c r="J383" s="204"/>
      <c r="K383" s="204"/>
      <c r="L383" s="204"/>
      <c r="M383" s="204"/>
      <c r="N383" s="204"/>
      <c r="O383" s="204"/>
      <c r="P383" s="204"/>
      <c r="Q383" s="204"/>
      <c r="R383" s="204"/>
      <c r="S383" s="204"/>
      <c r="T383" s="204"/>
      <c r="U383" s="204"/>
      <c r="V383" s="204"/>
      <c r="W383" s="204"/>
      <c r="X383" s="204"/>
      <c r="Y383" s="204"/>
      <c r="Z383" s="204"/>
    </row>
    <row r="384" spans="1:26" ht="17.25" customHeight="1">
      <c r="A384" s="204"/>
      <c r="B384" s="204"/>
      <c r="C384" s="204"/>
      <c r="D384" s="204"/>
      <c r="E384" s="204"/>
      <c r="F384" s="204"/>
      <c r="G384" s="204"/>
      <c r="H384" s="204"/>
      <c r="I384" s="204"/>
      <c r="J384" s="204"/>
      <c r="K384" s="204"/>
      <c r="L384" s="204"/>
      <c r="M384" s="204"/>
      <c r="N384" s="204"/>
      <c r="O384" s="204"/>
      <c r="P384" s="204"/>
      <c r="Q384" s="204"/>
      <c r="R384" s="204"/>
      <c r="S384" s="204"/>
      <c r="T384" s="204"/>
      <c r="U384" s="204"/>
      <c r="V384" s="204"/>
      <c r="W384" s="204"/>
      <c r="X384" s="204"/>
      <c r="Y384" s="204"/>
      <c r="Z384" s="204"/>
    </row>
    <row r="385" spans="1:26" ht="17.25" customHeight="1">
      <c r="A385" s="204"/>
      <c r="B385" s="204"/>
      <c r="C385" s="204"/>
      <c r="D385" s="204"/>
      <c r="E385" s="204"/>
      <c r="F385" s="204"/>
      <c r="G385" s="204"/>
      <c r="H385" s="204"/>
      <c r="I385" s="204"/>
      <c r="J385" s="204"/>
      <c r="K385" s="204"/>
      <c r="L385" s="204"/>
      <c r="M385" s="204"/>
      <c r="N385" s="204"/>
      <c r="O385" s="204"/>
      <c r="P385" s="204"/>
      <c r="Q385" s="204"/>
      <c r="R385" s="204"/>
      <c r="S385" s="204"/>
      <c r="T385" s="204"/>
      <c r="U385" s="204"/>
      <c r="V385" s="204"/>
      <c r="W385" s="204"/>
      <c r="X385" s="204"/>
      <c r="Y385" s="204"/>
      <c r="Z385" s="204"/>
    </row>
    <row r="386" spans="1:26" ht="17.25" customHeight="1">
      <c r="A386" s="204"/>
      <c r="B386" s="204"/>
      <c r="C386" s="204"/>
      <c r="D386" s="204"/>
      <c r="E386" s="204"/>
      <c r="F386" s="204"/>
      <c r="G386" s="204"/>
      <c r="H386" s="204"/>
      <c r="I386" s="204"/>
      <c r="J386" s="204"/>
      <c r="K386" s="204"/>
      <c r="L386" s="204"/>
      <c r="M386" s="204"/>
      <c r="N386" s="204"/>
      <c r="O386" s="204"/>
      <c r="P386" s="204"/>
      <c r="Q386" s="204"/>
      <c r="R386" s="204"/>
      <c r="S386" s="204"/>
      <c r="T386" s="204"/>
      <c r="U386" s="204"/>
      <c r="V386" s="204"/>
      <c r="W386" s="204"/>
      <c r="X386" s="204"/>
      <c r="Y386" s="204"/>
      <c r="Z386" s="204"/>
    </row>
    <row r="387" spans="1:26" ht="17.25" customHeight="1">
      <c r="A387" s="204"/>
      <c r="B387" s="204"/>
      <c r="C387" s="204"/>
      <c r="D387" s="204"/>
      <c r="E387" s="204"/>
      <c r="F387" s="204"/>
      <c r="G387" s="204"/>
      <c r="H387" s="204"/>
      <c r="I387" s="204"/>
      <c r="J387" s="204"/>
      <c r="K387" s="204"/>
      <c r="L387" s="204"/>
      <c r="M387" s="204"/>
      <c r="N387" s="204"/>
      <c r="O387" s="204"/>
      <c r="P387" s="204"/>
      <c r="Q387" s="204"/>
      <c r="R387" s="204"/>
      <c r="S387" s="204"/>
      <c r="T387" s="204"/>
      <c r="U387" s="204"/>
      <c r="V387" s="204"/>
      <c r="W387" s="204"/>
      <c r="X387" s="204"/>
      <c r="Y387" s="204"/>
      <c r="Z387" s="204"/>
    </row>
    <row r="388" spans="1:26" ht="17.25" customHeight="1">
      <c r="A388" s="204"/>
      <c r="B388" s="204"/>
      <c r="C388" s="204"/>
      <c r="D388" s="204"/>
      <c r="E388" s="204"/>
      <c r="F388" s="204"/>
      <c r="G388" s="204"/>
      <c r="H388" s="204"/>
      <c r="I388" s="204"/>
      <c r="J388" s="204"/>
      <c r="K388" s="204"/>
      <c r="L388" s="204"/>
      <c r="M388" s="204"/>
      <c r="N388" s="204"/>
      <c r="O388" s="204"/>
      <c r="P388" s="204"/>
      <c r="Q388" s="204"/>
      <c r="R388" s="204"/>
      <c r="S388" s="204"/>
      <c r="T388" s="204"/>
      <c r="U388" s="204"/>
      <c r="V388" s="204"/>
      <c r="W388" s="204"/>
      <c r="X388" s="204"/>
      <c r="Y388" s="204"/>
      <c r="Z388" s="204"/>
    </row>
    <row r="389" spans="1:26" ht="17.25" customHeight="1">
      <c r="A389" s="204"/>
      <c r="B389" s="204"/>
      <c r="C389" s="204"/>
      <c r="D389" s="204"/>
      <c r="E389" s="204"/>
      <c r="F389" s="204"/>
      <c r="G389" s="204"/>
      <c r="H389" s="204"/>
      <c r="I389" s="204"/>
      <c r="J389" s="204"/>
      <c r="K389" s="204"/>
      <c r="L389" s="204"/>
      <c r="M389" s="204"/>
      <c r="N389" s="204"/>
      <c r="O389" s="204"/>
      <c r="P389" s="204"/>
      <c r="Q389" s="204"/>
      <c r="R389" s="204"/>
      <c r="S389" s="204"/>
      <c r="T389" s="204"/>
      <c r="U389" s="204"/>
      <c r="V389" s="204"/>
      <c r="W389" s="204"/>
      <c r="X389" s="204"/>
      <c r="Y389" s="204"/>
      <c r="Z389" s="204"/>
    </row>
    <row r="390" spans="1:26" ht="17.25" customHeight="1">
      <c r="A390" s="204"/>
      <c r="B390" s="204"/>
      <c r="C390" s="204"/>
      <c r="D390" s="204"/>
      <c r="E390" s="204"/>
      <c r="F390" s="204"/>
      <c r="G390" s="204"/>
      <c r="H390" s="204"/>
      <c r="I390" s="204"/>
      <c r="J390" s="204"/>
      <c r="K390" s="204"/>
      <c r="L390" s="204"/>
      <c r="M390" s="204"/>
      <c r="N390" s="204"/>
      <c r="O390" s="204"/>
      <c r="P390" s="204"/>
      <c r="Q390" s="204"/>
      <c r="R390" s="204"/>
      <c r="S390" s="204"/>
      <c r="T390" s="204"/>
      <c r="U390" s="204"/>
      <c r="V390" s="204"/>
      <c r="W390" s="204"/>
      <c r="X390" s="204"/>
      <c r="Y390" s="204"/>
      <c r="Z390" s="204"/>
    </row>
    <row r="391" spans="1:26" ht="17.25" customHeight="1">
      <c r="A391" s="204"/>
      <c r="B391" s="204"/>
      <c r="C391" s="204"/>
      <c r="D391" s="204"/>
      <c r="E391" s="204"/>
      <c r="F391" s="204"/>
      <c r="G391" s="204"/>
      <c r="H391" s="204"/>
      <c r="I391" s="204"/>
      <c r="J391" s="204"/>
      <c r="K391" s="204"/>
      <c r="L391" s="204"/>
      <c r="M391" s="204"/>
      <c r="N391" s="204"/>
      <c r="O391" s="204"/>
      <c r="P391" s="204"/>
      <c r="Q391" s="204"/>
      <c r="R391" s="204"/>
      <c r="S391" s="204"/>
      <c r="T391" s="204"/>
      <c r="U391" s="204"/>
      <c r="V391" s="204"/>
      <c r="W391" s="204"/>
      <c r="X391" s="204"/>
      <c r="Y391" s="204"/>
      <c r="Z391" s="204"/>
    </row>
    <row r="392" spans="1:26" ht="17.25" customHeight="1">
      <c r="A392" s="204"/>
      <c r="B392" s="204"/>
      <c r="C392" s="204"/>
      <c r="D392" s="204"/>
      <c r="E392" s="204"/>
      <c r="F392" s="204"/>
      <c r="G392" s="204"/>
      <c r="H392" s="204"/>
      <c r="I392" s="204"/>
      <c r="J392" s="204"/>
      <c r="K392" s="204"/>
      <c r="L392" s="204"/>
      <c r="M392" s="204"/>
      <c r="N392" s="204"/>
      <c r="O392" s="204"/>
      <c r="P392" s="204"/>
      <c r="Q392" s="204"/>
      <c r="R392" s="204"/>
      <c r="S392" s="204"/>
      <c r="T392" s="204"/>
      <c r="U392" s="204"/>
      <c r="V392" s="204"/>
      <c r="W392" s="204"/>
      <c r="X392" s="204"/>
      <c r="Y392" s="204"/>
      <c r="Z392" s="204"/>
    </row>
    <row r="393" spans="1:26" ht="17.25" customHeight="1">
      <c r="A393" s="204"/>
      <c r="B393" s="204"/>
      <c r="C393" s="204"/>
      <c r="D393" s="204"/>
      <c r="E393" s="204"/>
      <c r="F393" s="204"/>
      <c r="G393" s="204"/>
      <c r="H393" s="204"/>
      <c r="I393" s="204"/>
      <c r="J393" s="204"/>
      <c r="K393" s="204"/>
      <c r="L393" s="204"/>
      <c r="M393" s="204"/>
      <c r="N393" s="204"/>
      <c r="O393" s="204"/>
      <c r="P393" s="204"/>
      <c r="Q393" s="204"/>
      <c r="R393" s="204"/>
      <c r="S393" s="204"/>
      <c r="T393" s="204"/>
      <c r="U393" s="204"/>
      <c r="V393" s="204"/>
      <c r="W393" s="204"/>
      <c r="X393" s="204"/>
      <c r="Y393" s="204"/>
      <c r="Z393" s="204"/>
    </row>
    <row r="394" spans="1:26" ht="17.25" customHeight="1">
      <c r="A394" s="204"/>
      <c r="B394" s="204"/>
      <c r="C394" s="204"/>
      <c r="D394" s="204"/>
      <c r="E394" s="204"/>
      <c r="F394" s="204"/>
      <c r="G394" s="204"/>
      <c r="H394" s="204"/>
      <c r="I394" s="204"/>
      <c r="J394" s="204"/>
      <c r="K394" s="204"/>
      <c r="L394" s="204"/>
      <c r="M394" s="204"/>
      <c r="N394" s="204"/>
      <c r="O394" s="204"/>
      <c r="P394" s="204"/>
      <c r="Q394" s="204"/>
      <c r="R394" s="204"/>
      <c r="S394" s="204"/>
      <c r="T394" s="204"/>
      <c r="U394" s="204"/>
      <c r="V394" s="204"/>
      <c r="W394" s="204"/>
      <c r="X394" s="204"/>
      <c r="Y394" s="204"/>
      <c r="Z394" s="204"/>
    </row>
    <row r="395" spans="1:26" ht="17.25" customHeight="1">
      <c r="A395" s="204"/>
      <c r="B395" s="204"/>
      <c r="C395" s="204"/>
      <c r="D395" s="204"/>
      <c r="E395" s="204"/>
      <c r="F395" s="204"/>
      <c r="G395" s="204"/>
      <c r="H395" s="204"/>
      <c r="I395" s="204"/>
      <c r="J395" s="204"/>
      <c r="K395" s="204"/>
      <c r="L395" s="204"/>
      <c r="M395" s="204"/>
      <c r="N395" s="204"/>
      <c r="O395" s="204"/>
      <c r="P395" s="204"/>
      <c r="Q395" s="204"/>
      <c r="R395" s="204"/>
      <c r="S395" s="204"/>
      <c r="T395" s="204"/>
      <c r="U395" s="204"/>
      <c r="V395" s="204"/>
      <c r="W395" s="204"/>
      <c r="X395" s="204"/>
      <c r="Y395" s="204"/>
      <c r="Z395" s="204"/>
    </row>
    <row r="396" spans="1:26" ht="17.25" customHeight="1">
      <c r="A396" s="204"/>
      <c r="B396" s="204"/>
      <c r="C396" s="204"/>
      <c r="D396" s="204"/>
      <c r="E396" s="204"/>
      <c r="F396" s="204"/>
      <c r="G396" s="204"/>
      <c r="H396" s="204"/>
      <c r="I396" s="204"/>
      <c r="J396" s="204"/>
      <c r="K396" s="204"/>
      <c r="L396" s="204"/>
      <c r="M396" s="204"/>
      <c r="N396" s="204"/>
      <c r="O396" s="204"/>
      <c r="P396" s="204"/>
      <c r="Q396" s="204"/>
      <c r="R396" s="204"/>
      <c r="S396" s="204"/>
      <c r="T396" s="204"/>
      <c r="U396" s="204"/>
      <c r="V396" s="204"/>
      <c r="W396" s="204"/>
      <c r="X396" s="204"/>
      <c r="Y396" s="204"/>
      <c r="Z396" s="204"/>
    </row>
    <row r="397" spans="1:26" ht="17.25" customHeight="1">
      <c r="A397" s="204"/>
      <c r="B397" s="204"/>
      <c r="C397" s="204"/>
      <c r="D397" s="204"/>
      <c r="E397" s="204"/>
      <c r="F397" s="204"/>
      <c r="G397" s="204"/>
      <c r="H397" s="204"/>
      <c r="I397" s="204"/>
      <c r="J397" s="204"/>
      <c r="K397" s="204"/>
      <c r="L397" s="204"/>
      <c r="M397" s="204"/>
      <c r="N397" s="204"/>
      <c r="O397" s="204"/>
      <c r="P397" s="204"/>
      <c r="Q397" s="204"/>
      <c r="R397" s="204"/>
      <c r="S397" s="204"/>
      <c r="T397" s="204"/>
      <c r="U397" s="204"/>
      <c r="V397" s="204"/>
      <c r="W397" s="204"/>
      <c r="X397" s="204"/>
      <c r="Y397" s="204"/>
      <c r="Z397" s="204"/>
    </row>
    <row r="398" spans="1:26" ht="17.25" customHeight="1">
      <c r="A398" s="204"/>
      <c r="B398" s="204"/>
      <c r="C398" s="204"/>
      <c r="D398" s="204"/>
      <c r="E398" s="204"/>
      <c r="F398" s="204"/>
      <c r="G398" s="204"/>
      <c r="H398" s="204"/>
      <c r="I398" s="204"/>
      <c r="J398" s="204"/>
      <c r="K398" s="204"/>
      <c r="L398" s="204"/>
      <c r="M398" s="204"/>
      <c r="N398" s="204"/>
      <c r="O398" s="204"/>
      <c r="P398" s="204"/>
      <c r="Q398" s="204"/>
      <c r="R398" s="204"/>
      <c r="S398" s="204"/>
      <c r="T398" s="204"/>
      <c r="U398" s="204"/>
      <c r="V398" s="204"/>
      <c r="W398" s="204"/>
      <c r="X398" s="204"/>
      <c r="Y398" s="204"/>
      <c r="Z398" s="204"/>
    </row>
    <row r="399" spans="1:26" ht="17.25" customHeight="1">
      <c r="A399" s="204"/>
      <c r="B399" s="204"/>
      <c r="C399" s="204"/>
      <c r="D399" s="204"/>
      <c r="E399" s="204"/>
      <c r="F399" s="204"/>
      <c r="G399" s="204"/>
      <c r="H399" s="204"/>
      <c r="I399" s="204"/>
      <c r="J399" s="204"/>
      <c r="K399" s="204"/>
      <c r="L399" s="204"/>
      <c r="M399" s="204"/>
      <c r="N399" s="204"/>
      <c r="O399" s="204"/>
      <c r="P399" s="204"/>
      <c r="Q399" s="204"/>
      <c r="R399" s="204"/>
      <c r="S399" s="204"/>
      <c r="T399" s="204"/>
      <c r="U399" s="204"/>
      <c r="V399" s="204"/>
      <c r="W399" s="204"/>
      <c r="X399" s="204"/>
      <c r="Y399" s="204"/>
      <c r="Z399" s="204"/>
    </row>
    <row r="400" spans="1:26" ht="17.25" customHeight="1">
      <c r="A400" s="204"/>
      <c r="B400" s="204"/>
      <c r="C400" s="204"/>
      <c r="D400" s="204"/>
      <c r="E400" s="204"/>
      <c r="F400" s="204"/>
      <c r="G400" s="204"/>
      <c r="H400" s="204"/>
      <c r="I400" s="204"/>
      <c r="J400" s="204"/>
      <c r="K400" s="204"/>
      <c r="L400" s="204"/>
      <c r="M400" s="204"/>
      <c r="N400" s="204"/>
      <c r="O400" s="204"/>
      <c r="P400" s="204"/>
      <c r="Q400" s="204"/>
      <c r="R400" s="204"/>
      <c r="S400" s="204"/>
      <c r="T400" s="204"/>
      <c r="U400" s="204"/>
      <c r="V400" s="204"/>
      <c r="W400" s="204"/>
      <c r="X400" s="204"/>
      <c r="Y400" s="204"/>
      <c r="Z400" s="204"/>
    </row>
    <row r="401" spans="1:26" ht="17.25" customHeight="1">
      <c r="A401" s="204"/>
      <c r="B401" s="204"/>
      <c r="C401" s="204"/>
      <c r="D401" s="204"/>
      <c r="E401" s="204"/>
      <c r="F401" s="204"/>
      <c r="G401" s="204"/>
      <c r="H401" s="204"/>
      <c r="I401" s="204"/>
      <c r="J401" s="204"/>
      <c r="K401" s="204"/>
      <c r="L401" s="204"/>
      <c r="M401" s="204"/>
      <c r="N401" s="204"/>
      <c r="O401" s="204"/>
      <c r="P401" s="204"/>
      <c r="Q401" s="204"/>
      <c r="R401" s="204"/>
      <c r="S401" s="204"/>
      <c r="T401" s="204"/>
      <c r="U401" s="204"/>
      <c r="V401" s="204"/>
      <c r="W401" s="204"/>
      <c r="X401" s="204"/>
      <c r="Y401" s="204"/>
      <c r="Z401" s="204"/>
    </row>
    <row r="402" spans="1:26" ht="17.25" customHeight="1">
      <c r="A402" s="204"/>
      <c r="B402" s="204"/>
      <c r="C402" s="204"/>
      <c r="D402" s="204"/>
      <c r="E402" s="204"/>
      <c r="F402" s="204"/>
      <c r="G402" s="204"/>
      <c r="H402" s="204"/>
      <c r="I402" s="204"/>
      <c r="J402" s="204"/>
      <c r="K402" s="204"/>
      <c r="L402" s="204"/>
      <c r="M402" s="204"/>
      <c r="N402" s="204"/>
      <c r="O402" s="204"/>
      <c r="P402" s="204"/>
      <c r="Q402" s="204"/>
      <c r="R402" s="204"/>
      <c r="S402" s="204"/>
      <c r="T402" s="204"/>
      <c r="U402" s="204"/>
      <c r="V402" s="204"/>
      <c r="W402" s="204"/>
      <c r="X402" s="204"/>
      <c r="Y402" s="204"/>
      <c r="Z402" s="204"/>
    </row>
    <row r="403" spans="1:26" ht="17.25" customHeight="1">
      <c r="A403" s="204"/>
      <c r="B403" s="204"/>
      <c r="C403" s="204"/>
      <c r="D403" s="204"/>
      <c r="E403" s="204"/>
      <c r="F403" s="204"/>
      <c r="G403" s="204"/>
      <c r="H403" s="204"/>
      <c r="I403" s="204"/>
      <c r="J403" s="204"/>
      <c r="K403" s="204"/>
      <c r="L403" s="204"/>
      <c r="M403" s="204"/>
      <c r="N403" s="204"/>
      <c r="O403" s="204"/>
      <c r="P403" s="204"/>
      <c r="Q403" s="204"/>
      <c r="R403" s="204"/>
      <c r="S403" s="204"/>
      <c r="T403" s="204"/>
      <c r="U403" s="204"/>
      <c r="V403" s="204"/>
      <c r="W403" s="204"/>
      <c r="X403" s="204"/>
      <c r="Y403" s="204"/>
      <c r="Z403" s="204"/>
    </row>
    <row r="404" spans="1:26" ht="17.25" customHeight="1">
      <c r="A404" s="204"/>
      <c r="B404" s="204"/>
      <c r="C404" s="204"/>
      <c r="D404" s="204"/>
      <c r="E404" s="204"/>
      <c r="F404" s="204"/>
      <c r="G404" s="204"/>
      <c r="H404" s="204"/>
      <c r="I404" s="204"/>
      <c r="J404" s="204"/>
      <c r="K404" s="204"/>
      <c r="L404" s="204"/>
      <c r="M404" s="204"/>
      <c r="N404" s="204"/>
      <c r="O404" s="204"/>
      <c r="P404" s="204"/>
      <c r="Q404" s="204"/>
      <c r="R404" s="204"/>
      <c r="S404" s="204"/>
      <c r="T404" s="204"/>
      <c r="U404" s="204"/>
      <c r="V404" s="204"/>
      <c r="W404" s="204"/>
      <c r="X404" s="204"/>
      <c r="Y404" s="204"/>
      <c r="Z404" s="204"/>
    </row>
    <row r="405" spans="1:26" ht="17.25" customHeight="1">
      <c r="A405" s="204"/>
      <c r="B405" s="204"/>
      <c r="C405" s="204"/>
      <c r="D405" s="204"/>
      <c r="E405" s="204"/>
      <c r="F405" s="204"/>
      <c r="G405" s="204"/>
      <c r="H405" s="204"/>
      <c r="I405" s="204"/>
      <c r="J405" s="204"/>
      <c r="K405" s="204"/>
      <c r="L405" s="204"/>
      <c r="M405" s="204"/>
      <c r="N405" s="204"/>
      <c r="O405" s="204"/>
      <c r="P405" s="204"/>
      <c r="Q405" s="204"/>
      <c r="R405" s="204"/>
      <c r="S405" s="204"/>
      <c r="T405" s="204"/>
      <c r="U405" s="204"/>
      <c r="V405" s="204"/>
      <c r="W405" s="204"/>
      <c r="X405" s="204"/>
      <c r="Y405" s="204"/>
      <c r="Z405" s="204"/>
    </row>
    <row r="406" spans="1:26" ht="17.25" customHeight="1">
      <c r="A406" s="204"/>
      <c r="B406" s="204"/>
      <c r="C406" s="204"/>
      <c r="D406" s="204"/>
      <c r="E406" s="204"/>
      <c r="F406" s="204"/>
      <c r="G406" s="204"/>
      <c r="H406" s="204"/>
      <c r="I406" s="204"/>
      <c r="J406" s="204"/>
      <c r="K406" s="204"/>
      <c r="L406" s="204"/>
      <c r="M406" s="204"/>
      <c r="N406" s="204"/>
      <c r="O406" s="204"/>
      <c r="P406" s="204"/>
      <c r="Q406" s="204"/>
      <c r="R406" s="204"/>
      <c r="S406" s="204"/>
      <c r="T406" s="204"/>
      <c r="U406" s="204"/>
      <c r="V406" s="204"/>
      <c r="W406" s="204"/>
      <c r="X406" s="204"/>
      <c r="Y406" s="204"/>
      <c r="Z406" s="204"/>
    </row>
    <row r="407" spans="1:26" ht="17.25" customHeight="1">
      <c r="A407" s="204"/>
      <c r="B407" s="204"/>
      <c r="C407" s="204"/>
      <c r="D407" s="204"/>
      <c r="E407" s="204"/>
      <c r="F407" s="204"/>
      <c r="G407" s="204"/>
      <c r="H407" s="204"/>
      <c r="I407" s="204"/>
      <c r="J407" s="204"/>
      <c r="K407" s="204"/>
      <c r="L407" s="204"/>
      <c r="M407" s="204"/>
      <c r="N407" s="204"/>
      <c r="O407" s="204"/>
      <c r="P407" s="204"/>
      <c r="Q407" s="204"/>
      <c r="R407" s="204"/>
      <c r="S407" s="204"/>
      <c r="T407" s="204"/>
      <c r="U407" s="204"/>
      <c r="V407" s="204"/>
      <c r="W407" s="204"/>
      <c r="X407" s="204"/>
      <c r="Y407" s="204"/>
      <c r="Z407" s="204"/>
    </row>
    <row r="408" spans="1:26" ht="17.25" customHeight="1">
      <c r="A408" s="204"/>
      <c r="B408" s="204"/>
      <c r="C408" s="204"/>
      <c r="D408" s="204"/>
      <c r="E408" s="204"/>
      <c r="F408" s="204"/>
      <c r="G408" s="204"/>
      <c r="H408" s="204"/>
      <c r="I408" s="204"/>
      <c r="J408" s="204"/>
      <c r="K408" s="204"/>
      <c r="L408" s="204"/>
      <c r="M408" s="204"/>
      <c r="N408" s="204"/>
      <c r="O408" s="204"/>
      <c r="P408" s="204"/>
      <c r="Q408" s="204"/>
      <c r="R408" s="204"/>
      <c r="S408" s="204"/>
      <c r="T408" s="204"/>
      <c r="U408" s="204"/>
      <c r="V408" s="204"/>
      <c r="W408" s="204"/>
      <c r="X408" s="204"/>
      <c r="Y408" s="204"/>
      <c r="Z408" s="204"/>
    </row>
    <row r="409" spans="1:26" ht="17.25" customHeight="1">
      <c r="A409" s="204"/>
      <c r="B409" s="204"/>
      <c r="C409" s="204"/>
      <c r="D409" s="204"/>
      <c r="E409" s="204"/>
      <c r="F409" s="204"/>
      <c r="G409" s="204"/>
      <c r="H409" s="204"/>
      <c r="I409" s="204"/>
      <c r="J409" s="204"/>
      <c r="K409" s="204"/>
      <c r="L409" s="204"/>
      <c r="M409" s="204"/>
      <c r="N409" s="204"/>
      <c r="O409" s="204"/>
      <c r="P409" s="204"/>
      <c r="Q409" s="204"/>
      <c r="R409" s="204"/>
      <c r="S409" s="204"/>
      <c r="T409" s="204"/>
      <c r="U409" s="204"/>
      <c r="V409" s="204"/>
      <c r="W409" s="204"/>
      <c r="X409" s="204"/>
      <c r="Y409" s="204"/>
      <c r="Z409" s="204"/>
    </row>
    <row r="410" spans="1:26" ht="17.25" customHeight="1">
      <c r="A410" s="204"/>
      <c r="B410" s="204"/>
      <c r="C410" s="204"/>
      <c r="D410" s="204"/>
      <c r="E410" s="204"/>
      <c r="F410" s="204"/>
      <c r="G410" s="204"/>
      <c r="H410" s="204"/>
      <c r="I410" s="204"/>
      <c r="J410" s="204"/>
      <c r="K410" s="204"/>
      <c r="L410" s="204"/>
      <c r="M410" s="204"/>
      <c r="N410" s="204"/>
      <c r="O410" s="204"/>
      <c r="P410" s="204"/>
      <c r="Q410" s="204"/>
      <c r="R410" s="204"/>
      <c r="S410" s="204"/>
      <c r="T410" s="204"/>
      <c r="U410" s="204"/>
      <c r="V410" s="204"/>
      <c r="W410" s="204"/>
      <c r="X410" s="204"/>
      <c r="Y410" s="204"/>
      <c r="Z410" s="204"/>
    </row>
    <row r="411" spans="1:26" ht="17.25" customHeight="1">
      <c r="A411" s="204"/>
      <c r="B411" s="204"/>
      <c r="C411" s="204"/>
      <c r="D411" s="204"/>
      <c r="E411" s="204"/>
      <c r="F411" s="204"/>
      <c r="G411" s="204"/>
      <c r="H411" s="204"/>
      <c r="I411" s="204"/>
      <c r="J411" s="204"/>
      <c r="K411" s="204"/>
      <c r="L411" s="204"/>
      <c r="M411" s="204"/>
      <c r="N411" s="204"/>
      <c r="O411" s="204"/>
      <c r="P411" s="204"/>
      <c r="Q411" s="204"/>
      <c r="R411" s="204"/>
      <c r="S411" s="204"/>
      <c r="T411" s="204"/>
      <c r="U411" s="204"/>
      <c r="V411" s="204"/>
      <c r="W411" s="204"/>
      <c r="X411" s="204"/>
      <c r="Y411" s="204"/>
      <c r="Z411" s="204"/>
    </row>
    <row r="412" spans="1:26" ht="17.25" customHeight="1">
      <c r="A412" s="204"/>
      <c r="B412" s="204"/>
      <c r="C412" s="204"/>
      <c r="D412" s="204"/>
      <c r="E412" s="204"/>
      <c r="F412" s="204"/>
      <c r="G412" s="204"/>
      <c r="H412" s="204"/>
      <c r="I412" s="204"/>
      <c r="J412" s="204"/>
      <c r="K412" s="204"/>
      <c r="L412" s="204"/>
      <c r="M412" s="204"/>
      <c r="N412" s="204"/>
      <c r="O412" s="204"/>
      <c r="P412" s="204"/>
      <c r="Q412" s="204"/>
      <c r="R412" s="204"/>
      <c r="S412" s="204"/>
      <c r="T412" s="204"/>
      <c r="U412" s="204"/>
      <c r="V412" s="204"/>
      <c r="W412" s="204"/>
      <c r="X412" s="204"/>
      <c r="Y412" s="204"/>
      <c r="Z412" s="204"/>
    </row>
    <row r="413" spans="1:26" ht="17.25" customHeight="1">
      <c r="A413" s="204"/>
      <c r="B413" s="204"/>
      <c r="C413" s="204"/>
      <c r="D413" s="204"/>
      <c r="E413" s="204"/>
      <c r="F413" s="204"/>
      <c r="G413" s="204"/>
      <c r="H413" s="204"/>
      <c r="I413" s="204"/>
      <c r="J413" s="204"/>
      <c r="K413" s="204"/>
      <c r="L413" s="204"/>
      <c r="M413" s="204"/>
      <c r="N413" s="204"/>
      <c r="O413" s="204"/>
      <c r="P413" s="204"/>
      <c r="Q413" s="204"/>
      <c r="R413" s="204"/>
      <c r="S413" s="204"/>
      <c r="T413" s="204"/>
      <c r="U413" s="204"/>
      <c r="V413" s="204"/>
      <c r="W413" s="204"/>
      <c r="X413" s="204"/>
      <c r="Y413" s="204"/>
      <c r="Z413" s="204"/>
    </row>
    <row r="414" spans="1:26" ht="17.25" customHeight="1">
      <c r="A414" s="204"/>
      <c r="B414" s="204"/>
      <c r="C414" s="204"/>
      <c r="D414" s="204"/>
      <c r="E414" s="204"/>
      <c r="F414" s="204"/>
      <c r="G414" s="204"/>
      <c r="H414" s="204"/>
      <c r="I414" s="204"/>
      <c r="J414" s="204"/>
      <c r="K414" s="204"/>
      <c r="L414" s="204"/>
      <c r="M414" s="204"/>
      <c r="N414" s="204"/>
      <c r="O414" s="204"/>
      <c r="P414" s="204"/>
      <c r="Q414" s="204"/>
      <c r="R414" s="204"/>
      <c r="S414" s="204"/>
      <c r="T414" s="204"/>
      <c r="U414" s="204"/>
      <c r="V414" s="204"/>
      <c r="W414" s="204"/>
      <c r="X414" s="204"/>
      <c r="Y414" s="204"/>
      <c r="Z414" s="204"/>
    </row>
    <row r="415" spans="1:26" ht="17.25" customHeight="1">
      <c r="A415" s="204"/>
      <c r="B415" s="204"/>
      <c r="C415" s="204"/>
      <c r="D415" s="204"/>
      <c r="E415" s="204"/>
      <c r="F415" s="204"/>
      <c r="G415" s="204"/>
      <c r="H415" s="204"/>
      <c r="I415" s="204"/>
      <c r="J415" s="204"/>
      <c r="K415" s="204"/>
      <c r="L415" s="204"/>
      <c r="M415" s="204"/>
      <c r="N415" s="204"/>
      <c r="O415" s="204"/>
      <c r="P415" s="204"/>
      <c r="Q415" s="204"/>
      <c r="R415" s="204"/>
      <c r="S415" s="204"/>
      <c r="T415" s="204"/>
      <c r="U415" s="204"/>
      <c r="V415" s="204"/>
      <c r="W415" s="204"/>
      <c r="X415" s="204"/>
      <c r="Y415" s="204"/>
      <c r="Z415" s="204"/>
    </row>
    <row r="416" spans="1:26" ht="17.25" customHeight="1">
      <c r="A416" s="204"/>
      <c r="B416" s="204"/>
      <c r="C416" s="204"/>
      <c r="D416" s="204"/>
      <c r="E416" s="204"/>
      <c r="F416" s="204"/>
      <c r="G416" s="204"/>
      <c r="H416" s="204"/>
      <c r="I416" s="204"/>
      <c r="J416" s="204"/>
      <c r="K416" s="204"/>
      <c r="L416" s="204"/>
      <c r="M416" s="204"/>
      <c r="N416" s="204"/>
      <c r="O416" s="204"/>
      <c r="P416" s="204"/>
      <c r="Q416" s="204"/>
      <c r="R416" s="204"/>
      <c r="S416" s="204"/>
      <c r="T416" s="204"/>
      <c r="U416" s="204"/>
      <c r="V416" s="204"/>
      <c r="W416" s="204"/>
      <c r="X416" s="204"/>
      <c r="Y416" s="204"/>
      <c r="Z416" s="204"/>
    </row>
    <row r="417" spans="1:26" ht="17.25" customHeight="1">
      <c r="A417" s="204"/>
      <c r="B417" s="204"/>
      <c r="C417" s="204"/>
      <c r="D417" s="204"/>
      <c r="E417" s="204"/>
      <c r="F417" s="204"/>
      <c r="G417" s="204"/>
      <c r="H417" s="204"/>
      <c r="I417" s="204"/>
      <c r="J417" s="204"/>
      <c r="K417" s="204"/>
      <c r="L417" s="204"/>
      <c r="M417" s="204"/>
      <c r="N417" s="204"/>
      <c r="O417" s="204"/>
      <c r="P417" s="204"/>
      <c r="Q417" s="204"/>
      <c r="R417" s="204"/>
      <c r="S417" s="204"/>
      <c r="T417" s="204"/>
      <c r="U417" s="204"/>
      <c r="V417" s="204"/>
      <c r="W417" s="204"/>
      <c r="X417" s="204"/>
      <c r="Y417" s="204"/>
      <c r="Z417" s="204"/>
    </row>
    <row r="418" spans="1:26" ht="17.25" customHeight="1">
      <c r="A418" s="204"/>
      <c r="B418" s="204"/>
      <c r="C418" s="204"/>
      <c r="D418" s="204"/>
      <c r="E418" s="204"/>
      <c r="F418" s="204"/>
      <c r="G418" s="204"/>
      <c r="H418" s="204"/>
      <c r="I418" s="204"/>
      <c r="J418" s="204"/>
      <c r="K418" s="204"/>
      <c r="L418" s="204"/>
      <c r="M418" s="204"/>
      <c r="N418" s="204"/>
      <c r="O418" s="204"/>
      <c r="P418" s="204"/>
      <c r="Q418" s="204"/>
      <c r="R418" s="204"/>
      <c r="S418" s="204"/>
      <c r="T418" s="204"/>
      <c r="U418" s="204"/>
      <c r="V418" s="204"/>
      <c r="W418" s="204"/>
      <c r="X418" s="204"/>
      <c r="Y418" s="204"/>
      <c r="Z418" s="204"/>
    </row>
    <row r="419" spans="1:26" ht="17.25" customHeight="1">
      <c r="A419" s="204"/>
      <c r="B419" s="204"/>
      <c r="C419" s="204"/>
      <c r="D419" s="204"/>
      <c r="E419" s="204"/>
      <c r="F419" s="204"/>
      <c r="G419" s="204"/>
      <c r="H419" s="204"/>
      <c r="I419" s="204"/>
      <c r="J419" s="204"/>
      <c r="K419" s="204"/>
      <c r="L419" s="204"/>
      <c r="M419" s="204"/>
      <c r="N419" s="204"/>
      <c r="O419" s="204"/>
      <c r="P419" s="204"/>
      <c r="Q419" s="204"/>
      <c r="R419" s="204"/>
      <c r="S419" s="204"/>
      <c r="T419" s="204"/>
      <c r="U419" s="204"/>
      <c r="V419" s="204"/>
      <c r="W419" s="204"/>
      <c r="X419" s="204"/>
      <c r="Y419" s="204"/>
      <c r="Z419" s="204"/>
    </row>
    <row r="420" spans="1:26" ht="17.25" customHeight="1">
      <c r="A420" s="204"/>
      <c r="B420" s="204"/>
      <c r="C420" s="204"/>
      <c r="D420" s="204"/>
      <c r="E420" s="204"/>
      <c r="F420" s="204"/>
      <c r="G420" s="204"/>
      <c r="H420" s="204"/>
      <c r="I420" s="204"/>
      <c r="J420" s="204"/>
      <c r="K420" s="204"/>
      <c r="L420" s="204"/>
      <c r="M420" s="204"/>
      <c r="N420" s="204"/>
      <c r="O420" s="204"/>
      <c r="P420" s="204"/>
      <c r="Q420" s="204"/>
      <c r="R420" s="204"/>
      <c r="S420" s="204"/>
      <c r="T420" s="204"/>
      <c r="U420" s="204"/>
      <c r="V420" s="204"/>
      <c r="W420" s="204"/>
      <c r="X420" s="204"/>
      <c r="Y420" s="204"/>
      <c r="Z420" s="204"/>
    </row>
    <row r="421" spans="1:26" ht="17.25" customHeight="1">
      <c r="A421" s="204"/>
      <c r="B421" s="204"/>
      <c r="C421" s="204"/>
      <c r="D421" s="204"/>
      <c r="E421" s="204"/>
      <c r="F421" s="204"/>
      <c r="G421" s="204"/>
      <c r="H421" s="204"/>
      <c r="I421" s="204"/>
      <c r="J421" s="204"/>
      <c r="K421" s="204"/>
      <c r="L421" s="204"/>
      <c r="M421" s="204"/>
      <c r="N421" s="204"/>
      <c r="O421" s="204"/>
      <c r="P421" s="204"/>
      <c r="Q421" s="204"/>
      <c r="R421" s="204"/>
      <c r="S421" s="204"/>
      <c r="T421" s="204"/>
      <c r="U421" s="204"/>
      <c r="V421" s="204"/>
      <c r="W421" s="204"/>
      <c r="X421" s="204"/>
      <c r="Y421" s="204"/>
      <c r="Z421" s="204"/>
    </row>
    <row r="422" spans="1:26" ht="17.25" customHeight="1">
      <c r="A422" s="204"/>
      <c r="B422" s="204"/>
      <c r="C422" s="204"/>
      <c r="D422" s="204"/>
      <c r="E422" s="204"/>
      <c r="F422" s="204"/>
      <c r="G422" s="204"/>
      <c r="H422" s="204"/>
      <c r="I422" s="204"/>
      <c r="J422" s="204"/>
      <c r="K422" s="204"/>
      <c r="L422" s="204"/>
      <c r="M422" s="204"/>
      <c r="N422" s="204"/>
      <c r="O422" s="204"/>
      <c r="P422" s="204"/>
      <c r="Q422" s="204"/>
      <c r="R422" s="204"/>
      <c r="S422" s="204"/>
      <c r="T422" s="204"/>
      <c r="U422" s="204"/>
      <c r="V422" s="204"/>
      <c r="W422" s="204"/>
      <c r="X422" s="204"/>
      <c r="Y422" s="204"/>
      <c r="Z422" s="204"/>
    </row>
    <row r="423" spans="1:26" ht="17.25" customHeight="1">
      <c r="A423" s="204"/>
      <c r="B423" s="204"/>
      <c r="C423" s="204"/>
      <c r="D423" s="204"/>
      <c r="E423" s="204"/>
      <c r="F423" s="204"/>
      <c r="G423" s="204"/>
      <c r="H423" s="204"/>
      <c r="I423" s="204"/>
      <c r="J423" s="204"/>
      <c r="K423" s="204"/>
      <c r="L423" s="204"/>
      <c r="M423" s="204"/>
      <c r="N423" s="204"/>
      <c r="O423" s="204"/>
      <c r="P423" s="204"/>
      <c r="Q423" s="204"/>
      <c r="R423" s="204"/>
      <c r="S423" s="204"/>
      <c r="T423" s="204"/>
      <c r="U423" s="204"/>
      <c r="V423" s="204"/>
      <c r="W423" s="204"/>
      <c r="X423" s="204"/>
      <c r="Y423" s="204"/>
      <c r="Z423" s="204"/>
    </row>
    <row r="424" spans="1:26" ht="17.25" customHeight="1">
      <c r="A424" s="204"/>
      <c r="B424" s="204"/>
      <c r="C424" s="204"/>
      <c r="D424" s="204"/>
      <c r="E424" s="204"/>
      <c r="F424" s="204"/>
      <c r="G424" s="204"/>
      <c r="H424" s="204"/>
      <c r="I424" s="204"/>
      <c r="J424" s="204"/>
      <c r="K424" s="204"/>
      <c r="L424" s="204"/>
      <c r="M424" s="204"/>
      <c r="N424" s="204"/>
      <c r="O424" s="204"/>
      <c r="P424" s="204"/>
      <c r="Q424" s="204"/>
      <c r="R424" s="204"/>
      <c r="S424" s="204"/>
      <c r="T424" s="204"/>
      <c r="U424" s="204"/>
      <c r="V424" s="204"/>
      <c r="W424" s="204"/>
      <c r="X424" s="204"/>
      <c r="Y424" s="204"/>
      <c r="Z424" s="204"/>
    </row>
    <row r="425" spans="1:26" ht="17.25" customHeight="1">
      <c r="A425" s="204"/>
      <c r="B425" s="204"/>
      <c r="C425" s="204"/>
      <c r="D425" s="204"/>
      <c r="E425" s="204"/>
      <c r="F425" s="204"/>
      <c r="G425" s="204"/>
      <c r="H425" s="204"/>
      <c r="I425" s="204"/>
      <c r="J425" s="204"/>
      <c r="K425" s="204"/>
      <c r="L425" s="204"/>
      <c r="M425" s="204"/>
      <c r="N425" s="204"/>
      <c r="O425" s="204"/>
      <c r="P425" s="204"/>
      <c r="Q425" s="204"/>
      <c r="R425" s="204"/>
      <c r="S425" s="204"/>
      <c r="T425" s="204"/>
      <c r="U425" s="204"/>
      <c r="V425" s="204"/>
      <c r="W425" s="204"/>
      <c r="X425" s="204"/>
      <c r="Y425" s="204"/>
      <c r="Z425" s="204"/>
    </row>
    <row r="426" spans="1:26" ht="17.25" customHeight="1">
      <c r="A426" s="204"/>
      <c r="B426" s="204"/>
      <c r="C426" s="204"/>
      <c r="D426" s="204"/>
      <c r="E426" s="204"/>
      <c r="F426" s="204"/>
      <c r="G426" s="204"/>
      <c r="H426" s="204"/>
      <c r="I426" s="204"/>
      <c r="J426" s="204"/>
      <c r="K426" s="204"/>
      <c r="L426" s="204"/>
      <c r="M426" s="204"/>
      <c r="N426" s="204"/>
      <c r="O426" s="204"/>
      <c r="P426" s="204"/>
      <c r="Q426" s="204"/>
      <c r="R426" s="204"/>
      <c r="S426" s="204"/>
      <c r="T426" s="204"/>
      <c r="U426" s="204"/>
      <c r="V426" s="204"/>
      <c r="W426" s="204"/>
      <c r="X426" s="204"/>
      <c r="Y426" s="204"/>
      <c r="Z426" s="204"/>
    </row>
    <row r="427" spans="1:26" ht="17.25" customHeight="1">
      <c r="A427" s="204"/>
      <c r="B427" s="204"/>
      <c r="C427" s="204"/>
      <c r="D427" s="204"/>
      <c r="E427" s="204"/>
      <c r="F427" s="204"/>
      <c r="G427" s="204"/>
      <c r="H427" s="204"/>
      <c r="I427" s="204"/>
      <c r="J427" s="204"/>
      <c r="K427" s="204"/>
      <c r="L427" s="204"/>
      <c r="M427" s="204"/>
      <c r="N427" s="204"/>
      <c r="O427" s="204"/>
      <c r="P427" s="204"/>
      <c r="Q427" s="204"/>
      <c r="R427" s="204"/>
      <c r="S427" s="204"/>
      <c r="T427" s="204"/>
      <c r="U427" s="204"/>
      <c r="V427" s="204"/>
      <c r="W427" s="204"/>
      <c r="X427" s="204"/>
      <c r="Y427" s="204"/>
      <c r="Z427" s="204"/>
    </row>
    <row r="428" spans="1:26" ht="17.25" customHeight="1">
      <c r="A428" s="204"/>
      <c r="B428" s="204"/>
      <c r="C428" s="204"/>
      <c r="D428" s="204"/>
      <c r="E428" s="204"/>
      <c r="F428" s="204"/>
      <c r="G428" s="204"/>
      <c r="H428" s="204"/>
      <c r="I428" s="204"/>
      <c r="J428" s="204"/>
      <c r="K428" s="204"/>
      <c r="L428" s="204"/>
      <c r="M428" s="204"/>
      <c r="N428" s="204"/>
      <c r="O428" s="204"/>
      <c r="P428" s="204"/>
      <c r="Q428" s="204"/>
      <c r="R428" s="204"/>
      <c r="S428" s="204"/>
      <c r="T428" s="204"/>
      <c r="U428" s="204"/>
      <c r="V428" s="204"/>
      <c r="W428" s="204"/>
      <c r="X428" s="204"/>
      <c r="Y428" s="204"/>
      <c r="Z428" s="204"/>
    </row>
    <row r="429" spans="1:26" ht="17.25" customHeight="1">
      <c r="A429" s="204"/>
      <c r="B429" s="204"/>
      <c r="C429" s="204"/>
      <c r="D429" s="204"/>
      <c r="E429" s="204"/>
      <c r="F429" s="204"/>
      <c r="G429" s="204"/>
      <c r="H429" s="204"/>
      <c r="I429" s="204"/>
      <c r="J429" s="204"/>
      <c r="K429" s="204"/>
      <c r="L429" s="204"/>
      <c r="M429" s="204"/>
      <c r="N429" s="204"/>
      <c r="O429" s="204"/>
      <c r="P429" s="204"/>
      <c r="Q429" s="204"/>
      <c r="R429" s="204"/>
      <c r="S429" s="204"/>
      <c r="T429" s="204"/>
      <c r="U429" s="204"/>
      <c r="V429" s="204"/>
      <c r="W429" s="204"/>
      <c r="X429" s="204"/>
      <c r="Y429" s="204"/>
      <c r="Z429" s="204"/>
    </row>
    <row r="430" spans="1:26" ht="17.25" customHeight="1">
      <c r="A430" s="204"/>
      <c r="B430" s="204"/>
      <c r="C430" s="204"/>
      <c r="D430" s="204"/>
      <c r="E430" s="204"/>
      <c r="F430" s="204"/>
      <c r="G430" s="204"/>
      <c r="H430" s="204"/>
      <c r="I430" s="204"/>
      <c r="J430" s="204"/>
      <c r="K430" s="204"/>
      <c r="L430" s="204"/>
      <c r="M430" s="204"/>
      <c r="N430" s="204"/>
      <c r="O430" s="204"/>
      <c r="P430" s="204"/>
      <c r="Q430" s="204"/>
      <c r="R430" s="204"/>
      <c r="S430" s="204"/>
      <c r="T430" s="204"/>
      <c r="U430" s="204"/>
      <c r="V430" s="204"/>
      <c r="W430" s="204"/>
      <c r="X430" s="204"/>
      <c r="Y430" s="204"/>
      <c r="Z430" s="204"/>
    </row>
    <row r="431" spans="1:26" ht="17.25" customHeight="1">
      <c r="A431" s="204"/>
      <c r="B431" s="204"/>
      <c r="C431" s="204"/>
      <c r="D431" s="204"/>
      <c r="E431" s="204"/>
      <c r="F431" s="204"/>
      <c r="G431" s="204"/>
      <c r="H431" s="204"/>
      <c r="I431" s="204"/>
      <c r="J431" s="204"/>
      <c r="K431" s="204"/>
      <c r="L431" s="204"/>
      <c r="M431" s="204"/>
      <c r="N431" s="204"/>
      <c r="O431" s="204"/>
      <c r="P431" s="204"/>
      <c r="Q431" s="204"/>
      <c r="R431" s="204"/>
      <c r="S431" s="204"/>
      <c r="T431" s="204"/>
      <c r="U431" s="204"/>
      <c r="V431" s="204"/>
      <c r="W431" s="204"/>
      <c r="X431" s="204"/>
      <c r="Y431" s="204"/>
      <c r="Z431" s="204"/>
    </row>
    <row r="432" spans="1:26" ht="17.25" customHeight="1">
      <c r="A432" s="204"/>
      <c r="B432" s="204"/>
      <c r="C432" s="204"/>
      <c r="D432" s="204"/>
      <c r="E432" s="204"/>
      <c r="F432" s="204"/>
      <c r="G432" s="204"/>
      <c r="H432" s="204"/>
      <c r="I432" s="204"/>
      <c r="J432" s="204"/>
      <c r="K432" s="204"/>
      <c r="L432" s="204"/>
      <c r="M432" s="204"/>
      <c r="N432" s="204"/>
      <c r="O432" s="204"/>
      <c r="P432" s="204"/>
      <c r="Q432" s="204"/>
      <c r="R432" s="204"/>
      <c r="S432" s="204"/>
      <c r="T432" s="204"/>
      <c r="U432" s="204"/>
      <c r="V432" s="204"/>
      <c r="W432" s="204"/>
      <c r="X432" s="204"/>
      <c r="Y432" s="204"/>
      <c r="Z432" s="204"/>
    </row>
    <row r="433" spans="1:26" ht="17.25" customHeight="1">
      <c r="A433" s="204"/>
      <c r="B433" s="204"/>
      <c r="C433" s="204"/>
      <c r="D433" s="204"/>
      <c r="E433" s="204"/>
      <c r="F433" s="204"/>
      <c r="G433" s="204"/>
      <c r="H433" s="204"/>
      <c r="I433" s="204"/>
      <c r="J433" s="204"/>
      <c r="K433" s="204"/>
      <c r="L433" s="204"/>
      <c r="M433" s="204"/>
      <c r="N433" s="204"/>
      <c r="O433" s="204"/>
      <c r="P433" s="204"/>
      <c r="Q433" s="204"/>
      <c r="R433" s="204"/>
      <c r="S433" s="204"/>
      <c r="T433" s="204"/>
      <c r="U433" s="204"/>
      <c r="V433" s="204"/>
      <c r="W433" s="204"/>
      <c r="X433" s="204"/>
      <c r="Y433" s="204"/>
      <c r="Z433" s="204"/>
    </row>
    <row r="434" spans="1:26" ht="17.25" customHeight="1">
      <c r="A434" s="204"/>
      <c r="B434" s="204"/>
      <c r="C434" s="204"/>
      <c r="D434" s="204"/>
      <c r="E434" s="204"/>
      <c r="F434" s="204"/>
      <c r="G434" s="204"/>
      <c r="H434" s="204"/>
      <c r="I434" s="204"/>
      <c r="J434" s="204"/>
      <c r="K434" s="204"/>
      <c r="L434" s="204"/>
      <c r="M434" s="204"/>
      <c r="N434" s="204"/>
      <c r="O434" s="204"/>
      <c r="P434" s="204"/>
      <c r="Q434" s="204"/>
      <c r="R434" s="204"/>
      <c r="S434" s="204"/>
      <c r="T434" s="204"/>
      <c r="U434" s="204"/>
      <c r="V434" s="204"/>
      <c r="W434" s="204"/>
      <c r="X434" s="204"/>
      <c r="Y434" s="204"/>
      <c r="Z434" s="204"/>
    </row>
    <row r="435" spans="1:26" ht="17.25" customHeight="1">
      <c r="A435" s="204"/>
      <c r="B435" s="204"/>
      <c r="C435" s="204"/>
      <c r="D435" s="204"/>
      <c r="E435" s="204"/>
      <c r="F435" s="204"/>
      <c r="G435" s="204"/>
      <c r="H435" s="204"/>
      <c r="I435" s="204"/>
      <c r="J435" s="204"/>
      <c r="K435" s="204"/>
      <c r="L435" s="204"/>
      <c r="M435" s="204"/>
      <c r="N435" s="204"/>
      <c r="O435" s="204"/>
      <c r="P435" s="204"/>
      <c r="Q435" s="204"/>
      <c r="R435" s="204"/>
      <c r="S435" s="204"/>
      <c r="T435" s="204"/>
      <c r="U435" s="204"/>
      <c r="V435" s="204"/>
      <c r="W435" s="204"/>
      <c r="X435" s="204"/>
      <c r="Y435" s="204"/>
      <c r="Z435" s="204"/>
    </row>
    <row r="436" spans="1:26" ht="17.25" customHeight="1">
      <c r="A436" s="204"/>
      <c r="B436" s="204"/>
      <c r="C436" s="204"/>
      <c r="D436" s="204"/>
      <c r="E436" s="204"/>
      <c r="F436" s="204"/>
      <c r="G436" s="204"/>
      <c r="H436" s="204"/>
      <c r="I436" s="204"/>
      <c r="J436" s="204"/>
      <c r="K436" s="204"/>
      <c r="L436" s="204"/>
      <c r="M436" s="204"/>
      <c r="N436" s="204"/>
      <c r="O436" s="204"/>
      <c r="P436" s="204"/>
      <c r="Q436" s="204"/>
      <c r="R436" s="204"/>
      <c r="S436" s="204"/>
      <c r="T436" s="204"/>
      <c r="U436" s="204"/>
      <c r="V436" s="204"/>
      <c r="W436" s="204"/>
      <c r="X436" s="204"/>
      <c r="Y436" s="204"/>
      <c r="Z436" s="204"/>
    </row>
    <row r="437" spans="1:26" ht="17.25" customHeight="1">
      <c r="A437" s="204"/>
      <c r="B437" s="204"/>
      <c r="C437" s="204"/>
      <c r="D437" s="204"/>
      <c r="E437" s="204"/>
      <c r="F437" s="204"/>
      <c r="G437" s="204"/>
      <c r="H437" s="204"/>
      <c r="I437" s="204"/>
      <c r="J437" s="204"/>
      <c r="K437" s="204"/>
      <c r="L437" s="204"/>
      <c r="M437" s="204"/>
      <c r="N437" s="204"/>
      <c r="O437" s="204"/>
      <c r="P437" s="204"/>
      <c r="Q437" s="204"/>
      <c r="R437" s="204"/>
      <c r="S437" s="204"/>
      <c r="T437" s="204"/>
      <c r="U437" s="204"/>
      <c r="V437" s="204"/>
      <c r="W437" s="204"/>
      <c r="X437" s="204"/>
      <c r="Y437" s="204"/>
      <c r="Z437" s="204"/>
    </row>
    <row r="438" spans="1:26" ht="17.25" customHeight="1">
      <c r="A438" s="204"/>
      <c r="B438" s="204"/>
      <c r="C438" s="204"/>
      <c r="D438" s="204"/>
      <c r="E438" s="204"/>
      <c r="F438" s="204"/>
      <c r="G438" s="204"/>
      <c r="H438" s="204"/>
      <c r="I438" s="204"/>
      <c r="J438" s="204"/>
      <c r="K438" s="204"/>
      <c r="L438" s="204"/>
      <c r="M438" s="204"/>
      <c r="N438" s="204"/>
      <c r="O438" s="204"/>
      <c r="P438" s="204"/>
      <c r="Q438" s="204"/>
      <c r="R438" s="204"/>
      <c r="S438" s="204"/>
      <c r="T438" s="204"/>
      <c r="U438" s="204"/>
      <c r="V438" s="204"/>
      <c r="W438" s="204"/>
      <c r="X438" s="204"/>
      <c r="Y438" s="204"/>
      <c r="Z438" s="204"/>
    </row>
    <row r="439" spans="1:26" ht="17.25" customHeight="1">
      <c r="A439" s="204"/>
      <c r="B439" s="204"/>
      <c r="C439" s="204"/>
      <c r="D439" s="204"/>
      <c r="E439" s="204"/>
      <c r="F439" s="204"/>
      <c r="G439" s="204"/>
      <c r="H439" s="204"/>
      <c r="I439" s="204"/>
      <c r="J439" s="204"/>
      <c r="K439" s="204"/>
      <c r="L439" s="204"/>
      <c r="M439" s="204"/>
      <c r="N439" s="204"/>
      <c r="O439" s="204"/>
      <c r="P439" s="204"/>
      <c r="Q439" s="204"/>
      <c r="R439" s="204"/>
      <c r="S439" s="204"/>
      <c r="T439" s="204"/>
      <c r="U439" s="204"/>
      <c r="V439" s="204"/>
      <c r="W439" s="204"/>
      <c r="X439" s="204"/>
      <c r="Y439" s="204"/>
      <c r="Z439" s="204"/>
    </row>
    <row r="440" spans="1:26" ht="17.25" customHeight="1">
      <c r="A440" s="204"/>
      <c r="B440" s="204"/>
      <c r="C440" s="204"/>
      <c r="D440" s="204"/>
      <c r="E440" s="204"/>
      <c r="F440" s="204"/>
      <c r="G440" s="204"/>
      <c r="H440" s="204"/>
      <c r="I440" s="204"/>
      <c r="J440" s="204"/>
      <c r="K440" s="204"/>
      <c r="L440" s="204"/>
      <c r="M440" s="204"/>
      <c r="N440" s="204"/>
      <c r="O440" s="204"/>
      <c r="P440" s="204"/>
      <c r="Q440" s="204"/>
      <c r="R440" s="204"/>
      <c r="S440" s="204"/>
      <c r="T440" s="204"/>
      <c r="U440" s="204"/>
      <c r="V440" s="204"/>
      <c r="W440" s="204"/>
      <c r="X440" s="204"/>
      <c r="Y440" s="204"/>
      <c r="Z440" s="204"/>
    </row>
    <row r="441" spans="1:26" ht="17.25" customHeight="1">
      <c r="A441" s="204"/>
      <c r="B441" s="204"/>
      <c r="C441" s="204"/>
      <c r="D441" s="204"/>
      <c r="E441" s="204"/>
      <c r="F441" s="204"/>
      <c r="G441" s="204"/>
      <c r="H441" s="204"/>
      <c r="I441" s="204"/>
      <c r="J441" s="204"/>
      <c r="K441" s="204"/>
      <c r="L441" s="204"/>
      <c r="M441" s="204"/>
      <c r="N441" s="204"/>
      <c r="O441" s="204"/>
      <c r="P441" s="204"/>
      <c r="Q441" s="204"/>
      <c r="R441" s="204"/>
      <c r="S441" s="204"/>
      <c r="T441" s="204"/>
      <c r="U441" s="204"/>
      <c r="V441" s="204"/>
      <c r="W441" s="204"/>
      <c r="X441" s="204"/>
      <c r="Y441" s="204"/>
      <c r="Z441" s="204"/>
    </row>
    <row r="442" spans="1:26" ht="17.25" customHeight="1">
      <c r="A442" s="204"/>
      <c r="B442" s="204"/>
      <c r="C442" s="204"/>
      <c r="D442" s="204"/>
      <c r="E442" s="204"/>
      <c r="F442" s="204"/>
      <c r="G442" s="204"/>
      <c r="H442" s="204"/>
      <c r="I442" s="204"/>
      <c r="J442" s="204"/>
      <c r="K442" s="204"/>
      <c r="L442" s="204"/>
      <c r="M442" s="204"/>
      <c r="N442" s="204"/>
      <c r="O442" s="204"/>
      <c r="P442" s="204"/>
      <c r="Q442" s="204"/>
      <c r="R442" s="204"/>
      <c r="S442" s="204"/>
      <c r="T442" s="204"/>
      <c r="U442" s="204"/>
      <c r="V442" s="204"/>
      <c r="W442" s="204"/>
      <c r="X442" s="204"/>
      <c r="Y442" s="204"/>
      <c r="Z442" s="204"/>
    </row>
    <row r="443" spans="1:26" ht="17.25" customHeight="1">
      <c r="A443" s="204"/>
      <c r="B443" s="204"/>
      <c r="C443" s="204"/>
      <c r="D443" s="204"/>
      <c r="E443" s="204"/>
      <c r="F443" s="204"/>
      <c r="G443" s="204"/>
      <c r="H443" s="204"/>
      <c r="I443" s="204"/>
      <c r="J443" s="204"/>
      <c r="K443" s="204"/>
      <c r="L443" s="204"/>
      <c r="M443" s="204"/>
      <c r="N443" s="204"/>
      <c r="O443" s="204"/>
      <c r="P443" s="204"/>
      <c r="Q443" s="204"/>
      <c r="R443" s="204"/>
      <c r="S443" s="204"/>
      <c r="T443" s="204"/>
      <c r="U443" s="204"/>
      <c r="V443" s="204"/>
      <c r="W443" s="204"/>
      <c r="X443" s="204"/>
      <c r="Y443" s="204"/>
      <c r="Z443" s="204"/>
    </row>
    <row r="444" spans="1:26" ht="17.25" customHeight="1">
      <c r="A444" s="204"/>
      <c r="B444" s="204"/>
      <c r="C444" s="204"/>
      <c r="D444" s="204"/>
      <c r="E444" s="204"/>
      <c r="F444" s="204"/>
      <c r="G444" s="204"/>
      <c r="H444" s="204"/>
      <c r="I444" s="204"/>
      <c r="J444" s="204"/>
      <c r="K444" s="204"/>
      <c r="L444" s="204"/>
      <c r="M444" s="204"/>
      <c r="N444" s="204"/>
      <c r="O444" s="204"/>
      <c r="P444" s="204"/>
      <c r="Q444" s="204"/>
      <c r="R444" s="204"/>
      <c r="S444" s="204"/>
      <c r="T444" s="204"/>
      <c r="U444" s="204"/>
      <c r="V444" s="204"/>
      <c r="W444" s="204"/>
      <c r="X444" s="204"/>
      <c r="Y444" s="204"/>
      <c r="Z444" s="204"/>
    </row>
    <row r="445" spans="1:26" ht="17.25" customHeight="1">
      <c r="A445" s="204"/>
      <c r="B445" s="204"/>
      <c r="C445" s="204"/>
      <c r="D445" s="204"/>
      <c r="E445" s="204"/>
      <c r="F445" s="204"/>
      <c r="G445" s="204"/>
      <c r="H445" s="204"/>
      <c r="I445" s="204"/>
      <c r="J445" s="204"/>
      <c r="K445" s="204"/>
      <c r="L445" s="204"/>
      <c r="M445" s="204"/>
      <c r="N445" s="204"/>
      <c r="O445" s="204"/>
      <c r="P445" s="204"/>
      <c r="Q445" s="204"/>
      <c r="R445" s="204"/>
      <c r="S445" s="204"/>
      <c r="T445" s="204"/>
      <c r="U445" s="204"/>
      <c r="V445" s="204"/>
      <c r="W445" s="204"/>
      <c r="X445" s="204"/>
      <c r="Y445" s="204"/>
      <c r="Z445" s="204"/>
    </row>
    <row r="446" spans="1:26" ht="17.25" customHeight="1">
      <c r="A446" s="204"/>
      <c r="B446" s="204"/>
      <c r="C446" s="204"/>
      <c r="D446" s="204"/>
      <c r="E446" s="204"/>
      <c r="F446" s="204"/>
      <c r="G446" s="204"/>
      <c r="H446" s="204"/>
      <c r="I446" s="204"/>
      <c r="J446" s="204"/>
      <c r="K446" s="204"/>
      <c r="L446" s="204"/>
      <c r="M446" s="204"/>
      <c r="N446" s="204"/>
      <c r="O446" s="204"/>
      <c r="P446" s="204"/>
      <c r="Q446" s="204"/>
      <c r="R446" s="204"/>
      <c r="S446" s="204"/>
      <c r="T446" s="204"/>
      <c r="U446" s="204"/>
      <c r="V446" s="204"/>
      <c r="W446" s="204"/>
      <c r="X446" s="204"/>
      <c r="Y446" s="204"/>
      <c r="Z446" s="204"/>
    </row>
    <row r="447" spans="1:26" ht="17.25" customHeight="1">
      <c r="A447" s="204"/>
      <c r="B447" s="204"/>
      <c r="C447" s="204"/>
      <c r="D447" s="204"/>
      <c r="E447" s="204"/>
      <c r="F447" s="204"/>
      <c r="G447" s="204"/>
      <c r="H447" s="204"/>
      <c r="I447" s="204"/>
      <c r="J447" s="204"/>
      <c r="K447" s="204"/>
      <c r="L447" s="204"/>
      <c r="M447" s="204"/>
      <c r="N447" s="204"/>
      <c r="O447" s="204"/>
      <c r="P447" s="204"/>
      <c r="Q447" s="204"/>
      <c r="R447" s="204"/>
      <c r="S447" s="204"/>
      <c r="T447" s="204"/>
      <c r="U447" s="204"/>
      <c r="V447" s="204"/>
      <c r="W447" s="204"/>
      <c r="X447" s="204"/>
      <c r="Y447" s="204"/>
      <c r="Z447" s="204"/>
    </row>
    <row r="448" spans="1:26" ht="17.25" customHeight="1">
      <c r="A448" s="204"/>
      <c r="B448" s="204"/>
      <c r="C448" s="204"/>
      <c r="D448" s="204"/>
      <c r="E448" s="204"/>
      <c r="F448" s="204"/>
      <c r="G448" s="204"/>
      <c r="H448" s="204"/>
      <c r="I448" s="204"/>
      <c r="J448" s="204"/>
      <c r="K448" s="204"/>
      <c r="L448" s="204"/>
      <c r="M448" s="204"/>
      <c r="N448" s="204"/>
      <c r="O448" s="204"/>
      <c r="P448" s="204"/>
      <c r="Q448" s="204"/>
      <c r="R448" s="204"/>
      <c r="S448" s="204"/>
      <c r="T448" s="204"/>
      <c r="U448" s="204"/>
      <c r="V448" s="204"/>
      <c r="W448" s="204"/>
      <c r="X448" s="204"/>
      <c r="Y448" s="204"/>
      <c r="Z448" s="204"/>
    </row>
    <row r="449" spans="1:26" ht="17.25" customHeight="1">
      <c r="A449" s="204"/>
      <c r="B449" s="204"/>
      <c r="C449" s="204"/>
      <c r="D449" s="204"/>
      <c r="E449" s="204"/>
      <c r="F449" s="204"/>
      <c r="G449" s="204"/>
      <c r="H449" s="204"/>
      <c r="I449" s="204"/>
      <c r="J449" s="204"/>
      <c r="K449" s="204"/>
      <c r="L449" s="204"/>
      <c r="M449" s="204"/>
      <c r="N449" s="204"/>
      <c r="O449" s="204"/>
      <c r="P449" s="204"/>
      <c r="Q449" s="204"/>
      <c r="R449" s="204"/>
      <c r="S449" s="204"/>
      <c r="T449" s="204"/>
      <c r="U449" s="204"/>
      <c r="V449" s="204"/>
      <c r="W449" s="204"/>
      <c r="X449" s="204"/>
      <c r="Y449" s="204"/>
      <c r="Z449" s="204"/>
    </row>
    <row r="450" spans="1:26" ht="17.25" customHeight="1">
      <c r="A450" s="204"/>
      <c r="B450" s="204"/>
      <c r="C450" s="204"/>
      <c r="D450" s="204"/>
      <c r="E450" s="204"/>
      <c r="F450" s="204"/>
      <c r="G450" s="204"/>
      <c r="H450" s="204"/>
      <c r="I450" s="204"/>
      <c r="J450" s="204"/>
      <c r="K450" s="204"/>
      <c r="L450" s="204"/>
      <c r="M450" s="204"/>
      <c r="N450" s="204"/>
      <c r="O450" s="204"/>
      <c r="P450" s="204"/>
      <c r="Q450" s="204"/>
      <c r="R450" s="204"/>
      <c r="S450" s="204"/>
      <c r="T450" s="204"/>
      <c r="U450" s="204"/>
      <c r="V450" s="204"/>
      <c r="W450" s="204"/>
      <c r="X450" s="204"/>
      <c r="Y450" s="204"/>
      <c r="Z450" s="204"/>
    </row>
    <row r="451" spans="1:26" ht="17.25" customHeight="1">
      <c r="A451" s="204"/>
      <c r="B451" s="204"/>
      <c r="C451" s="204"/>
      <c r="D451" s="204"/>
      <c r="E451" s="204"/>
      <c r="F451" s="204"/>
      <c r="G451" s="204"/>
      <c r="H451" s="204"/>
      <c r="I451" s="204"/>
      <c r="J451" s="204"/>
      <c r="K451" s="204"/>
      <c r="L451" s="204"/>
      <c r="M451" s="204"/>
      <c r="N451" s="204"/>
      <c r="O451" s="204"/>
      <c r="P451" s="204"/>
      <c r="Q451" s="204"/>
      <c r="R451" s="204"/>
      <c r="S451" s="204"/>
      <c r="T451" s="204"/>
      <c r="U451" s="204"/>
      <c r="V451" s="204"/>
      <c r="W451" s="204"/>
      <c r="X451" s="204"/>
      <c r="Y451" s="204"/>
      <c r="Z451" s="204"/>
    </row>
    <row r="452" spans="1:26" ht="17.25" customHeight="1">
      <c r="A452" s="204"/>
      <c r="B452" s="204"/>
      <c r="C452" s="204"/>
      <c r="D452" s="204"/>
      <c r="E452" s="204"/>
      <c r="F452" s="204"/>
      <c r="G452" s="204"/>
      <c r="H452" s="204"/>
      <c r="I452" s="204"/>
      <c r="J452" s="204"/>
      <c r="K452" s="204"/>
      <c r="L452" s="204"/>
      <c r="M452" s="204"/>
      <c r="N452" s="204"/>
      <c r="O452" s="204"/>
      <c r="P452" s="204"/>
      <c r="Q452" s="204"/>
      <c r="R452" s="204"/>
      <c r="S452" s="204"/>
      <c r="T452" s="204"/>
      <c r="U452" s="204"/>
      <c r="V452" s="204"/>
      <c r="W452" s="204"/>
      <c r="X452" s="204"/>
      <c r="Y452" s="204"/>
      <c r="Z452" s="204"/>
    </row>
    <row r="453" spans="1:26" ht="17.25" customHeight="1">
      <c r="A453" s="204"/>
      <c r="B453" s="204"/>
      <c r="C453" s="204"/>
      <c r="D453" s="204"/>
      <c r="E453" s="204"/>
      <c r="F453" s="204"/>
      <c r="G453" s="204"/>
      <c r="H453" s="204"/>
      <c r="I453" s="204"/>
      <c r="J453" s="204"/>
      <c r="K453" s="204"/>
      <c r="L453" s="204"/>
      <c r="M453" s="204"/>
      <c r="N453" s="204"/>
      <c r="O453" s="204"/>
      <c r="P453" s="204"/>
      <c r="Q453" s="204"/>
      <c r="R453" s="204"/>
      <c r="S453" s="204"/>
      <c r="T453" s="204"/>
      <c r="U453" s="204"/>
      <c r="V453" s="204"/>
      <c r="W453" s="204"/>
      <c r="X453" s="204"/>
      <c r="Y453" s="204"/>
      <c r="Z453" s="204"/>
    </row>
    <row r="454" spans="1:26" ht="17.25" customHeight="1">
      <c r="A454" s="204"/>
      <c r="B454" s="204"/>
      <c r="C454" s="204"/>
      <c r="D454" s="204"/>
      <c r="E454" s="204"/>
      <c r="F454" s="204"/>
      <c r="G454" s="204"/>
      <c r="H454" s="204"/>
      <c r="I454" s="204"/>
      <c r="J454" s="204"/>
      <c r="K454" s="204"/>
      <c r="L454" s="204"/>
      <c r="M454" s="204"/>
      <c r="N454" s="204"/>
      <c r="O454" s="204"/>
      <c r="P454" s="204"/>
      <c r="Q454" s="204"/>
      <c r="R454" s="204"/>
      <c r="S454" s="204"/>
      <c r="T454" s="204"/>
      <c r="U454" s="204"/>
      <c r="V454" s="204"/>
      <c r="W454" s="204"/>
      <c r="X454" s="204"/>
      <c r="Y454" s="204"/>
      <c r="Z454" s="204"/>
    </row>
    <row r="455" spans="1:26" ht="17.25" customHeight="1">
      <c r="A455" s="204"/>
      <c r="B455" s="204"/>
      <c r="C455" s="204"/>
      <c r="D455" s="204"/>
      <c r="E455" s="204"/>
      <c r="F455" s="204"/>
      <c r="G455" s="204"/>
      <c r="H455" s="204"/>
      <c r="I455" s="204"/>
      <c r="J455" s="204"/>
      <c r="K455" s="204"/>
      <c r="L455" s="204"/>
      <c r="M455" s="204"/>
      <c r="N455" s="204"/>
      <c r="O455" s="204"/>
      <c r="P455" s="204"/>
      <c r="Q455" s="204"/>
      <c r="R455" s="204"/>
      <c r="S455" s="204"/>
      <c r="T455" s="204"/>
      <c r="U455" s="204"/>
      <c r="V455" s="204"/>
      <c r="W455" s="204"/>
      <c r="X455" s="204"/>
      <c r="Y455" s="204"/>
      <c r="Z455" s="204"/>
    </row>
    <row r="456" spans="1:26" ht="17.25" customHeight="1">
      <c r="A456" s="204"/>
      <c r="B456" s="204"/>
      <c r="C456" s="204"/>
      <c r="D456" s="204"/>
      <c r="E456" s="204"/>
      <c r="F456" s="204"/>
      <c r="G456" s="204"/>
      <c r="H456" s="204"/>
      <c r="I456" s="204"/>
      <c r="J456" s="204"/>
      <c r="K456" s="204"/>
      <c r="L456" s="204"/>
      <c r="M456" s="204"/>
      <c r="N456" s="204"/>
      <c r="O456" s="204"/>
      <c r="P456" s="204"/>
      <c r="Q456" s="204"/>
      <c r="R456" s="204"/>
      <c r="S456" s="204"/>
      <c r="T456" s="204"/>
      <c r="U456" s="204"/>
      <c r="V456" s="204"/>
      <c r="W456" s="204"/>
      <c r="X456" s="204"/>
      <c r="Y456" s="204"/>
      <c r="Z456" s="204"/>
    </row>
    <row r="457" spans="1:26" ht="17.25" customHeight="1">
      <c r="A457" s="204"/>
      <c r="B457" s="204"/>
      <c r="C457" s="204"/>
      <c r="D457" s="204"/>
      <c r="E457" s="204"/>
      <c r="F457" s="204"/>
      <c r="G457" s="204"/>
      <c r="H457" s="204"/>
      <c r="I457" s="204"/>
      <c r="J457" s="204"/>
      <c r="K457" s="204"/>
      <c r="L457" s="204"/>
      <c r="M457" s="204"/>
      <c r="N457" s="204"/>
      <c r="O457" s="204"/>
      <c r="P457" s="204"/>
      <c r="Q457" s="204"/>
      <c r="R457" s="204"/>
      <c r="S457" s="204"/>
      <c r="T457" s="204"/>
      <c r="U457" s="204"/>
      <c r="V457" s="204"/>
      <c r="W457" s="204"/>
      <c r="X457" s="204"/>
      <c r="Y457" s="204"/>
      <c r="Z457" s="204"/>
    </row>
    <row r="458" spans="1:26" ht="17.25" customHeight="1">
      <c r="A458" s="204"/>
      <c r="B458" s="204"/>
      <c r="C458" s="204"/>
      <c r="D458" s="204"/>
      <c r="E458" s="204"/>
      <c r="F458" s="204"/>
      <c r="G458" s="204"/>
      <c r="H458" s="204"/>
      <c r="I458" s="204"/>
      <c r="J458" s="204"/>
      <c r="K458" s="204"/>
      <c r="L458" s="204"/>
      <c r="M458" s="204"/>
      <c r="N458" s="204"/>
      <c r="O458" s="204"/>
      <c r="P458" s="204"/>
      <c r="Q458" s="204"/>
      <c r="R458" s="204"/>
      <c r="S458" s="204"/>
      <c r="T458" s="204"/>
      <c r="U458" s="204"/>
      <c r="V458" s="204"/>
      <c r="W458" s="204"/>
      <c r="X458" s="204"/>
      <c r="Y458" s="204"/>
      <c r="Z458" s="204"/>
    </row>
    <row r="459" spans="1:26" ht="17.25" customHeight="1">
      <c r="A459" s="204"/>
      <c r="B459" s="204"/>
      <c r="C459" s="204"/>
      <c r="D459" s="204"/>
      <c r="E459" s="204"/>
      <c r="F459" s="204"/>
      <c r="G459" s="204"/>
      <c r="H459" s="204"/>
      <c r="I459" s="204"/>
      <c r="J459" s="204"/>
      <c r="K459" s="204"/>
      <c r="L459" s="204"/>
      <c r="M459" s="204"/>
      <c r="N459" s="204"/>
      <c r="O459" s="204"/>
      <c r="P459" s="204"/>
      <c r="Q459" s="204"/>
      <c r="R459" s="204"/>
      <c r="S459" s="204"/>
      <c r="T459" s="204"/>
      <c r="U459" s="204"/>
      <c r="V459" s="204"/>
      <c r="W459" s="204"/>
      <c r="X459" s="204"/>
      <c r="Y459" s="204"/>
      <c r="Z459" s="204"/>
    </row>
    <row r="460" spans="1:26" ht="17.25" customHeight="1">
      <c r="A460" s="204"/>
      <c r="B460" s="204"/>
      <c r="C460" s="204"/>
      <c r="D460" s="204"/>
      <c r="E460" s="204"/>
      <c r="F460" s="204"/>
      <c r="G460" s="204"/>
      <c r="H460" s="204"/>
      <c r="I460" s="204"/>
      <c r="J460" s="204"/>
      <c r="K460" s="204"/>
      <c r="L460" s="204"/>
      <c r="M460" s="204"/>
      <c r="N460" s="204"/>
      <c r="O460" s="204"/>
      <c r="P460" s="204"/>
      <c r="Q460" s="204"/>
      <c r="R460" s="204"/>
      <c r="S460" s="204"/>
      <c r="T460" s="204"/>
      <c r="U460" s="204"/>
      <c r="V460" s="204"/>
      <c r="W460" s="204"/>
      <c r="X460" s="204"/>
      <c r="Y460" s="204"/>
      <c r="Z460" s="204"/>
    </row>
    <row r="461" spans="1:26" ht="17.25" customHeight="1">
      <c r="A461" s="204"/>
      <c r="B461" s="204"/>
      <c r="C461" s="204"/>
      <c r="D461" s="204"/>
      <c r="E461" s="204"/>
      <c r="F461" s="204"/>
      <c r="G461" s="204"/>
      <c r="H461" s="204"/>
      <c r="I461" s="204"/>
      <c r="J461" s="204"/>
      <c r="K461" s="204"/>
      <c r="L461" s="204"/>
      <c r="M461" s="204"/>
      <c r="N461" s="204"/>
      <c r="O461" s="204"/>
      <c r="P461" s="204"/>
      <c r="Q461" s="204"/>
      <c r="R461" s="204"/>
      <c r="S461" s="204"/>
      <c r="T461" s="204"/>
      <c r="U461" s="204"/>
      <c r="V461" s="204"/>
      <c r="W461" s="204"/>
      <c r="X461" s="204"/>
      <c r="Y461" s="204"/>
      <c r="Z461" s="204"/>
    </row>
    <row r="462" spans="1:26" ht="17.25" customHeight="1">
      <c r="A462" s="204"/>
      <c r="B462" s="204"/>
      <c r="C462" s="204"/>
      <c r="D462" s="204"/>
      <c r="E462" s="204"/>
      <c r="F462" s="204"/>
      <c r="G462" s="204"/>
      <c r="H462" s="204"/>
      <c r="I462" s="204"/>
      <c r="J462" s="204"/>
      <c r="K462" s="204"/>
      <c r="L462" s="204"/>
      <c r="M462" s="204"/>
      <c r="N462" s="204"/>
      <c r="O462" s="204"/>
      <c r="P462" s="204"/>
      <c r="Q462" s="204"/>
      <c r="R462" s="204"/>
      <c r="S462" s="204"/>
      <c r="T462" s="204"/>
      <c r="U462" s="204"/>
      <c r="V462" s="204"/>
      <c r="W462" s="204"/>
      <c r="X462" s="204"/>
      <c r="Y462" s="204"/>
      <c r="Z462" s="204"/>
    </row>
    <row r="463" spans="1:26" ht="17.25" customHeight="1">
      <c r="A463" s="204"/>
      <c r="B463" s="204"/>
      <c r="C463" s="204"/>
      <c r="D463" s="204"/>
      <c r="E463" s="204"/>
      <c r="F463" s="204"/>
      <c r="G463" s="204"/>
      <c r="H463" s="204"/>
      <c r="I463" s="204"/>
      <c r="J463" s="204"/>
      <c r="K463" s="204"/>
      <c r="L463" s="204"/>
      <c r="M463" s="204"/>
      <c r="N463" s="204"/>
      <c r="O463" s="204"/>
      <c r="P463" s="204"/>
      <c r="Q463" s="204"/>
      <c r="R463" s="204"/>
      <c r="S463" s="204"/>
      <c r="T463" s="204"/>
      <c r="U463" s="204"/>
      <c r="V463" s="204"/>
      <c r="W463" s="204"/>
      <c r="X463" s="204"/>
      <c r="Y463" s="204"/>
      <c r="Z463" s="204"/>
    </row>
    <row r="464" spans="1:26" ht="17.25" customHeight="1">
      <c r="A464" s="204"/>
      <c r="B464" s="204"/>
      <c r="C464" s="204"/>
      <c r="D464" s="204"/>
      <c r="E464" s="204"/>
      <c r="F464" s="204"/>
      <c r="G464" s="204"/>
      <c r="H464" s="204"/>
      <c r="I464" s="204"/>
      <c r="J464" s="204"/>
      <c r="K464" s="204"/>
      <c r="L464" s="204"/>
      <c r="M464" s="204"/>
      <c r="N464" s="204"/>
      <c r="O464" s="204"/>
      <c r="P464" s="204"/>
      <c r="Q464" s="204"/>
      <c r="R464" s="204"/>
      <c r="S464" s="204"/>
      <c r="T464" s="204"/>
      <c r="U464" s="204"/>
      <c r="V464" s="204"/>
      <c r="W464" s="204"/>
      <c r="X464" s="204"/>
      <c r="Y464" s="204"/>
      <c r="Z464" s="204"/>
    </row>
    <row r="465" spans="1:26" ht="17.25" customHeight="1">
      <c r="A465" s="204"/>
      <c r="B465" s="204"/>
      <c r="C465" s="204"/>
      <c r="D465" s="204"/>
      <c r="E465" s="204"/>
      <c r="F465" s="204"/>
      <c r="G465" s="204"/>
      <c r="H465" s="204"/>
      <c r="I465" s="204"/>
      <c r="J465" s="204"/>
      <c r="K465" s="204"/>
      <c r="L465" s="204"/>
      <c r="M465" s="204"/>
      <c r="N465" s="204"/>
      <c r="O465" s="204"/>
      <c r="P465" s="204"/>
      <c r="Q465" s="204"/>
      <c r="R465" s="204"/>
      <c r="S465" s="204"/>
      <c r="T465" s="204"/>
      <c r="U465" s="204"/>
      <c r="V465" s="204"/>
      <c r="W465" s="204"/>
      <c r="X465" s="204"/>
      <c r="Y465" s="204"/>
      <c r="Z465" s="204"/>
    </row>
    <row r="466" spans="1:26" ht="17.25" customHeight="1">
      <c r="A466" s="204"/>
      <c r="B466" s="204"/>
      <c r="C466" s="204"/>
      <c r="D466" s="204"/>
      <c r="E466" s="204"/>
      <c r="F466" s="204"/>
      <c r="G466" s="204"/>
      <c r="H466" s="204"/>
      <c r="I466" s="204"/>
      <c r="J466" s="204"/>
      <c r="K466" s="204"/>
      <c r="L466" s="204"/>
      <c r="M466" s="204"/>
      <c r="N466" s="204"/>
      <c r="O466" s="204"/>
      <c r="P466" s="204"/>
      <c r="Q466" s="204"/>
      <c r="R466" s="204"/>
      <c r="S466" s="204"/>
      <c r="T466" s="204"/>
      <c r="U466" s="204"/>
      <c r="V466" s="204"/>
      <c r="W466" s="204"/>
      <c r="X466" s="204"/>
      <c r="Y466" s="204"/>
      <c r="Z466" s="204"/>
    </row>
    <row r="467" spans="1:26" ht="17.25" customHeight="1">
      <c r="A467" s="204"/>
      <c r="B467" s="204"/>
      <c r="C467" s="204"/>
      <c r="D467" s="204"/>
      <c r="E467" s="204"/>
      <c r="F467" s="204"/>
      <c r="G467" s="204"/>
      <c r="H467" s="204"/>
      <c r="I467" s="204"/>
      <c r="J467" s="204"/>
      <c r="K467" s="204"/>
      <c r="L467" s="204"/>
      <c r="M467" s="204"/>
      <c r="N467" s="204"/>
      <c r="O467" s="204"/>
      <c r="P467" s="204"/>
      <c r="Q467" s="204"/>
      <c r="R467" s="204"/>
      <c r="S467" s="204"/>
      <c r="T467" s="204"/>
      <c r="U467" s="204"/>
      <c r="V467" s="204"/>
      <c r="W467" s="204"/>
      <c r="X467" s="204"/>
      <c r="Y467" s="204"/>
      <c r="Z467" s="204"/>
    </row>
    <row r="468" spans="1:26" ht="17.25" customHeight="1">
      <c r="A468" s="204"/>
      <c r="B468" s="204"/>
      <c r="C468" s="204"/>
      <c r="D468" s="204"/>
      <c r="E468" s="204"/>
      <c r="F468" s="204"/>
      <c r="G468" s="204"/>
      <c r="H468" s="204"/>
      <c r="I468" s="204"/>
      <c r="J468" s="204"/>
      <c r="K468" s="204"/>
      <c r="L468" s="204"/>
      <c r="M468" s="204"/>
      <c r="N468" s="204"/>
      <c r="O468" s="204"/>
      <c r="P468" s="204"/>
      <c r="Q468" s="204"/>
      <c r="R468" s="204"/>
      <c r="S468" s="204"/>
      <c r="T468" s="204"/>
      <c r="U468" s="204"/>
      <c r="V468" s="204"/>
      <c r="W468" s="204"/>
      <c r="X468" s="204"/>
      <c r="Y468" s="204"/>
      <c r="Z468" s="204"/>
    </row>
    <row r="469" spans="1:26" ht="17.25" customHeight="1">
      <c r="A469" s="204"/>
      <c r="B469" s="204"/>
      <c r="C469" s="204"/>
      <c r="D469" s="204"/>
      <c r="E469" s="204"/>
      <c r="F469" s="204"/>
      <c r="G469" s="204"/>
      <c r="H469" s="204"/>
      <c r="I469" s="204"/>
      <c r="J469" s="204"/>
      <c r="K469" s="204"/>
      <c r="L469" s="204"/>
      <c r="M469" s="204"/>
      <c r="N469" s="204"/>
      <c r="O469" s="204"/>
      <c r="P469" s="204"/>
      <c r="Q469" s="204"/>
      <c r="R469" s="204"/>
      <c r="S469" s="204"/>
      <c r="T469" s="204"/>
      <c r="U469" s="204"/>
      <c r="V469" s="204"/>
      <c r="W469" s="204"/>
      <c r="X469" s="204"/>
      <c r="Y469" s="204"/>
      <c r="Z469" s="204"/>
    </row>
    <row r="470" spans="1:26" ht="17.25" customHeight="1">
      <c r="A470" s="204"/>
      <c r="B470" s="204"/>
      <c r="C470" s="204"/>
      <c r="D470" s="204"/>
      <c r="E470" s="204"/>
      <c r="F470" s="204"/>
      <c r="G470" s="204"/>
      <c r="H470" s="204"/>
      <c r="I470" s="204"/>
      <c r="J470" s="204"/>
      <c r="K470" s="204"/>
      <c r="L470" s="204"/>
      <c r="M470" s="204"/>
      <c r="N470" s="204"/>
      <c r="O470" s="204"/>
      <c r="P470" s="204"/>
      <c r="Q470" s="204"/>
      <c r="R470" s="204"/>
      <c r="S470" s="204"/>
      <c r="T470" s="204"/>
      <c r="U470" s="204"/>
      <c r="V470" s="204"/>
      <c r="W470" s="204"/>
      <c r="X470" s="204"/>
      <c r="Y470" s="204"/>
      <c r="Z470" s="204"/>
    </row>
    <row r="471" spans="1:26" ht="17.25" customHeight="1">
      <c r="A471" s="204"/>
      <c r="B471" s="204"/>
      <c r="C471" s="204"/>
      <c r="D471" s="204"/>
      <c r="E471" s="204"/>
      <c r="F471" s="204"/>
      <c r="G471" s="204"/>
      <c r="H471" s="204"/>
      <c r="I471" s="204"/>
      <c r="J471" s="204"/>
      <c r="K471" s="204"/>
      <c r="L471" s="204"/>
      <c r="M471" s="204"/>
      <c r="N471" s="204"/>
      <c r="O471" s="204"/>
      <c r="P471" s="204"/>
      <c r="Q471" s="204"/>
      <c r="R471" s="204"/>
      <c r="S471" s="204"/>
      <c r="T471" s="204"/>
      <c r="U471" s="204"/>
      <c r="V471" s="204"/>
      <c r="W471" s="204"/>
      <c r="X471" s="204"/>
      <c r="Y471" s="204"/>
      <c r="Z471" s="204"/>
    </row>
    <row r="472" spans="1:26" ht="17.25" customHeight="1">
      <c r="A472" s="204"/>
      <c r="B472" s="204"/>
      <c r="C472" s="204"/>
      <c r="D472" s="204"/>
      <c r="E472" s="204"/>
      <c r="F472" s="204"/>
      <c r="G472" s="204"/>
      <c r="H472" s="204"/>
      <c r="I472" s="204"/>
      <c r="J472" s="204"/>
      <c r="K472" s="204"/>
      <c r="L472" s="204"/>
      <c r="M472" s="204"/>
      <c r="N472" s="204"/>
      <c r="O472" s="204"/>
      <c r="P472" s="204"/>
      <c r="Q472" s="204"/>
      <c r="R472" s="204"/>
      <c r="S472" s="204"/>
      <c r="T472" s="204"/>
      <c r="U472" s="204"/>
      <c r="V472" s="204"/>
      <c r="W472" s="204"/>
      <c r="X472" s="204"/>
      <c r="Y472" s="204"/>
      <c r="Z472" s="204"/>
    </row>
    <row r="473" spans="1:26" ht="17.25" customHeight="1">
      <c r="A473" s="204"/>
      <c r="B473" s="204"/>
      <c r="C473" s="204"/>
      <c r="D473" s="204"/>
      <c r="E473" s="204"/>
      <c r="F473" s="204"/>
      <c r="G473" s="204"/>
      <c r="H473" s="204"/>
      <c r="I473" s="204"/>
      <c r="J473" s="204"/>
      <c r="K473" s="204"/>
      <c r="L473" s="204"/>
      <c r="M473" s="204"/>
      <c r="N473" s="204"/>
      <c r="O473" s="204"/>
      <c r="P473" s="204"/>
      <c r="Q473" s="204"/>
      <c r="R473" s="204"/>
      <c r="S473" s="204"/>
      <c r="T473" s="204"/>
      <c r="U473" s="204"/>
      <c r="V473" s="204"/>
      <c r="W473" s="204"/>
      <c r="X473" s="204"/>
      <c r="Y473" s="204"/>
      <c r="Z473" s="204"/>
    </row>
    <row r="474" spans="1:26" ht="17.25" customHeight="1">
      <c r="A474" s="204"/>
      <c r="B474" s="204"/>
      <c r="C474" s="204"/>
      <c r="D474" s="204"/>
      <c r="E474" s="204"/>
      <c r="F474" s="204"/>
      <c r="G474" s="204"/>
      <c r="H474" s="204"/>
      <c r="I474" s="204"/>
      <c r="J474" s="204"/>
      <c r="K474" s="204"/>
      <c r="L474" s="204"/>
      <c r="M474" s="204"/>
      <c r="N474" s="204"/>
      <c r="O474" s="204"/>
      <c r="P474" s="204"/>
      <c r="Q474" s="204"/>
      <c r="R474" s="204"/>
      <c r="S474" s="204"/>
      <c r="T474" s="204"/>
      <c r="U474" s="204"/>
      <c r="V474" s="204"/>
      <c r="W474" s="204"/>
      <c r="X474" s="204"/>
      <c r="Y474" s="204"/>
      <c r="Z474" s="204"/>
    </row>
    <row r="475" spans="1:26" ht="17.25" customHeight="1">
      <c r="A475" s="204"/>
      <c r="B475" s="204"/>
      <c r="C475" s="204"/>
      <c r="D475" s="204"/>
      <c r="E475" s="204"/>
      <c r="F475" s="204"/>
      <c r="G475" s="204"/>
      <c r="H475" s="204"/>
      <c r="I475" s="204"/>
      <c r="J475" s="204"/>
      <c r="K475" s="204"/>
      <c r="L475" s="204"/>
      <c r="M475" s="204"/>
      <c r="N475" s="204"/>
      <c r="O475" s="204"/>
      <c r="P475" s="204"/>
      <c r="Q475" s="204"/>
      <c r="R475" s="204"/>
      <c r="S475" s="204"/>
      <c r="T475" s="204"/>
      <c r="U475" s="204"/>
      <c r="V475" s="204"/>
      <c r="W475" s="204"/>
      <c r="X475" s="204"/>
      <c r="Y475" s="204"/>
      <c r="Z475" s="204"/>
    </row>
    <row r="476" spans="1:26" ht="17.25" customHeight="1">
      <c r="A476" s="204"/>
      <c r="B476" s="204"/>
      <c r="C476" s="204"/>
      <c r="D476" s="204"/>
      <c r="E476" s="204"/>
      <c r="F476" s="204"/>
      <c r="G476" s="204"/>
      <c r="H476" s="204"/>
      <c r="I476" s="204"/>
      <c r="J476" s="204"/>
      <c r="K476" s="204"/>
      <c r="L476" s="204"/>
      <c r="M476" s="204"/>
      <c r="N476" s="204"/>
      <c r="O476" s="204"/>
      <c r="P476" s="204"/>
      <c r="Q476" s="204"/>
      <c r="R476" s="204"/>
      <c r="S476" s="204"/>
      <c r="T476" s="204"/>
      <c r="U476" s="204"/>
      <c r="V476" s="204"/>
      <c r="W476" s="204"/>
      <c r="X476" s="204"/>
      <c r="Y476" s="204"/>
      <c r="Z476" s="204"/>
    </row>
    <row r="477" spans="1:26" ht="17.25" customHeight="1">
      <c r="A477" s="204"/>
      <c r="B477" s="204"/>
      <c r="C477" s="204"/>
      <c r="D477" s="204"/>
      <c r="E477" s="204"/>
      <c r="F477" s="204"/>
      <c r="G477" s="204"/>
      <c r="H477" s="204"/>
      <c r="I477" s="204"/>
      <c r="J477" s="204"/>
      <c r="K477" s="204"/>
      <c r="L477" s="204"/>
      <c r="M477" s="204"/>
      <c r="N477" s="204"/>
      <c r="O477" s="204"/>
      <c r="P477" s="204"/>
      <c r="Q477" s="204"/>
      <c r="R477" s="204"/>
      <c r="S477" s="204"/>
      <c r="T477" s="204"/>
      <c r="U477" s="204"/>
      <c r="V477" s="204"/>
      <c r="W477" s="204"/>
      <c r="X477" s="204"/>
      <c r="Y477" s="204"/>
      <c r="Z477" s="204"/>
    </row>
    <row r="478" spans="1:26" ht="17.25" customHeight="1">
      <c r="A478" s="204"/>
      <c r="B478" s="204"/>
      <c r="C478" s="204"/>
      <c r="D478" s="204"/>
      <c r="E478" s="204"/>
      <c r="F478" s="204"/>
      <c r="G478" s="204"/>
      <c r="H478" s="204"/>
      <c r="I478" s="204"/>
      <c r="J478" s="204"/>
      <c r="K478" s="204"/>
      <c r="L478" s="204"/>
      <c r="M478" s="204"/>
      <c r="N478" s="204"/>
      <c r="O478" s="204"/>
      <c r="P478" s="204"/>
      <c r="Q478" s="204"/>
      <c r="R478" s="204"/>
      <c r="S478" s="204"/>
      <c r="T478" s="204"/>
      <c r="U478" s="204"/>
      <c r="V478" s="204"/>
      <c r="W478" s="204"/>
      <c r="X478" s="204"/>
      <c r="Y478" s="204"/>
      <c r="Z478" s="204"/>
    </row>
    <row r="479" spans="1:26" ht="17.25" customHeight="1">
      <c r="A479" s="204"/>
      <c r="B479" s="204"/>
      <c r="C479" s="204"/>
      <c r="D479" s="204"/>
      <c r="E479" s="204"/>
      <c r="F479" s="204"/>
      <c r="G479" s="204"/>
      <c r="H479" s="204"/>
      <c r="I479" s="204"/>
      <c r="J479" s="204"/>
      <c r="K479" s="204"/>
      <c r="L479" s="204"/>
      <c r="M479" s="204"/>
      <c r="N479" s="204"/>
      <c r="O479" s="204"/>
      <c r="P479" s="204"/>
      <c r="Q479" s="204"/>
      <c r="R479" s="204"/>
      <c r="S479" s="204"/>
      <c r="T479" s="204"/>
      <c r="U479" s="204"/>
      <c r="V479" s="204"/>
      <c r="W479" s="204"/>
      <c r="X479" s="204"/>
      <c r="Y479" s="204"/>
      <c r="Z479" s="204"/>
    </row>
    <row r="480" spans="1:26" ht="17.25" customHeight="1">
      <c r="A480" s="204"/>
      <c r="B480" s="204"/>
      <c r="C480" s="204"/>
      <c r="D480" s="204"/>
      <c r="E480" s="204"/>
      <c r="F480" s="204"/>
      <c r="G480" s="204"/>
      <c r="H480" s="204"/>
      <c r="I480" s="204"/>
      <c r="J480" s="204"/>
      <c r="K480" s="204"/>
      <c r="L480" s="204"/>
      <c r="M480" s="204"/>
      <c r="N480" s="204"/>
      <c r="O480" s="204"/>
      <c r="P480" s="204"/>
      <c r="Q480" s="204"/>
      <c r="R480" s="204"/>
      <c r="S480" s="204"/>
      <c r="T480" s="204"/>
      <c r="U480" s="204"/>
      <c r="V480" s="204"/>
      <c r="W480" s="204"/>
      <c r="X480" s="204"/>
      <c r="Y480" s="204"/>
      <c r="Z480" s="204"/>
    </row>
    <row r="481" spans="1:26" ht="17.25" customHeight="1">
      <c r="A481" s="204"/>
      <c r="B481" s="204"/>
      <c r="C481" s="204"/>
      <c r="D481" s="204"/>
      <c r="E481" s="204"/>
      <c r="F481" s="204"/>
      <c r="G481" s="204"/>
      <c r="H481" s="204"/>
      <c r="I481" s="204"/>
      <c r="J481" s="204"/>
      <c r="K481" s="204"/>
      <c r="L481" s="204"/>
      <c r="M481" s="204"/>
      <c r="N481" s="204"/>
      <c r="O481" s="204"/>
      <c r="P481" s="204"/>
      <c r="Q481" s="204"/>
      <c r="R481" s="204"/>
      <c r="S481" s="204"/>
      <c r="T481" s="204"/>
      <c r="U481" s="204"/>
      <c r="V481" s="204"/>
      <c r="W481" s="204"/>
      <c r="X481" s="204"/>
      <c r="Y481" s="204"/>
      <c r="Z481" s="204"/>
    </row>
    <row r="482" spans="1:26" ht="17.25" customHeight="1">
      <c r="A482" s="204"/>
      <c r="B482" s="204"/>
      <c r="C482" s="204"/>
      <c r="D482" s="204"/>
      <c r="E482" s="204"/>
      <c r="F482" s="204"/>
      <c r="G482" s="204"/>
      <c r="H482" s="204"/>
      <c r="I482" s="204"/>
      <c r="J482" s="204"/>
      <c r="K482" s="204"/>
      <c r="L482" s="204"/>
      <c r="M482" s="204"/>
      <c r="N482" s="204"/>
      <c r="O482" s="204"/>
      <c r="P482" s="204"/>
      <c r="Q482" s="204"/>
      <c r="R482" s="204"/>
      <c r="S482" s="204"/>
      <c r="T482" s="204"/>
      <c r="U482" s="204"/>
      <c r="V482" s="204"/>
      <c r="W482" s="204"/>
      <c r="X482" s="204"/>
      <c r="Y482" s="204"/>
      <c r="Z482" s="204"/>
    </row>
    <row r="483" spans="1:26" ht="17.25" customHeight="1">
      <c r="A483" s="204"/>
      <c r="B483" s="204"/>
      <c r="C483" s="204"/>
      <c r="D483" s="204"/>
      <c r="E483" s="204"/>
      <c r="F483" s="204"/>
      <c r="G483" s="204"/>
      <c r="H483" s="204"/>
      <c r="I483" s="204"/>
      <c r="J483" s="204"/>
      <c r="K483" s="204"/>
      <c r="L483" s="204"/>
      <c r="M483" s="204"/>
      <c r="N483" s="204"/>
      <c r="O483" s="204"/>
      <c r="P483" s="204"/>
      <c r="Q483" s="204"/>
      <c r="R483" s="204"/>
      <c r="S483" s="204"/>
      <c r="T483" s="204"/>
      <c r="U483" s="204"/>
      <c r="V483" s="204"/>
      <c r="W483" s="204"/>
      <c r="X483" s="204"/>
      <c r="Y483" s="204"/>
      <c r="Z483" s="204"/>
    </row>
    <row r="484" spans="1:26" ht="17.25" customHeight="1">
      <c r="A484" s="204"/>
      <c r="B484" s="204"/>
      <c r="C484" s="204"/>
      <c r="D484" s="204"/>
      <c r="E484" s="204"/>
      <c r="F484" s="204"/>
      <c r="G484" s="204"/>
      <c r="H484" s="204"/>
      <c r="I484" s="204"/>
      <c r="J484" s="204"/>
      <c r="K484" s="204"/>
      <c r="L484" s="204"/>
      <c r="M484" s="204"/>
      <c r="N484" s="204"/>
      <c r="O484" s="204"/>
      <c r="P484" s="204"/>
      <c r="Q484" s="204"/>
      <c r="R484" s="204"/>
      <c r="S484" s="204"/>
      <c r="T484" s="204"/>
      <c r="U484" s="204"/>
      <c r="V484" s="204"/>
      <c r="W484" s="204"/>
      <c r="X484" s="204"/>
      <c r="Y484" s="204"/>
      <c r="Z484" s="204"/>
    </row>
    <row r="485" spans="1:26" ht="17.25" customHeight="1">
      <c r="A485" s="204"/>
      <c r="B485" s="204"/>
      <c r="C485" s="204"/>
      <c r="D485" s="204"/>
      <c r="E485" s="204"/>
      <c r="F485" s="204"/>
      <c r="G485" s="204"/>
      <c r="H485" s="204"/>
      <c r="I485" s="204"/>
      <c r="J485" s="204"/>
      <c r="K485" s="204"/>
      <c r="L485" s="204"/>
      <c r="M485" s="204"/>
      <c r="N485" s="204"/>
      <c r="O485" s="204"/>
      <c r="P485" s="204"/>
      <c r="Q485" s="204"/>
      <c r="R485" s="204"/>
      <c r="S485" s="204"/>
      <c r="T485" s="204"/>
      <c r="U485" s="204"/>
      <c r="V485" s="204"/>
      <c r="W485" s="204"/>
      <c r="X485" s="204"/>
      <c r="Y485" s="204"/>
      <c r="Z485" s="204"/>
    </row>
    <row r="486" spans="1:26" ht="17.25" customHeight="1">
      <c r="A486" s="204"/>
      <c r="B486" s="204"/>
      <c r="C486" s="204"/>
      <c r="D486" s="204"/>
      <c r="E486" s="204"/>
      <c r="F486" s="204"/>
      <c r="G486" s="204"/>
      <c r="H486" s="204"/>
      <c r="I486" s="204"/>
      <c r="J486" s="204"/>
      <c r="K486" s="204"/>
      <c r="L486" s="204"/>
      <c r="M486" s="204"/>
      <c r="N486" s="204"/>
      <c r="O486" s="204"/>
      <c r="P486" s="204"/>
      <c r="Q486" s="204"/>
      <c r="R486" s="204"/>
      <c r="S486" s="204"/>
      <c r="T486" s="204"/>
      <c r="U486" s="204"/>
      <c r="V486" s="204"/>
      <c r="W486" s="204"/>
      <c r="X486" s="204"/>
      <c r="Y486" s="204"/>
      <c r="Z486" s="204"/>
    </row>
    <row r="487" spans="1:26" ht="17.25" customHeight="1">
      <c r="A487" s="204"/>
      <c r="B487" s="204"/>
      <c r="C487" s="204"/>
      <c r="D487" s="204"/>
      <c r="E487" s="204"/>
      <c r="F487" s="204"/>
      <c r="G487" s="204"/>
      <c r="H487" s="204"/>
      <c r="I487" s="204"/>
      <c r="J487" s="204"/>
      <c r="K487" s="204"/>
      <c r="L487" s="204"/>
      <c r="M487" s="204"/>
      <c r="N487" s="204"/>
      <c r="O487" s="204"/>
      <c r="P487" s="204"/>
      <c r="Q487" s="204"/>
      <c r="R487" s="204"/>
      <c r="S487" s="204"/>
      <c r="T487" s="204"/>
      <c r="U487" s="204"/>
      <c r="V487" s="204"/>
      <c r="W487" s="204"/>
      <c r="X487" s="204"/>
      <c r="Y487" s="204"/>
      <c r="Z487" s="204"/>
    </row>
    <row r="488" spans="1:26" ht="17.25" customHeight="1">
      <c r="A488" s="204"/>
      <c r="B488" s="204"/>
      <c r="C488" s="204"/>
      <c r="D488" s="204"/>
      <c r="E488" s="204"/>
      <c r="F488" s="204"/>
      <c r="G488" s="204"/>
      <c r="H488" s="204"/>
      <c r="I488" s="204"/>
      <c r="J488" s="204"/>
      <c r="K488" s="204"/>
      <c r="L488" s="204"/>
      <c r="M488" s="204"/>
      <c r="N488" s="204"/>
      <c r="O488" s="204"/>
      <c r="P488" s="204"/>
      <c r="Q488" s="204"/>
      <c r="R488" s="204"/>
      <c r="S488" s="204"/>
      <c r="T488" s="204"/>
      <c r="U488" s="204"/>
      <c r="V488" s="204"/>
      <c r="W488" s="204"/>
      <c r="X488" s="204"/>
      <c r="Y488" s="204"/>
      <c r="Z488" s="204"/>
    </row>
    <row r="489" spans="1:26" ht="17.25" customHeight="1">
      <c r="A489" s="204"/>
      <c r="B489" s="204"/>
      <c r="C489" s="204"/>
      <c r="D489" s="204"/>
      <c r="E489" s="204"/>
      <c r="F489" s="204"/>
      <c r="G489" s="204"/>
      <c r="H489" s="204"/>
      <c r="I489" s="204"/>
      <c r="J489" s="204"/>
      <c r="K489" s="204"/>
      <c r="L489" s="204"/>
      <c r="M489" s="204"/>
      <c r="N489" s="204"/>
      <c r="O489" s="204"/>
      <c r="P489" s="204"/>
      <c r="Q489" s="204"/>
      <c r="R489" s="204"/>
      <c r="S489" s="204"/>
      <c r="T489" s="204"/>
      <c r="U489" s="204"/>
      <c r="V489" s="204"/>
      <c r="W489" s="204"/>
      <c r="X489" s="204"/>
      <c r="Y489" s="204"/>
      <c r="Z489" s="204"/>
    </row>
    <row r="490" spans="1:26" ht="17.25" customHeight="1">
      <c r="A490" s="204"/>
      <c r="B490" s="204"/>
      <c r="C490" s="204"/>
      <c r="D490" s="204"/>
      <c r="E490" s="204"/>
      <c r="F490" s="204"/>
      <c r="G490" s="204"/>
      <c r="H490" s="204"/>
      <c r="I490" s="204"/>
      <c r="J490" s="204"/>
      <c r="K490" s="204"/>
      <c r="L490" s="204"/>
      <c r="M490" s="204"/>
      <c r="N490" s="204"/>
      <c r="O490" s="204"/>
      <c r="P490" s="204"/>
      <c r="Q490" s="204"/>
      <c r="R490" s="204"/>
      <c r="S490" s="204"/>
      <c r="T490" s="204"/>
      <c r="U490" s="204"/>
      <c r="V490" s="204"/>
      <c r="W490" s="204"/>
      <c r="X490" s="204"/>
      <c r="Y490" s="204"/>
      <c r="Z490" s="204"/>
    </row>
    <row r="491" spans="1:26" ht="17.25" customHeight="1">
      <c r="A491" s="204"/>
      <c r="B491" s="204"/>
      <c r="C491" s="204"/>
      <c r="D491" s="204"/>
      <c r="E491" s="204"/>
      <c r="F491" s="204"/>
      <c r="G491" s="204"/>
      <c r="H491" s="204"/>
      <c r="I491" s="204"/>
      <c r="J491" s="204"/>
      <c r="K491" s="204"/>
      <c r="L491" s="204"/>
      <c r="M491" s="204"/>
      <c r="N491" s="204"/>
      <c r="O491" s="204"/>
      <c r="P491" s="204"/>
      <c r="Q491" s="204"/>
      <c r="R491" s="204"/>
      <c r="S491" s="204"/>
      <c r="T491" s="204"/>
      <c r="U491" s="204"/>
      <c r="V491" s="204"/>
      <c r="W491" s="204"/>
      <c r="X491" s="204"/>
      <c r="Y491" s="204"/>
      <c r="Z491" s="204"/>
    </row>
    <row r="492" spans="1:26" ht="17.25" customHeight="1">
      <c r="A492" s="204"/>
      <c r="B492" s="204"/>
      <c r="C492" s="204"/>
      <c r="D492" s="204"/>
      <c r="E492" s="204"/>
      <c r="F492" s="204"/>
      <c r="G492" s="204"/>
      <c r="H492" s="204"/>
      <c r="I492" s="204"/>
      <c r="J492" s="204"/>
      <c r="K492" s="204"/>
      <c r="L492" s="204"/>
      <c r="M492" s="204"/>
      <c r="N492" s="204"/>
      <c r="O492" s="204"/>
      <c r="P492" s="204"/>
      <c r="Q492" s="204"/>
      <c r="R492" s="204"/>
      <c r="S492" s="204"/>
      <c r="T492" s="204"/>
      <c r="U492" s="204"/>
      <c r="V492" s="204"/>
      <c r="W492" s="204"/>
      <c r="X492" s="204"/>
      <c r="Y492" s="204"/>
      <c r="Z492" s="204"/>
    </row>
    <row r="493" spans="1:26" ht="17.25" customHeight="1">
      <c r="A493" s="204"/>
      <c r="B493" s="204"/>
      <c r="C493" s="204"/>
      <c r="D493" s="204"/>
      <c r="E493" s="204"/>
      <c r="F493" s="204"/>
      <c r="G493" s="204"/>
      <c r="H493" s="204"/>
      <c r="I493" s="204"/>
      <c r="J493" s="204"/>
      <c r="K493" s="204"/>
      <c r="L493" s="204"/>
      <c r="M493" s="204"/>
      <c r="N493" s="204"/>
      <c r="O493" s="204"/>
      <c r="P493" s="204"/>
      <c r="Q493" s="204"/>
      <c r="R493" s="204"/>
      <c r="S493" s="204"/>
      <c r="T493" s="204"/>
      <c r="U493" s="204"/>
      <c r="V493" s="204"/>
      <c r="W493" s="204"/>
      <c r="X493" s="204"/>
      <c r="Y493" s="204"/>
      <c r="Z493" s="204"/>
    </row>
    <row r="494" spans="1:26" ht="17.25" customHeight="1">
      <c r="A494" s="204"/>
      <c r="B494" s="204"/>
      <c r="C494" s="204"/>
      <c r="D494" s="204"/>
      <c r="E494" s="204"/>
      <c r="F494" s="204"/>
      <c r="G494" s="204"/>
      <c r="H494" s="204"/>
      <c r="I494" s="204"/>
      <c r="J494" s="204"/>
      <c r="K494" s="204"/>
      <c r="L494" s="204"/>
      <c r="M494" s="204"/>
      <c r="N494" s="204"/>
      <c r="O494" s="204"/>
      <c r="P494" s="204"/>
      <c r="Q494" s="204"/>
      <c r="R494" s="204"/>
      <c r="S494" s="204"/>
      <c r="T494" s="204"/>
      <c r="U494" s="204"/>
      <c r="V494" s="204"/>
      <c r="W494" s="204"/>
      <c r="X494" s="204"/>
      <c r="Y494" s="204"/>
      <c r="Z494" s="204"/>
    </row>
    <row r="495" spans="1:26" ht="17.25" customHeight="1">
      <c r="A495" s="204"/>
      <c r="B495" s="204"/>
      <c r="C495" s="204"/>
      <c r="D495" s="204"/>
      <c r="E495" s="204"/>
      <c r="F495" s="204"/>
      <c r="G495" s="204"/>
      <c r="H495" s="204"/>
      <c r="I495" s="204"/>
      <c r="J495" s="204"/>
      <c r="K495" s="204"/>
      <c r="L495" s="204"/>
      <c r="M495" s="204"/>
      <c r="N495" s="204"/>
      <c r="O495" s="204"/>
      <c r="P495" s="204"/>
      <c r="Q495" s="204"/>
      <c r="R495" s="204"/>
      <c r="S495" s="204"/>
      <c r="T495" s="204"/>
      <c r="U495" s="204"/>
      <c r="V495" s="204"/>
      <c r="W495" s="204"/>
      <c r="X495" s="204"/>
      <c r="Y495" s="204"/>
      <c r="Z495" s="204"/>
    </row>
    <row r="496" spans="1:26" ht="17.25" customHeight="1">
      <c r="A496" s="204"/>
      <c r="B496" s="204"/>
      <c r="C496" s="204"/>
      <c r="D496" s="204"/>
      <c r="E496" s="204"/>
      <c r="F496" s="204"/>
      <c r="G496" s="204"/>
      <c r="H496" s="204"/>
      <c r="I496" s="204"/>
      <c r="J496" s="204"/>
      <c r="K496" s="204"/>
      <c r="L496" s="204"/>
      <c r="M496" s="204"/>
      <c r="N496" s="204"/>
      <c r="O496" s="204"/>
      <c r="P496" s="204"/>
      <c r="Q496" s="204"/>
      <c r="R496" s="204"/>
      <c r="S496" s="204"/>
      <c r="T496" s="204"/>
      <c r="U496" s="204"/>
      <c r="V496" s="204"/>
      <c r="W496" s="204"/>
      <c r="X496" s="204"/>
      <c r="Y496" s="204"/>
      <c r="Z496" s="204"/>
    </row>
    <row r="497" spans="1:26" ht="17.25" customHeight="1">
      <c r="A497" s="204"/>
      <c r="B497" s="204"/>
      <c r="C497" s="204"/>
      <c r="D497" s="204"/>
      <c r="E497" s="204"/>
      <c r="F497" s="204"/>
      <c r="G497" s="204"/>
      <c r="H497" s="204"/>
      <c r="I497" s="204"/>
      <c r="J497" s="204"/>
      <c r="K497" s="204"/>
      <c r="L497" s="204"/>
      <c r="M497" s="204"/>
      <c r="N497" s="204"/>
      <c r="O497" s="204"/>
      <c r="P497" s="204"/>
      <c r="Q497" s="204"/>
      <c r="R497" s="204"/>
      <c r="S497" s="204"/>
      <c r="T497" s="204"/>
      <c r="U497" s="204"/>
      <c r="V497" s="204"/>
      <c r="W497" s="204"/>
      <c r="X497" s="204"/>
      <c r="Y497" s="204"/>
      <c r="Z497" s="204"/>
    </row>
    <row r="498" spans="1:26" ht="17.25" customHeight="1">
      <c r="A498" s="204"/>
      <c r="B498" s="204"/>
      <c r="C498" s="204"/>
      <c r="D498" s="204"/>
      <c r="E498" s="204"/>
      <c r="F498" s="204"/>
      <c r="G498" s="204"/>
      <c r="H498" s="204"/>
      <c r="I498" s="204"/>
      <c r="J498" s="204"/>
      <c r="K498" s="204"/>
      <c r="L498" s="204"/>
      <c r="M498" s="204"/>
      <c r="N498" s="204"/>
      <c r="O498" s="204"/>
      <c r="P498" s="204"/>
      <c r="Q498" s="204"/>
      <c r="R498" s="204"/>
      <c r="S498" s="204"/>
      <c r="T498" s="204"/>
      <c r="U498" s="204"/>
      <c r="V498" s="204"/>
      <c r="W498" s="204"/>
      <c r="X498" s="204"/>
      <c r="Y498" s="204"/>
      <c r="Z498" s="204"/>
    </row>
    <row r="499" spans="1:26" ht="17.25" customHeight="1">
      <c r="A499" s="204"/>
      <c r="B499" s="204"/>
      <c r="C499" s="204"/>
      <c r="D499" s="204"/>
      <c r="E499" s="204"/>
      <c r="F499" s="204"/>
      <c r="G499" s="204"/>
      <c r="H499" s="204"/>
      <c r="I499" s="204"/>
      <c r="J499" s="204"/>
      <c r="K499" s="204"/>
      <c r="L499" s="204"/>
      <c r="M499" s="204"/>
      <c r="N499" s="204"/>
      <c r="O499" s="204"/>
      <c r="P499" s="204"/>
      <c r="Q499" s="204"/>
      <c r="R499" s="204"/>
      <c r="S499" s="204"/>
      <c r="T499" s="204"/>
      <c r="U499" s="204"/>
      <c r="V499" s="204"/>
      <c r="W499" s="204"/>
      <c r="X499" s="204"/>
      <c r="Y499" s="204"/>
      <c r="Z499" s="204"/>
    </row>
    <row r="500" spans="1:26" ht="17.25" customHeight="1">
      <c r="A500" s="204"/>
      <c r="B500" s="204"/>
      <c r="C500" s="204"/>
      <c r="D500" s="204"/>
      <c r="E500" s="204"/>
      <c r="F500" s="204"/>
      <c r="G500" s="204"/>
      <c r="H500" s="204"/>
      <c r="I500" s="204"/>
      <c r="J500" s="204"/>
      <c r="K500" s="204"/>
      <c r="L500" s="204"/>
      <c r="M500" s="204"/>
      <c r="N500" s="204"/>
      <c r="O500" s="204"/>
      <c r="P500" s="204"/>
      <c r="Q500" s="204"/>
      <c r="R500" s="204"/>
      <c r="S500" s="204"/>
      <c r="T500" s="204"/>
      <c r="U500" s="204"/>
      <c r="V500" s="204"/>
      <c r="W500" s="204"/>
      <c r="X500" s="204"/>
      <c r="Y500" s="204"/>
      <c r="Z500" s="204"/>
    </row>
    <row r="501" spans="1:26" ht="17.25" customHeight="1">
      <c r="A501" s="204"/>
      <c r="B501" s="204"/>
      <c r="C501" s="204"/>
      <c r="D501" s="204"/>
      <c r="E501" s="204"/>
      <c r="F501" s="204"/>
      <c r="G501" s="204"/>
      <c r="H501" s="204"/>
      <c r="I501" s="204"/>
      <c r="J501" s="204"/>
      <c r="K501" s="204"/>
      <c r="L501" s="204"/>
      <c r="M501" s="204"/>
      <c r="N501" s="204"/>
      <c r="O501" s="204"/>
      <c r="P501" s="204"/>
      <c r="Q501" s="204"/>
      <c r="R501" s="204"/>
      <c r="S501" s="204"/>
      <c r="T501" s="204"/>
      <c r="U501" s="204"/>
      <c r="V501" s="204"/>
      <c r="W501" s="204"/>
      <c r="X501" s="204"/>
      <c r="Y501" s="204"/>
      <c r="Z501" s="204"/>
    </row>
    <row r="502" spans="1:26" ht="17.25" customHeight="1">
      <c r="A502" s="204"/>
      <c r="B502" s="204"/>
      <c r="C502" s="204"/>
      <c r="D502" s="204"/>
      <c r="E502" s="204"/>
      <c r="F502" s="204"/>
      <c r="G502" s="204"/>
      <c r="H502" s="204"/>
      <c r="I502" s="204"/>
      <c r="J502" s="204"/>
      <c r="K502" s="204"/>
      <c r="L502" s="204"/>
      <c r="M502" s="204"/>
      <c r="N502" s="204"/>
      <c r="O502" s="204"/>
      <c r="P502" s="204"/>
      <c r="Q502" s="204"/>
      <c r="R502" s="204"/>
      <c r="S502" s="204"/>
      <c r="T502" s="204"/>
      <c r="U502" s="204"/>
      <c r="V502" s="204"/>
      <c r="W502" s="204"/>
      <c r="X502" s="204"/>
      <c r="Y502" s="204"/>
      <c r="Z502" s="204"/>
    </row>
    <row r="503" spans="1:26" ht="17.25" customHeight="1">
      <c r="A503" s="204"/>
      <c r="B503" s="204"/>
      <c r="C503" s="204"/>
      <c r="D503" s="204"/>
      <c r="E503" s="204"/>
      <c r="F503" s="204"/>
      <c r="G503" s="204"/>
      <c r="H503" s="204"/>
      <c r="I503" s="204"/>
      <c r="J503" s="204"/>
      <c r="K503" s="204"/>
      <c r="L503" s="204"/>
      <c r="M503" s="204"/>
      <c r="N503" s="204"/>
      <c r="O503" s="204"/>
      <c r="P503" s="204"/>
      <c r="Q503" s="204"/>
      <c r="R503" s="204"/>
      <c r="S503" s="204"/>
      <c r="T503" s="204"/>
      <c r="U503" s="204"/>
      <c r="V503" s="204"/>
      <c r="W503" s="204"/>
      <c r="X503" s="204"/>
      <c r="Y503" s="204"/>
      <c r="Z503" s="204"/>
    </row>
    <row r="504" spans="1:26" ht="17.25" customHeight="1">
      <c r="A504" s="204"/>
      <c r="B504" s="204"/>
      <c r="C504" s="204"/>
      <c r="D504" s="204"/>
      <c r="E504" s="204"/>
      <c r="F504" s="204"/>
      <c r="G504" s="204"/>
      <c r="H504" s="204"/>
      <c r="I504" s="204"/>
      <c r="J504" s="204"/>
      <c r="K504" s="204"/>
      <c r="L504" s="204"/>
      <c r="M504" s="204"/>
      <c r="N504" s="204"/>
      <c r="O504" s="204"/>
      <c r="P504" s="204"/>
      <c r="Q504" s="204"/>
      <c r="R504" s="204"/>
      <c r="S504" s="204"/>
      <c r="T504" s="204"/>
      <c r="U504" s="204"/>
      <c r="V504" s="204"/>
      <c r="W504" s="204"/>
      <c r="X504" s="204"/>
      <c r="Y504" s="204"/>
      <c r="Z504" s="204"/>
    </row>
    <row r="505" spans="1:26" ht="17.25" customHeight="1">
      <c r="A505" s="204"/>
      <c r="B505" s="204"/>
      <c r="C505" s="204"/>
      <c r="D505" s="204"/>
      <c r="E505" s="204"/>
      <c r="F505" s="204"/>
      <c r="G505" s="204"/>
      <c r="H505" s="204"/>
      <c r="I505" s="204"/>
      <c r="J505" s="204"/>
      <c r="K505" s="204"/>
      <c r="L505" s="204"/>
      <c r="M505" s="204"/>
      <c r="N505" s="204"/>
      <c r="O505" s="204"/>
      <c r="P505" s="204"/>
      <c r="Q505" s="204"/>
      <c r="R505" s="204"/>
      <c r="S505" s="204"/>
      <c r="T505" s="204"/>
      <c r="U505" s="204"/>
      <c r="V505" s="204"/>
      <c r="W505" s="204"/>
      <c r="X505" s="204"/>
      <c r="Y505" s="204"/>
      <c r="Z505" s="204"/>
    </row>
    <row r="506" spans="1:26" ht="17.25" customHeight="1">
      <c r="A506" s="204"/>
      <c r="B506" s="204"/>
      <c r="C506" s="204"/>
      <c r="D506" s="204"/>
      <c r="E506" s="204"/>
      <c r="F506" s="204"/>
      <c r="G506" s="204"/>
      <c r="H506" s="204"/>
      <c r="I506" s="204"/>
      <c r="J506" s="204"/>
      <c r="K506" s="204"/>
      <c r="L506" s="204"/>
      <c r="M506" s="204"/>
      <c r="N506" s="204"/>
      <c r="O506" s="204"/>
      <c r="P506" s="204"/>
      <c r="Q506" s="204"/>
      <c r="R506" s="204"/>
      <c r="S506" s="204"/>
      <c r="T506" s="204"/>
      <c r="U506" s="204"/>
      <c r="V506" s="204"/>
      <c r="W506" s="204"/>
      <c r="X506" s="204"/>
      <c r="Y506" s="204"/>
      <c r="Z506" s="204"/>
    </row>
    <row r="507" spans="1:26" ht="17.25" customHeight="1">
      <c r="A507" s="204"/>
      <c r="B507" s="204"/>
      <c r="C507" s="204"/>
      <c r="D507" s="204"/>
      <c r="E507" s="204"/>
      <c r="F507" s="204"/>
      <c r="G507" s="204"/>
      <c r="H507" s="204"/>
      <c r="I507" s="204"/>
      <c r="J507" s="204"/>
      <c r="K507" s="204"/>
      <c r="L507" s="204"/>
      <c r="M507" s="204"/>
      <c r="N507" s="204"/>
      <c r="O507" s="204"/>
      <c r="P507" s="204"/>
      <c r="Q507" s="204"/>
      <c r="R507" s="204"/>
      <c r="S507" s="204"/>
      <c r="T507" s="204"/>
      <c r="U507" s="204"/>
      <c r="V507" s="204"/>
      <c r="W507" s="204"/>
      <c r="X507" s="204"/>
      <c r="Y507" s="204"/>
      <c r="Z507" s="204"/>
    </row>
    <row r="508" spans="1:26" ht="17.25" customHeight="1">
      <c r="A508" s="204"/>
      <c r="B508" s="204"/>
      <c r="C508" s="204"/>
      <c r="D508" s="204"/>
      <c r="E508" s="204"/>
      <c r="F508" s="204"/>
      <c r="G508" s="204"/>
      <c r="H508" s="204"/>
      <c r="I508" s="204"/>
      <c r="J508" s="204"/>
      <c r="K508" s="204"/>
      <c r="L508" s="204"/>
      <c r="M508" s="204"/>
      <c r="N508" s="204"/>
      <c r="O508" s="204"/>
      <c r="P508" s="204"/>
      <c r="Q508" s="204"/>
      <c r="R508" s="204"/>
      <c r="S508" s="204"/>
      <c r="T508" s="204"/>
      <c r="U508" s="204"/>
      <c r="V508" s="204"/>
      <c r="W508" s="204"/>
      <c r="X508" s="204"/>
      <c r="Y508" s="204"/>
      <c r="Z508" s="204"/>
    </row>
    <row r="509" spans="1:26" ht="17.25" customHeight="1">
      <c r="A509" s="204"/>
      <c r="B509" s="204"/>
      <c r="C509" s="204"/>
      <c r="D509" s="204"/>
      <c r="E509" s="204"/>
      <c r="F509" s="204"/>
      <c r="G509" s="204"/>
      <c r="H509" s="204"/>
      <c r="I509" s="204"/>
      <c r="J509" s="204"/>
      <c r="K509" s="204"/>
      <c r="L509" s="204"/>
      <c r="M509" s="204"/>
      <c r="N509" s="204"/>
      <c r="O509" s="204"/>
      <c r="P509" s="204"/>
      <c r="Q509" s="204"/>
      <c r="R509" s="204"/>
      <c r="S509" s="204"/>
      <c r="T509" s="204"/>
      <c r="U509" s="204"/>
      <c r="V509" s="204"/>
      <c r="W509" s="204"/>
      <c r="X509" s="204"/>
      <c r="Y509" s="204"/>
      <c r="Z509" s="204"/>
    </row>
    <row r="510" spans="1:26" ht="17.25" customHeight="1">
      <c r="A510" s="204"/>
      <c r="B510" s="204"/>
      <c r="C510" s="204"/>
      <c r="D510" s="204"/>
      <c r="E510" s="204"/>
      <c r="F510" s="204"/>
      <c r="G510" s="204"/>
      <c r="H510" s="204"/>
      <c r="I510" s="204"/>
      <c r="J510" s="204"/>
      <c r="K510" s="204"/>
      <c r="L510" s="204"/>
      <c r="M510" s="204"/>
      <c r="N510" s="204"/>
      <c r="O510" s="204"/>
      <c r="P510" s="204"/>
      <c r="Q510" s="204"/>
      <c r="R510" s="204"/>
      <c r="S510" s="204"/>
      <c r="T510" s="204"/>
      <c r="U510" s="204"/>
      <c r="V510" s="204"/>
      <c r="W510" s="204"/>
      <c r="X510" s="204"/>
      <c r="Y510" s="204"/>
      <c r="Z510" s="204"/>
    </row>
    <row r="511" spans="1:26" ht="17.25" customHeight="1">
      <c r="A511" s="204"/>
      <c r="B511" s="204"/>
      <c r="C511" s="204"/>
      <c r="D511" s="204"/>
      <c r="E511" s="204"/>
      <c r="F511" s="204"/>
      <c r="G511" s="204"/>
      <c r="H511" s="204"/>
      <c r="I511" s="204"/>
      <c r="J511" s="204"/>
      <c r="K511" s="204"/>
      <c r="L511" s="204"/>
      <c r="M511" s="204"/>
      <c r="N511" s="204"/>
      <c r="O511" s="204"/>
      <c r="P511" s="204"/>
      <c r="Q511" s="204"/>
      <c r="R511" s="204"/>
      <c r="S511" s="204"/>
      <c r="T511" s="204"/>
      <c r="U511" s="204"/>
      <c r="V511" s="204"/>
      <c r="W511" s="204"/>
      <c r="X511" s="204"/>
      <c r="Y511" s="204"/>
      <c r="Z511" s="204"/>
    </row>
    <row r="512" spans="1:26" ht="17.25" customHeight="1">
      <c r="A512" s="204"/>
      <c r="B512" s="204"/>
      <c r="C512" s="204"/>
      <c r="D512" s="204"/>
      <c r="E512" s="204"/>
      <c r="F512" s="204"/>
      <c r="G512" s="204"/>
      <c r="H512" s="204"/>
      <c r="I512" s="204"/>
      <c r="J512" s="204"/>
      <c r="K512" s="204"/>
      <c r="L512" s="204"/>
      <c r="M512" s="204"/>
      <c r="N512" s="204"/>
      <c r="O512" s="204"/>
      <c r="P512" s="204"/>
      <c r="Q512" s="204"/>
      <c r="R512" s="204"/>
      <c r="S512" s="204"/>
      <c r="T512" s="204"/>
      <c r="U512" s="204"/>
      <c r="V512" s="204"/>
      <c r="W512" s="204"/>
      <c r="X512" s="204"/>
      <c r="Y512" s="204"/>
      <c r="Z512" s="204"/>
    </row>
    <row r="513" spans="1:26" ht="17.25" customHeight="1">
      <c r="A513" s="204"/>
      <c r="B513" s="204"/>
      <c r="C513" s="204"/>
      <c r="D513" s="204"/>
      <c r="E513" s="204"/>
      <c r="F513" s="204"/>
      <c r="G513" s="204"/>
      <c r="H513" s="204"/>
      <c r="I513" s="204"/>
      <c r="J513" s="204"/>
      <c r="K513" s="204"/>
      <c r="L513" s="204"/>
      <c r="M513" s="204"/>
      <c r="N513" s="204"/>
      <c r="O513" s="204"/>
      <c r="P513" s="204"/>
      <c r="Q513" s="204"/>
      <c r="R513" s="204"/>
      <c r="S513" s="204"/>
      <c r="T513" s="204"/>
      <c r="U513" s="204"/>
      <c r="V513" s="204"/>
      <c r="W513" s="204"/>
      <c r="X513" s="204"/>
      <c r="Y513" s="204"/>
      <c r="Z513" s="204"/>
    </row>
    <row r="514" spans="1:26" ht="17.25" customHeight="1">
      <c r="A514" s="204"/>
      <c r="B514" s="204"/>
      <c r="C514" s="204"/>
      <c r="D514" s="204"/>
      <c r="E514" s="204"/>
      <c r="F514" s="204"/>
      <c r="G514" s="204"/>
      <c r="H514" s="204"/>
      <c r="I514" s="204"/>
      <c r="J514" s="204"/>
      <c r="K514" s="204"/>
      <c r="L514" s="204"/>
      <c r="M514" s="204"/>
      <c r="N514" s="204"/>
      <c r="O514" s="204"/>
      <c r="P514" s="204"/>
      <c r="Q514" s="204"/>
      <c r="R514" s="204"/>
      <c r="S514" s="204"/>
      <c r="T514" s="204"/>
      <c r="U514" s="204"/>
      <c r="V514" s="204"/>
      <c r="W514" s="204"/>
      <c r="X514" s="204"/>
      <c r="Y514" s="204"/>
      <c r="Z514" s="204"/>
    </row>
    <row r="515" spans="1:26" ht="17.25" customHeight="1">
      <c r="A515" s="204"/>
      <c r="B515" s="204"/>
      <c r="C515" s="204"/>
      <c r="D515" s="204"/>
      <c r="E515" s="204"/>
      <c r="F515" s="204"/>
      <c r="G515" s="204"/>
      <c r="H515" s="204"/>
      <c r="I515" s="204"/>
      <c r="J515" s="204"/>
      <c r="K515" s="204"/>
      <c r="L515" s="204"/>
      <c r="M515" s="204"/>
      <c r="N515" s="204"/>
      <c r="O515" s="204"/>
      <c r="P515" s="204"/>
      <c r="Q515" s="204"/>
      <c r="R515" s="204"/>
      <c r="S515" s="204"/>
      <c r="T515" s="204"/>
      <c r="U515" s="204"/>
      <c r="V515" s="204"/>
      <c r="W515" s="204"/>
      <c r="X515" s="204"/>
      <c r="Y515" s="204"/>
      <c r="Z515" s="204"/>
    </row>
    <row r="516" spans="1:26" ht="17.25" customHeight="1">
      <c r="A516" s="204"/>
      <c r="B516" s="204"/>
      <c r="C516" s="204"/>
      <c r="D516" s="204"/>
      <c r="E516" s="204"/>
      <c r="F516" s="204"/>
      <c r="G516" s="204"/>
      <c r="H516" s="204"/>
      <c r="I516" s="204"/>
      <c r="J516" s="204"/>
      <c r="K516" s="204"/>
      <c r="L516" s="204"/>
      <c r="M516" s="204"/>
      <c r="N516" s="204"/>
      <c r="O516" s="204"/>
      <c r="P516" s="204"/>
      <c r="Q516" s="204"/>
      <c r="R516" s="204"/>
      <c r="S516" s="204"/>
      <c r="T516" s="204"/>
      <c r="U516" s="204"/>
      <c r="V516" s="204"/>
      <c r="W516" s="204"/>
      <c r="X516" s="204"/>
      <c r="Y516" s="204"/>
      <c r="Z516" s="204"/>
    </row>
    <row r="517" spans="1:26" ht="17.25" customHeight="1">
      <c r="A517" s="204"/>
      <c r="B517" s="204"/>
      <c r="C517" s="204"/>
      <c r="D517" s="204"/>
      <c r="E517" s="204"/>
      <c r="F517" s="204"/>
      <c r="G517" s="204"/>
      <c r="H517" s="204"/>
      <c r="I517" s="204"/>
      <c r="J517" s="204"/>
      <c r="K517" s="204"/>
      <c r="L517" s="204"/>
      <c r="M517" s="204"/>
      <c r="N517" s="204"/>
      <c r="O517" s="204"/>
      <c r="P517" s="204"/>
      <c r="Q517" s="204"/>
      <c r="R517" s="204"/>
      <c r="S517" s="204"/>
      <c r="T517" s="204"/>
      <c r="U517" s="204"/>
      <c r="V517" s="204"/>
      <c r="W517" s="204"/>
      <c r="X517" s="204"/>
      <c r="Y517" s="204"/>
      <c r="Z517" s="204"/>
    </row>
    <row r="518" spans="1:26" ht="17.25" customHeight="1">
      <c r="A518" s="204"/>
      <c r="B518" s="204"/>
      <c r="C518" s="204"/>
      <c r="D518" s="204"/>
      <c r="E518" s="204"/>
      <c r="F518" s="204"/>
      <c r="G518" s="204"/>
      <c r="H518" s="204"/>
      <c r="I518" s="204"/>
      <c r="J518" s="204"/>
      <c r="K518" s="204"/>
      <c r="L518" s="204"/>
      <c r="M518" s="204"/>
      <c r="N518" s="204"/>
      <c r="O518" s="204"/>
      <c r="P518" s="204"/>
      <c r="Q518" s="204"/>
      <c r="R518" s="204"/>
      <c r="S518" s="204"/>
      <c r="T518" s="204"/>
      <c r="U518" s="204"/>
      <c r="V518" s="204"/>
      <c r="W518" s="204"/>
      <c r="X518" s="204"/>
      <c r="Y518" s="204"/>
      <c r="Z518" s="204"/>
    </row>
    <row r="519" spans="1:26" ht="17.25" customHeight="1">
      <c r="A519" s="204"/>
      <c r="B519" s="204"/>
      <c r="C519" s="204"/>
      <c r="D519" s="204"/>
      <c r="E519" s="204"/>
      <c r="F519" s="204"/>
      <c r="G519" s="204"/>
      <c r="H519" s="204"/>
      <c r="I519" s="204"/>
      <c r="J519" s="204"/>
      <c r="K519" s="204"/>
      <c r="L519" s="204"/>
      <c r="M519" s="204"/>
      <c r="N519" s="204"/>
      <c r="O519" s="204"/>
      <c r="P519" s="204"/>
      <c r="Q519" s="204"/>
      <c r="R519" s="204"/>
      <c r="S519" s="204"/>
      <c r="T519" s="204"/>
      <c r="U519" s="204"/>
      <c r="V519" s="204"/>
      <c r="W519" s="204"/>
      <c r="X519" s="204"/>
      <c r="Y519" s="204"/>
      <c r="Z519" s="204"/>
    </row>
    <row r="520" spans="1:26" ht="17.25" customHeight="1">
      <c r="A520" s="204"/>
      <c r="B520" s="204"/>
      <c r="C520" s="204"/>
      <c r="D520" s="204"/>
      <c r="E520" s="204"/>
      <c r="F520" s="204"/>
      <c r="G520" s="204"/>
      <c r="H520" s="204"/>
      <c r="I520" s="204"/>
      <c r="J520" s="204"/>
      <c r="K520" s="204"/>
      <c r="L520" s="204"/>
      <c r="M520" s="204"/>
      <c r="N520" s="204"/>
      <c r="O520" s="204"/>
      <c r="P520" s="204"/>
      <c r="Q520" s="204"/>
      <c r="R520" s="204"/>
      <c r="S520" s="204"/>
      <c r="T520" s="204"/>
      <c r="U520" s="204"/>
      <c r="V520" s="204"/>
      <c r="W520" s="204"/>
      <c r="X520" s="204"/>
      <c r="Y520" s="204"/>
      <c r="Z520" s="204"/>
    </row>
    <row r="521" spans="1:26" ht="17.25" customHeight="1">
      <c r="A521" s="204"/>
      <c r="B521" s="204"/>
      <c r="C521" s="204"/>
      <c r="D521" s="204"/>
      <c r="E521" s="204"/>
      <c r="F521" s="204"/>
      <c r="G521" s="204"/>
      <c r="H521" s="204"/>
      <c r="I521" s="204"/>
      <c r="J521" s="204"/>
      <c r="K521" s="204"/>
      <c r="L521" s="204"/>
      <c r="M521" s="204"/>
      <c r="N521" s="204"/>
      <c r="O521" s="204"/>
      <c r="P521" s="204"/>
      <c r="Q521" s="204"/>
      <c r="R521" s="204"/>
      <c r="S521" s="204"/>
      <c r="T521" s="204"/>
      <c r="U521" s="204"/>
      <c r="V521" s="204"/>
      <c r="W521" s="204"/>
      <c r="X521" s="204"/>
      <c r="Y521" s="204"/>
      <c r="Z521" s="204"/>
    </row>
    <row r="522" spans="1:26" ht="17.25" customHeight="1">
      <c r="A522" s="204"/>
      <c r="B522" s="204"/>
      <c r="C522" s="204"/>
      <c r="D522" s="204"/>
      <c r="E522" s="204"/>
      <c r="F522" s="204"/>
      <c r="G522" s="204"/>
      <c r="H522" s="204"/>
      <c r="I522" s="204"/>
      <c r="J522" s="204"/>
      <c r="K522" s="204"/>
      <c r="L522" s="204"/>
      <c r="M522" s="204"/>
      <c r="N522" s="204"/>
      <c r="O522" s="204"/>
      <c r="P522" s="204"/>
      <c r="Q522" s="204"/>
      <c r="R522" s="204"/>
      <c r="S522" s="204"/>
      <c r="T522" s="204"/>
      <c r="U522" s="204"/>
      <c r="V522" s="204"/>
      <c r="W522" s="204"/>
      <c r="X522" s="204"/>
      <c r="Y522" s="204"/>
      <c r="Z522" s="204"/>
    </row>
    <row r="523" spans="1:26" ht="17.25" customHeight="1">
      <c r="A523" s="204"/>
      <c r="B523" s="204"/>
      <c r="C523" s="204"/>
      <c r="D523" s="204"/>
      <c r="E523" s="204"/>
      <c r="F523" s="204"/>
      <c r="G523" s="204"/>
      <c r="H523" s="204"/>
      <c r="I523" s="204"/>
      <c r="J523" s="204"/>
      <c r="K523" s="204"/>
      <c r="L523" s="204"/>
      <c r="M523" s="204"/>
      <c r="N523" s="204"/>
      <c r="O523" s="204"/>
      <c r="P523" s="204"/>
      <c r="Q523" s="204"/>
      <c r="R523" s="204"/>
      <c r="S523" s="204"/>
      <c r="T523" s="204"/>
      <c r="U523" s="204"/>
      <c r="V523" s="204"/>
      <c r="W523" s="204"/>
      <c r="X523" s="204"/>
      <c r="Y523" s="204"/>
      <c r="Z523" s="204"/>
    </row>
    <row r="524" spans="1:26" ht="17.25" customHeight="1">
      <c r="A524" s="204"/>
      <c r="B524" s="204"/>
      <c r="C524" s="204"/>
      <c r="D524" s="204"/>
      <c r="E524" s="204"/>
      <c r="F524" s="204"/>
      <c r="G524" s="204"/>
      <c r="H524" s="204"/>
      <c r="I524" s="204"/>
      <c r="J524" s="204"/>
      <c r="K524" s="204"/>
      <c r="L524" s="204"/>
      <c r="M524" s="204"/>
      <c r="N524" s="204"/>
      <c r="O524" s="204"/>
      <c r="P524" s="204"/>
      <c r="Q524" s="204"/>
      <c r="R524" s="204"/>
      <c r="S524" s="204"/>
      <c r="T524" s="204"/>
      <c r="U524" s="204"/>
      <c r="V524" s="204"/>
      <c r="W524" s="204"/>
      <c r="X524" s="204"/>
      <c r="Y524" s="204"/>
      <c r="Z524" s="204"/>
    </row>
    <row r="525" spans="1:26" ht="17.25" customHeight="1">
      <c r="A525" s="204"/>
      <c r="B525" s="204"/>
      <c r="C525" s="204"/>
      <c r="D525" s="204"/>
      <c r="E525" s="204"/>
      <c r="F525" s="204"/>
      <c r="G525" s="204"/>
      <c r="H525" s="204"/>
      <c r="I525" s="204"/>
      <c r="J525" s="204"/>
      <c r="K525" s="204"/>
      <c r="L525" s="204"/>
      <c r="M525" s="204"/>
      <c r="N525" s="204"/>
      <c r="O525" s="204"/>
      <c r="P525" s="204"/>
      <c r="Q525" s="204"/>
      <c r="R525" s="204"/>
      <c r="S525" s="204"/>
      <c r="T525" s="204"/>
      <c r="U525" s="204"/>
      <c r="V525" s="204"/>
      <c r="W525" s="204"/>
      <c r="X525" s="204"/>
      <c r="Y525" s="204"/>
      <c r="Z525" s="204"/>
    </row>
    <row r="526" spans="1:26" ht="17.25" customHeight="1">
      <c r="A526" s="204"/>
      <c r="B526" s="204"/>
      <c r="C526" s="204"/>
      <c r="D526" s="204"/>
      <c r="E526" s="204"/>
      <c r="F526" s="204"/>
      <c r="G526" s="204"/>
      <c r="H526" s="204"/>
      <c r="I526" s="204"/>
      <c r="J526" s="204"/>
      <c r="K526" s="204"/>
      <c r="L526" s="204"/>
      <c r="M526" s="204"/>
      <c r="N526" s="204"/>
      <c r="O526" s="204"/>
      <c r="P526" s="204"/>
      <c r="Q526" s="204"/>
      <c r="R526" s="204"/>
      <c r="S526" s="204"/>
      <c r="T526" s="204"/>
      <c r="U526" s="204"/>
      <c r="V526" s="204"/>
      <c r="W526" s="204"/>
      <c r="X526" s="204"/>
      <c r="Y526" s="204"/>
      <c r="Z526" s="204"/>
    </row>
    <row r="527" spans="1:26" ht="17.25" customHeight="1">
      <c r="A527" s="204"/>
      <c r="B527" s="204"/>
      <c r="C527" s="204"/>
      <c r="D527" s="204"/>
      <c r="E527" s="204"/>
      <c r="F527" s="204"/>
      <c r="G527" s="204"/>
      <c r="H527" s="204"/>
      <c r="I527" s="204"/>
      <c r="J527" s="204"/>
      <c r="K527" s="204"/>
      <c r="L527" s="204"/>
      <c r="M527" s="204"/>
      <c r="N527" s="204"/>
      <c r="O527" s="204"/>
      <c r="P527" s="204"/>
      <c r="Q527" s="204"/>
      <c r="R527" s="204"/>
      <c r="S527" s="204"/>
      <c r="T527" s="204"/>
      <c r="U527" s="204"/>
      <c r="V527" s="204"/>
      <c r="W527" s="204"/>
      <c r="X527" s="204"/>
      <c r="Y527" s="204"/>
      <c r="Z527" s="204"/>
    </row>
    <row r="528" spans="1:26" ht="17.25" customHeight="1">
      <c r="A528" s="204"/>
      <c r="B528" s="204"/>
      <c r="C528" s="204"/>
      <c r="D528" s="204"/>
      <c r="E528" s="204"/>
      <c r="F528" s="204"/>
      <c r="G528" s="204"/>
      <c r="H528" s="204"/>
      <c r="I528" s="204"/>
      <c r="J528" s="204"/>
      <c r="K528" s="204"/>
      <c r="L528" s="204"/>
      <c r="M528" s="204"/>
      <c r="N528" s="204"/>
      <c r="O528" s="204"/>
      <c r="P528" s="204"/>
      <c r="Q528" s="204"/>
      <c r="R528" s="204"/>
      <c r="S528" s="204"/>
      <c r="T528" s="204"/>
      <c r="U528" s="204"/>
      <c r="V528" s="204"/>
      <c r="W528" s="204"/>
      <c r="X528" s="204"/>
      <c r="Y528" s="204"/>
      <c r="Z528" s="204"/>
    </row>
    <row r="529" spans="1:26" ht="17.25" customHeight="1">
      <c r="A529" s="204"/>
      <c r="B529" s="204"/>
      <c r="C529" s="204"/>
      <c r="D529" s="204"/>
      <c r="E529" s="204"/>
      <c r="F529" s="204"/>
      <c r="G529" s="204"/>
      <c r="H529" s="204"/>
      <c r="I529" s="204"/>
      <c r="J529" s="204"/>
      <c r="K529" s="204"/>
      <c r="L529" s="204"/>
      <c r="M529" s="204"/>
      <c r="N529" s="204"/>
      <c r="O529" s="204"/>
      <c r="P529" s="204"/>
      <c r="Q529" s="204"/>
      <c r="R529" s="204"/>
      <c r="S529" s="204"/>
      <c r="T529" s="204"/>
      <c r="U529" s="204"/>
      <c r="V529" s="204"/>
      <c r="W529" s="204"/>
      <c r="X529" s="204"/>
      <c r="Y529" s="204"/>
      <c r="Z529" s="204"/>
    </row>
    <row r="530" spans="1:26" ht="17.25" customHeight="1">
      <c r="A530" s="204"/>
      <c r="B530" s="204"/>
      <c r="C530" s="204"/>
      <c r="D530" s="204"/>
      <c r="E530" s="204"/>
      <c r="F530" s="204"/>
      <c r="G530" s="204"/>
      <c r="H530" s="204"/>
      <c r="I530" s="204"/>
      <c r="J530" s="204"/>
      <c r="K530" s="204"/>
      <c r="L530" s="204"/>
      <c r="M530" s="204"/>
      <c r="N530" s="204"/>
      <c r="O530" s="204"/>
      <c r="P530" s="204"/>
      <c r="Q530" s="204"/>
      <c r="R530" s="204"/>
      <c r="S530" s="204"/>
      <c r="T530" s="204"/>
      <c r="U530" s="204"/>
      <c r="V530" s="204"/>
      <c r="W530" s="204"/>
      <c r="X530" s="204"/>
      <c r="Y530" s="204"/>
      <c r="Z530" s="204"/>
    </row>
    <row r="531" spans="1:26" ht="17.25" customHeight="1">
      <c r="A531" s="204"/>
      <c r="B531" s="204"/>
      <c r="C531" s="204"/>
      <c r="D531" s="204"/>
      <c r="E531" s="204"/>
      <c r="F531" s="204"/>
      <c r="G531" s="204"/>
      <c r="H531" s="204"/>
      <c r="I531" s="204"/>
      <c r="J531" s="204"/>
      <c r="K531" s="204"/>
      <c r="L531" s="204"/>
      <c r="M531" s="204"/>
      <c r="N531" s="204"/>
      <c r="O531" s="204"/>
      <c r="P531" s="204"/>
      <c r="Q531" s="204"/>
      <c r="R531" s="204"/>
      <c r="S531" s="204"/>
      <c r="T531" s="204"/>
      <c r="U531" s="204"/>
      <c r="V531" s="204"/>
      <c r="W531" s="204"/>
      <c r="X531" s="204"/>
      <c r="Y531" s="204"/>
      <c r="Z531" s="204"/>
    </row>
    <row r="532" spans="1:26" ht="17.25" customHeight="1">
      <c r="A532" s="204"/>
      <c r="B532" s="204"/>
      <c r="C532" s="204"/>
      <c r="D532" s="204"/>
      <c r="E532" s="204"/>
      <c r="F532" s="204"/>
      <c r="G532" s="204"/>
      <c r="H532" s="204"/>
      <c r="I532" s="204"/>
      <c r="J532" s="204"/>
      <c r="K532" s="204"/>
      <c r="L532" s="204"/>
      <c r="M532" s="204"/>
      <c r="N532" s="204"/>
      <c r="O532" s="204"/>
      <c r="P532" s="204"/>
      <c r="Q532" s="204"/>
      <c r="R532" s="204"/>
      <c r="S532" s="204"/>
      <c r="T532" s="204"/>
      <c r="U532" s="204"/>
      <c r="V532" s="204"/>
      <c r="W532" s="204"/>
      <c r="X532" s="204"/>
      <c r="Y532" s="204"/>
      <c r="Z532" s="204"/>
    </row>
    <row r="533" spans="1:26" ht="17.25" customHeight="1">
      <c r="A533" s="204"/>
      <c r="B533" s="204"/>
      <c r="C533" s="204"/>
      <c r="D533" s="204"/>
      <c r="E533" s="204"/>
      <c r="F533" s="204"/>
      <c r="G533" s="204"/>
      <c r="H533" s="204"/>
      <c r="I533" s="204"/>
      <c r="J533" s="204"/>
      <c r="K533" s="204"/>
      <c r="L533" s="204"/>
      <c r="M533" s="204"/>
      <c r="N533" s="204"/>
      <c r="O533" s="204"/>
      <c r="P533" s="204"/>
      <c r="Q533" s="204"/>
      <c r="R533" s="204"/>
      <c r="S533" s="204"/>
      <c r="T533" s="204"/>
      <c r="U533" s="204"/>
      <c r="V533" s="204"/>
      <c r="W533" s="204"/>
      <c r="X533" s="204"/>
      <c r="Y533" s="204"/>
      <c r="Z533" s="204"/>
    </row>
    <row r="534" spans="1:26" ht="17.25" customHeight="1">
      <c r="A534" s="204"/>
      <c r="B534" s="204"/>
      <c r="C534" s="204"/>
      <c r="D534" s="204"/>
      <c r="E534" s="204"/>
      <c r="F534" s="204"/>
      <c r="G534" s="204"/>
      <c r="H534" s="204"/>
      <c r="I534" s="204"/>
      <c r="J534" s="204"/>
      <c r="K534" s="204"/>
      <c r="L534" s="204"/>
      <c r="M534" s="204"/>
      <c r="N534" s="204"/>
      <c r="O534" s="204"/>
      <c r="P534" s="204"/>
      <c r="Q534" s="204"/>
      <c r="R534" s="204"/>
      <c r="S534" s="204"/>
      <c r="T534" s="204"/>
      <c r="U534" s="204"/>
      <c r="V534" s="204"/>
      <c r="W534" s="204"/>
      <c r="X534" s="204"/>
      <c r="Y534" s="204"/>
      <c r="Z534" s="204"/>
    </row>
    <row r="535" spans="1:26" ht="17.25" customHeight="1">
      <c r="A535" s="204"/>
      <c r="B535" s="204"/>
      <c r="C535" s="204"/>
      <c r="D535" s="204"/>
      <c r="E535" s="204"/>
      <c r="F535" s="204"/>
      <c r="G535" s="204"/>
      <c r="H535" s="204"/>
      <c r="I535" s="204"/>
      <c r="J535" s="204"/>
      <c r="K535" s="204"/>
      <c r="L535" s="204"/>
      <c r="M535" s="204"/>
      <c r="N535" s="204"/>
      <c r="O535" s="204"/>
      <c r="P535" s="204"/>
      <c r="Q535" s="204"/>
      <c r="R535" s="204"/>
      <c r="S535" s="204"/>
      <c r="T535" s="204"/>
      <c r="U535" s="204"/>
      <c r="V535" s="204"/>
      <c r="W535" s="204"/>
      <c r="X535" s="204"/>
      <c r="Y535" s="204"/>
      <c r="Z535" s="204"/>
    </row>
    <row r="536" spans="1:26" ht="17.25" customHeight="1">
      <c r="A536" s="204"/>
      <c r="B536" s="204"/>
      <c r="C536" s="204"/>
      <c r="D536" s="204"/>
      <c r="E536" s="204"/>
      <c r="F536" s="204"/>
      <c r="G536" s="204"/>
      <c r="H536" s="204"/>
      <c r="I536" s="204"/>
      <c r="J536" s="204"/>
      <c r="K536" s="204"/>
      <c r="L536" s="204"/>
      <c r="M536" s="204"/>
      <c r="N536" s="204"/>
      <c r="O536" s="204"/>
      <c r="P536" s="204"/>
      <c r="Q536" s="204"/>
      <c r="R536" s="204"/>
      <c r="S536" s="204"/>
      <c r="T536" s="204"/>
      <c r="U536" s="204"/>
      <c r="V536" s="204"/>
      <c r="W536" s="204"/>
      <c r="X536" s="204"/>
      <c r="Y536" s="204"/>
      <c r="Z536" s="204"/>
    </row>
    <row r="537" spans="1:26" ht="17.25" customHeight="1">
      <c r="A537" s="204"/>
      <c r="B537" s="204"/>
      <c r="C537" s="204"/>
      <c r="D537" s="204"/>
      <c r="E537" s="204"/>
      <c r="F537" s="204"/>
      <c r="G537" s="204"/>
      <c r="H537" s="204"/>
      <c r="I537" s="204"/>
      <c r="J537" s="204"/>
      <c r="K537" s="204"/>
      <c r="L537" s="204"/>
      <c r="M537" s="204"/>
      <c r="N537" s="204"/>
      <c r="O537" s="204"/>
      <c r="P537" s="204"/>
      <c r="Q537" s="204"/>
      <c r="R537" s="204"/>
      <c r="S537" s="204"/>
      <c r="T537" s="204"/>
      <c r="U537" s="204"/>
      <c r="V537" s="204"/>
      <c r="W537" s="204"/>
      <c r="X537" s="204"/>
      <c r="Y537" s="204"/>
      <c r="Z537" s="204"/>
    </row>
    <row r="538" spans="1:26" ht="17.25" customHeight="1">
      <c r="A538" s="204"/>
      <c r="B538" s="204"/>
      <c r="C538" s="204"/>
      <c r="D538" s="204"/>
      <c r="E538" s="204"/>
      <c r="F538" s="204"/>
      <c r="G538" s="204"/>
      <c r="H538" s="204"/>
      <c r="I538" s="204"/>
      <c r="J538" s="204"/>
      <c r="K538" s="204"/>
      <c r="L538" s="204"/>
      <c r="M538" s="204"/>
      <c r="N538" s="204"/>
      <c r="O538" s="204"/>
      <c r="P538" s="204"/>
      <c r="Q538" s="204"/>
      <c r="R538" s="204"/>
      <c r="S538" s="204"/>
      <c r="T538" s="204"/>
      <c r="U538" s="204"/>
      <c r="V538" s="204"/>
      <c r="W538" s="204"/>
      <c r="X538" s="204"/>
      <c r="Y538" s="204"/>
      <c r="Z538" s="204"/>
    </row>
    <row r="539" spans="1:26" ht="17.25" customHeight="1">
      <c r="A539" s="204"/>
      <c r="B539" s="204"/>
      <c r="C539" s="204"/>
      <c r="D539" s="204"/>
      <c r="E539" s="204"/>
      <c r="F539" s="204"/>
      <c r="G539" s="204"/>
      <c r="H539" s="204"/>
      <c r="I539" s="204"/>
      <c r="J539" s="204"/>
      <c r="K539" s="204"/>
      <c r="L539" s="204"/>
      <c r="M539" s="204"/>
      <c r="N539" s="204"/>
      <c r="O539" s="204"/>
      <c r="P539" s="204"/>
      <c r="Q539" s="204"/>
      <c r="R539" s="204"/>
      <c r="S539" s="204"/>
      <c r="T539" s="204"/>
      <c r="U539" s="204"/>
      <c r="V539" s="204"/>
      <c r="W539" s="204"/>
      <c r="X539" s="204"/>
      <c r="Y539" s="204"/>
      <c r="Z539" s="204"/>
    </row>
    <row r="540" spans="1:26" ht="17.25" customHeight="1">
      <c r="A540" s="204"/>
      <c r="B540" s="204"/>
      <c r="C540" s="204"/>
      <c r="D540" s="204"/>
      <c r="E540" s="204"/>
      <c r="F540" s="204"/>
      <c r="G540" s="204"/>
      <c r="H540" s="204"/>
      <c r="I540" s="204"/>
      <c r="J540" s="204"/>
      <c r="K540" s="204"/>
      <c r="L540" s="204"/>
      <c r="M540" s="204"/>
      <c r="N540" s="204"/>
      <c r="O540" s="204"/>
      <c r="P540" s="204"/>
      <c r="Q540" s="204"/>
      <c r="R540" s="204"/>
      <c r="S540" s="204"/>
      <c r="T540" s="204"/>
      <c r="U540" s="204"/>
      <c r="V540" s="204"/>
      <c r="W540" s="204"/>
      <c r="X540" s="204"/>
      <c r="Y540" s="204"/>
      <c r="Z540" s="204"/>
    </row>
    <row r="541" spans="1:26" ht="17.25" customHeight="1">
      <c r="A541" s="204"/>
      <c r="B541" s="204"/>
      <c r="C541" s="204"/>
      <c r="D541" s="204"/>
      <c r="E541" s="204"/>
      <c r="F541" s="204"/>
      <c r="G541" s="204"/>
      <c r="H541" s="204"/>
      <c r="I541" s="204"/>
      <c r="J541" s="204"/>
      <c r="K541" s="204"/>
      <c r="L541" s="204"/>
      <c r="M541" s="204"/>
      <c r="N541" s="204"/>
      <c r="O541" s="204"/>
      <c r="P541" s="204"/>
      <c r="Q541" s="204"/>
      <c r="R541" s="204"/>
      <c r="S541" s="204"/>
      <c r="T541" s="204"/>
      <c r="U541" s="204"/>
      <c r="V541" s="204"/>
      <c r="W541" s="204"/>
      <c r="X541" s="204"/>
      <c r="Y541" s="204"/>
      <c r="Z541" s="204"/>
    </row>
    <row r="542" spans="1:26" ht="17.25" customHeight="1">
      <c r="A542" s="204"/>
      <c r="B542" s="204"/>
      <c r="C542" s="204"/>
      <c r="D542" s="204"/>
      <c r="E542" s="204"/>
      <c r="F542" s="204"/>
      <c r="G542" s="204"/>
      <c r="H542" s="204"/>
      <c r="I542" s="204"/>
      <c r="J542" s="204"/>
      <c r="K542" s="204"/>
      <c r="L542" s="204"/>
      <c r="M542" s="204"/>
      <c r="N542" s="204"/>
      <c r="O542" s="204"/>
      <c r="P542" s="204"/>
      <c r="Q542" s="204"/>
      <c r="R542" s="204"/>
      <c r="S542" s="204"/>
      <c r="T542" s="204"/>
      <c r="U542" s="204"/>
      <c r="V542" s="204"/>
      <c r="W542" s="204"/>
      <c r="X542" s="204"/>
      <c r="Y542" s="204"/>
      <c r="Z542" s="204"/>
    </row>
    <row r="543" spans="1:26" ht="17.25" customHeight="1">
      <c r="A543" s="204"/>
      <c r="B543" s="204"/>
      <c r="C543" s="204"/>
      <c r="D543" s="204"/>
      <c r="E543" s="204"/>
      <c r="F543" s="204"/>
      <c r="G543" s="204"/>
      <c r="H543" s="204"/>
      <c r="I543" s="204"/>
      <c r="J543" s="204"/>
      <c r="K543" s="204"/>
      <c r="L543" s="204"/>
      <c r="M543" s="204"/>
      <c r="N543" s="204"/>
      <c r="O543" s="204"/>
      <c r="P543" s="204"/>
      <c r="Q543" s="204"/>
      <c r="R543" s="204"/>
      <c r="S543" s="204"/>
      <c r="T543" s="204"/>
      <c r="U543" s="204"/>
      <c r="V543" s="204"/>
      <c r="W543" s="204"/>
      <c r="X543" s="204"/>
      <c r="Y543" s="204"/>
      <c r="Z543" s="204"/>
    </row>
    <row r="544" spans="1:26" ht="17.25" customHeight="1">
      <c r="A544" s="204"/>
      <c r="B544" s="204"/>
      <c r="C544" s="204"/>
      <c r="D544" s="204"/>
      <c r="E544" s="204"/>
      <c r="F544" s="204"/>
      <c r="G544" s="204"/>
      <c r="H544" s="204"/>
      <c r="I544" s="204"/>
      <c r="J544" s="204"/>
      <c r="K544" s="204"/>
      <c r="L544" s="204"/>
      <c r="M544" s="204"/>
      <c r="N544" s="204"/>
      <c r="O544" s="204"/>
      <c r="P544" s="204"/>
      <c r="Q544" s="204"/>
      <c r="R544" s="204"/>
      <c r="S544" s="204"/>
      <c r="T544" s="204"/>
      <c r="U544" s="204"/>
      <c r="V544" s="204"/>
      <c r="W544" s="204"/>
      <c r="X544" s="204"/>
      <c r="Y544" s="204"/>
      <c r="Z544" s="204"/>
    </row>
    <row r="545" spans="1:26" ht="17.25" customHeight="1">
      <c r="A545" s="204"/>
      <c r="B545" s="204"/>
      <c r="C545" s="204"/>
      <c r="D545" s="204"/>
      <c r="E545" s="204"/>
      <c r="F545" s="204"/>
      <c r="G545" s="204"/>
      <c r="H545" s="204"/>
      <c r="I545" s="204"/>
      <c r="J545" s="204"/>
      <c r="K545" s="204"/>
      <c r="L545" s="204"/>
      <c r="M545" s="204"/>
      <c r="N545" s="204"/>
      <c r="O545" s="204"/>
      <c r="P545" s="204"/>
      <c r="Q545" s="204"/>
      <c r="R545" s="204"/>
      <c r="S545" s="204"/>
      <c r="T545" s="204"/>
      <c r="U545" s="204"/>
      <c r="V545" s="204"/>
      <c r="W545" s="204"/>
      <c r="X545" s="204"/>
      <c r="Y545" s="204"/>
      <c r="Z545" s="204"/>
    </row>
    <row r="546" spans="1:26" ht="17.25" customHeight="1">
      <c r="A546" s="204"/>
      <c r="B546" s="204"/>
      <c r="C546" s="204"/>
      <c r="D546" s="204"/>
      <c r="E546" s="204"/>
      <c r="F546" s="204"/>
      <c r="G546" s="204"/>
      <c r="H546" s="204"/>
      <c r="I546" s="204"/>
      <c r="J546" s="204"/>
      <c r="K546" s="204"/>
      <c r="L546" s="204"/>
      <c r="M546" s="204"/>
      <c r="N546" s="204"/>
      <c r="O546" s="204"/>
      <c r="P546" s="204"/>
      <c r="Q546" s="204"/>
      <c r="R546" s="204"/>
      <c r="S546" s="204"/>
      <c r="T546" s="204"/>
      <c r="U546" s="204"/>
      <c r="V546" s="204"/>
      <c r="W546" s="204"/>
      <c r="X546" s="204"/>
      <c r="Y546" s="204"/>
      <c r="Z546" s="204"/>
    </row>
    <row r="547" spans="1:26" ht="17.25" customHeight="1">
      <c r="A547" s="204"/>
      <c r="B547" s="204"/>
      <c r="C547" s="204"/>
      <c r="D547" s="204"/>
      <c r="E547" s="204"/>
      <c r="F547" s="204"/>
      <c r="G547" s="204"/>
      <c r="H547" s="204"/>
      <c r="I547" s="204"/>
      <c r="J547" s="204"/>
      <c r="K547" s="204"/>
      <c r="L547" s="204"/>
      <c r="M547" s="204"/>
      <c r="N547" s="204"/>
      <c r="O547" s="204"/>
      <c r="P547" s="204"/>
      <c r="Q547" s="204"/>
      <c r="R547" s="204"/>
      <c r="S547" s="204"/>
      <c r="T547" s="204"/>
      <c r="U547" s="204"/>
      <c r="V547" s="204"/>
      <c r="W547" s="204"/>
      <c r="X547" s="204"/>
      <c r="Y547" s="204"/>
      <c r="Z547" s="204"/>
    </row>
    <row r="548" spans="1:26" ht="17.25" customHeight="1">
      <c r="A548" s="204"/>
      <c r="B548" s="204"/>
      <c r="C548" s="204"/>
      <c r="D548" s="204"/>
      <c r="E548" s="204"/>
      <c r="F548" s="204"/>
      <c r="G548" s="204"/>
      <c r="H548" s="204"/>
      <c r="I548" s="204"/>
      <c r="J548" s="204"/>
      <c r="K548" s="204"/>
      <c r="L548" s="204"/>
      <c r="M548" s="204"/>
      <c r="N548" s="204"/>
      <c r="O548" s="204"/>
      <c r="P548" s="204"/>
      <c r="Q548" s="204"/>
      <c r="R548" s="204"/>
      <c r="S548" s="204"/>
      <c r="T548" s="204"/>
      <c r="U548" s="204"/>
      <c r="V548" s="204"/>
      <c r="W548" s="204"/>
      <c r="X548" s="204"/>
      <c r="Y548" s="204"/>
      <c r="Z548" s="204"/>
    </row>
    <row r="549" spans="1:26" ht="17.25" customHeight="1">
      <c r="A549" s="204"/>
      <c r="B549" s="204"/>
      <c r="C549" s="204"/>
      <c r="D549" s="204"/>
      <c r="E549" s="204"/>
      <c r="F549" s="204"/>
      <c r="G549" s="204"/>
      <c r="H549" s="204"/>
      <c r="I549" s="204"/>
      <c r="J549" s="204"/>
      <c r="K549" s="204"/>
      <c r="L549" s="204"/>
      <c r="M549" s="204"/>
      <c r="N549" s="204"/>
      <c r="O549" s="204"/>
      <c r="P549" s="204"/>
      <c r="Q549" s="204"/>
      <c r="R549" s="204"/>
      <c r="S549" s="204"/>
      <c r="T549" s="204"/>
      <c r="U549" s="204"/>
      <c r="V549" s="204"/>
      <c r="W549" s="204"/>
      <c r="X549" s="204"/>
      <c r="Y549" s="204"/>
      <c r="Z549" s="204"/>
    </row>
    <row r="550" spans="1:26" ht="17.25" customHeight="1">
      <c r="A550" s="204"/>
      <c r="B550" s="204"/>
      <c r="C550" s="204"/>
      <c r="D550" s="204"/>
      <c r="E550" s="204"/>
      <c r="F550" s="204"/>
      <c r="G550" s="204"/>
      <c r="H550" s="204"/>
      <c r="I550" s="204"/>
      <c r="J550" s="204"/>
      <c r="K550" s="204"/>
      <c r="L550" s="204"/>
      <c r="M550" s="204"/>
      <c r="N550" s="204"/>
      <c r="O550" s="204"/>
      <c r="P550" s="204"/>
      <c r="Q550" s="204"/>
      <c r="R550" s="204"/>
      <c r="S550" s="204"/>
      <c r="T550" s="204"/>
      <c r="U550" s="204"/>
      <c r="V550" s="204"/>
      <c r="W550" s="204"/>
      <c r="X550" s="204"/>
      <c r="Y550" s="204"/>
      <c r="Z550" s="204"/>
    </row>
    <row r="551" spans="1:26" ht="17.25" customHeight="1">
      <c r="A551" s="204"/>
      <c r="B551" s="204"/>
      <c r="C551" s="204"/>
      <c r="D551" s="204"/>
      <c r="E551" s="204"/>
      <c r="F551" s="204"/>
      <c r="G551" s="204"/>
      <c r="H551" s="204"/>
      <c r="I551" s="204"/>
      <c r="J551" s="204"/>
      <c r="K551" s="204"/>
      <c r="L551" s="204"/>
      <c r="M551" s="204"/>
      <c r="N551" s="204"/>
      <c r="O551" s="204"/>
      <c r="P551" s="204"/>
      <c r="Q551" s="204"/>
      <c r="R551" s="204"/>
      <c r="S551" s="204"/>
      <c r="T551" s="204"/>
      <c r="U551" s="204"/>
      <c r="V551" s="204"/>
      <c r="W551" s="204"/>
      <c r="X551" s="204"/>
      <c r="Y551" s="204"/>
      <c r="Z551" s="204"/>
    </row>
    <row r="552" spans="1:26" ht="17.25" customHeight="1">
      <c r="A552" s="204"/>
      <c r="B552" s="204"/>
      <c r="C552" s="204"/>
      <c r="D552" s="204"/>
      <c r="E552" s="204"/>
      <c r="F552" s="204"/>
      <c r="G552" s="204"/>
      <c r="H552" s="204"/>
      <c r="I552" s="204"/>
      <c r="J552" s="204"/>
      <c r="K552" s="204"/>
      <c r="L552" s="204"/>
      <c r="M552" s="204"/>
      <c r="N552" s="204"/>
      <c r="O552" s="204"/>
      <c r="P552" s="204"/>
      <c r="Q552" s="204"/>
      <c r="R552" s="204"/>
      <c r="S552" s="204"/>
      <c r="T552" s="204"/>
      <c r="U552" s="204"/>
      <c r="V552" s="204"/>
      <c r="W552" s="204"/>
      <c r="X552" s="204"/>
      <c r="Y552" s="204"/>
      <c r="Z552" s="204"/>
    </row>
    <row r="553" spans="1:26" ht="17.25" customHeight="1">
      <c r="A553" s="204"/>
      <c r="B553" s="204"/>
      <c r="C553" s="204"/>
      <c r="D553" s="204"/>
      <c r="E553" s="204"/>
      <c r="F553" s="204"/>
      <c r="G553" s="204"/>
      <c r="H553" s="204"/>
      <c r="I553" s="204"/>
      <c r="J553" s="204"/>
      <c r="K553" s="204"/>
      <c r="L553" s="204"/>
      <c r="M553" s="204"/>
      <c r="N553" s="204"/>
      <c r="O553" s="204"/>
      <c r="P553" s="204"/>
      <c r="Q553" s="204"/>
      <c r="R553" s="204"/>
      <c r="S553" s="204"/>
      <c r="T553" s="204"/>
      <c r="U553" s="204"/>
      <c r="V553" s="204"/>
      <c r="W553" s="204"/>
      <c r="X553" s="204"/>
      <c r="Y553" s="204"/>
      <c r="Z553" s="204"/>
    </row>
    <row r="554" spans="1:26" ht="17.25" customHeight="1">
      <c r="A554" s="204"/>
      <c r="B554" s="204"/>
      <c r="C554" s="204"/>
      <c r="D554" s="204"/>
      <c r="E554" s="204"/>
      <c r="F554" s="204"/>
      <c r="G554" s="204"/>
      <c r="H554" s="204"/>
      <c r="I554" s="204"/>
      <c r="J554" s="204"/>
      <c r="K554" s="204"/>
      <c r="L554" s="204"/>
      <c r="M554" s="204"/>
      <c r="N554" s="204"/>
      <c r="O554" s="204"/>
      <c r="P554" s="204"/>
      <c r="Q554" s="204"/>
      <c r="R554" s="204"/>
      <c r="S554" s="204"/>
      <c r="T554" s="204"/>
      <c r="U554" s="204"/>
      <c r="V554" s="204"/>
      <c r="W554" s="204"/>
      <c r="X554" s="204"/>
      <c r="Y554" s="204"/>
      <c r="Z554" s="204"/>
    </row>
    <row r="555" spans="1:26" ht="17.25" customHeight="1">
      <c r="A555" s="204"/>
      <c r="B555" s="204"/>
      <c r="C555" s="204"/>
      <c r="D555" s="204"/>
      <c r="E555" s="204"/>
      <c r="F555" s="204"/>
      <c r="G555" s="204"/>
      <c r="H555" s="204"/>
      <c r="I555" s="204"/>
      <c r="J555" s="204"/>
      <c r="K555" s="204"/>
      <c r="L555" s="204"/>
      <c r="M555" s="204"/>
      <c r="N555" s="204"/>
      <c r="O555" s="204"/>
      <c r="P555" s="204"/>
      <c r="Q555" s="204"/>
      <c r="R555" s="204"/>
      <c r="S555" s="204"/>
      <c r="T555" s="204"/>
      <c r="U555" s="204"/>
      <c r="V555" s="204"/>
      <c r="W555" s="204"/>
      <c r="X555" s="204"/>
      <c r="Y555" s="204"/>
      <c r="Z555" s="204"/>
    </row>
    <row r="556" spans="1:26" ht="17.25" customHeight="1">
      <c r="A556" s="204"/>
      <c r="B556" s="204"/>
      <c r="C556" s="204"/>
      <c r="D556" s="204"/>
      <c r="E556" s="204"/>
      <c r="F556" s="204"/>
      <c r="G556" s="204"/>
      <c r="H556" s="204"/>
      <c r="I556" s="204"/>
      <c r="J556" s="204"/>
      <c r="K556" s="204"/>
      <c r="L556" s="204"/>
      <c r="M556" s="204"/>
      <c r="N556" s="204"/>
      <c r="O556" s="204"/>
      <c r="P556" s="204"/>
      <c r="Q556" s="204"/>
      <c r="R556" s="204"/>
      <c r="S556" s="204"/>
      <c r="T556" s="204"/>
      <c r="U556" s="204"/>
      <c r="V556" s="204"/>
      <c r="W556" s="204"/>
      <c r="X556" s="204"/>
      <c r="Y556" s="204"/>
      <c r="Z556" s="204"/>
    </row>
    <row r="557" spans="1:26" ht="17.25" customHeight="1">
      <c r="A557" s="204"/>
      <c r="B557" s="204"/>
      <c r="C557" s="204"/>
      <c r="D557" s="204"/>
      <c r="E557" s="204"/>
      <c r="F557" s="204"/>
      <c r="G557" s="204"/>
      <c r="H557" s="204"/>
      <c r="I557" s="204"/>
      <c r="J557" s="204"/>
      <c r="K557" s="204"/>
      <c r="L557" s="204"/>
      <c r="M557" s="204"/>
      <c r="N557" s="204"/>
      <c r="O557" s="204"/>
      <c r="P557" s="204"/>
      <c r="Q557" s="204"/>
      <c r="R557" s="204"/>
      <c r="S557" s="204"/>
      <c r="T557" s="204"/>
      <c r="U557" s="204"/>
      <c r="V557" s="204"/>
      <c r="W557" s="204"/>
      <c r="X557" s="204"/>
      <c r="Y557" s="204"/>
      <c r="Z557" s="204"/>
    </row>
    <row r="558" spans="1:26" ht="17.25" customHeight="1">
      <c r="A558" s="204"/>
      <c r="B558" s="204"/>
      <c r="C558" s="204"/>
      <c r="D558" s="204"/>
      <c r="E558" s="204"/>
      <c r="F558" s="204"/>
      <c r="G558" s="204"/>
      <c r="H558" s="204"/>
      <c r="I558" s="204"/>
      <c r="J558" s="204"/>
      <c r="K558" s="204"/>
      <c r="L558" s="204"/>
      <c r="M558" s="204"/>
      <c r="N558" s="204"/>
      <c r="O558" s="204"/>
      <c r="P558" s="204"/>
      <c r="Q558" s="204"/>
      <c r="R558" s="204"/>
      <c r="S558" s="204"/>
      <c r="T558" s="204"/>
      <c r="U558" s="204"/>
      <c r="V558" s="204"/>
      <c r="W558" s="204"/>
      <c r="X558" s="204"/>
      <c r="Y558" s="204"/>
      <c r="Z558" s="204"/>
    </row>
    <row r="559" spans="1:26" ht="17.25" customHeight="1">
      <c r="A559" s="204"/>
      <c r="B559" s="204"/>
      <c r="C559" s="204"/>
      <c r="D559" s="204"/>
      <c r="E559" s="204"/>
      <c r="F559" s="204"/>
      <c r="G559" s="204"/>
      <c r="H559" s="204"/>
      <c r="I559" s="204"/>
      <c r="J559" s="204"/>
      <c r="K559" s="204"/>
      <c r="L559" s="204"/>
      <c r="M559" s="204"/>
      <c r="N559" s="204"/>
      <c r="O559" s="204"/>
      <c r="P559" s="204"/>
      <c r="Q559" s="204"/>
      <c r="R559" s="204"/>
      <c r="S559" s="204"/>
      <c r="T559" s="204"/>
      <c r="U559" s="204"/>
      <c r="V559" s="204"/>
      <c r="W559" s="204"/>
      <c r="X559" s="204"/>
      <c r="Y559" s="204"/>
      <c r="Z559" s="204"/>
    </row>
    <row r="560" spans="1:26" ht="17.25" customHeight="1">
      <c r="A560" s="204"/>
      <c r="B560" s="204"/>
      <c r="C560" s="204"/>
      <c r="D560" s="204"/>
      <c r="E560" s="204"/>
      <c r="F560" s="204"/>
      <c r="G560" s="204"/>
      <c r="H560" s="204"/>
      <c r="I560" s="204"/>
      <c r="J560" s="204"/>
      <c r="K560" s="204"/>
      <c r="L560" s="204"/>
      <c r="M560" s="204"/>
      <c r="N560" s="204"/>
      <c r="O560" s="204"/>
      <c r="P560" s="204"/>
      <c r="Q560" s="204"/>
      <c r="R560" s="204"/>
      <c r="S560" s="204"/>
      <c r="T560" s="204"/>
      <c r="U560" s="204"/>
      <c r="V560" s="204"/>
      <c r="W560" s="204"/>
      <c r="X560" s="204"/>
      <c r="Y560" s="204"/>
      <c r="Z560" s="204"/>
    </row>
    <row r="561" spans="1:26" ht="17.25" customHeight="1">
      <c r="A561" s="204"/>
      <c r="B561" s="204"/>
      <c r="C561" s="204"/>
      <c r="D561" s="204"/>
      <c r="E561" s="204"/>
      <c r="F561" s="204"/>
      <c r="G561" s="204"/>
      <c r="H561" s="204"/>
      <c r="I561" s="204"/>
      <c r="J561" s="204"/>
      <c r="K561" s="204"/>
      <c r="L561" s="204"/>
      <c r="M561" s="204"/>
      <c r="N561" s="204"/>
      <c r="O561" s="204"/>
      <c r="P561" s="204"/>
      <c r="Q561" s="204"/>
      <c r="R561" s="204"/>
      <c r="S561" s="204"/>
      <c r="T561" s="204"/>
      <c r="U561" s="204"/>
      <c r="V561" s="204"/>
      <c r="W561" s="204"/>
      <c r="X561" s="204"/>
      <c r="Y561" s="204"/>
      <c r="Z561" s="204"/>
    </row>
    <row r="562" spans="1:26" ht="17.25" customHeight="1">
      <c r="A562" s="204"/>
      <c r="B562" s="204"/>
      <c r="C562" s="204"/>
      <c r="D562" s="204"/>
      <c r="E562" s="204"/>
      <c r="F562" s="204"/>
      <c r="G562" s="204"/>
      <c r="H562" s="204"/>
      <c r="I562" s="204"/>
      <c r="J562" s="204"/>
      <c r="K562" s="204"/>
      <c r="L562" s="204"/>
      <c r="M562" s="204"/>
      <c r="N562" s="204"/>
      <c r="O562" s="204"/>
      <c r="P562" s="204"/>
      <c r="Q562" s="204"/>
      <c r="R562" s="204"/>
      <c r="S562" s="204"/>
      <c r="T562" s="204"/>
      <c r="U562" s="204"/>
      <c r="V562" s="204"/>
      <c r="W562" s="204"/>
      <c r="X562" s="204"/>
      <c r="Y562" s="204"/>
      <c r="Z562" s="204"/>
    </row>
    <row r="563" spans="1:26" ht="17.25" customHeight="1">
      <c r="A563" s="204"/>
      <c r="B563" s="204"/>
      <c r="C563" s="204"/>
      <c r="D563" s="204"/>
      <c r="E563" s="204"/>
      <c r="F563" s="204"/>
      <c r="G563" s="204"/>
      <c r="H563" s="204"/>
      <c r="I563" s="204"/>
      <c r="J563" s="204"/>
      <c r="K563" s="204"/>
      <c r="L563" s="204"/>
      <c r="M563" s="204"/>
      <c r="N563" s="204"/>
      <c r="O563" s="204"/>
      <c r="P563" s="204"/>
      <c r="Q563" s="204"/>
      <c r="R563" s="204"/>
      <c r="S563" s="204"/>
      <c r="T563" s="204"/>
      <c r="U563" s="204"/>
      <c r="V563" s="204"/>
      <c r="W563" s="204"/>
      <c r="X563" s="204"/>
      <c r="Y563" s="204"/>
      <c r="Z563" s="204"/>
    </row>
    <row r="564" spans="1:26" ht="17.25" customHeight="1">
      <c r="A564" s="204"/>
      <c r="B564" s="204"/>
      <c r="C564" s="204"/>
      <c r="D564" s="204"/>
      <c r="E564" s="204"/>
      <c r="F564" s="204"/>
      <c r="G564" s="204"/>
      <c r="H564" s="204"/>
      <c r="I564" s="204"/>
      <c r="J564" s="204"/>
      <c r="K564" s="204"/>
      <c r="L564" s="204"/>
      <c r="M564" s="204"/>
      <c r="N564" s="204"/>
      <c r="O564" s="204"/>
      <c r="P564" s="204"/>
      <c r="Q564" s="204"/>
      <c r="R564" s="204"/>
      <c r="S564" s="204"/>
      <c r="T564" s="204"/>
      <c r="U564" s="204"/>
      <c r="V564" s="204"/>
      <c r="W564" s="204"/>
      <c r="X564" s="204"/>
      <c r="Y564" s="204"/>
      <c r="Z564" s="204"/>
    </row>
    <row r="565" spans="1:26" ht="17.25" customHeight="1">
      <c r="A565" s="204"/>
      <c r="B565" s="204"/>
      <c r="C565" s="204"/>
      <c r="D565" s="204"/>
      <c r="E565" s="204"/>
      <c r="F565" s="204"/>
      <c r="G565" s="204"/>
      <c r="H565" s="204"/>
      <c r="I565" s="204"/>
      <c r="J565" s="204"/>
      <c r="K565" s="204"/>
      <c r="L565" s="204"/>
      <c r="M565" s="204"/>
      <c r="N565" s="204"/>
      <c r="O565" s="204"/>
      <c r="P565" s="204"/>
      <c r="Q565" s="204"/>
      <c r="R565" s="204"/>
      <c r="S565" s="204"/>
      <c r="T565" s="204"/>
      <c r="U565" s="204"/>
      <c r="V565" s="204"/>
      <c r="W565" s="204"/>
      <c r="X565" s="204"/>
      <c r="Y565" s="204"/>
      <c r="Z565" s="204"/>
    </row>
    <row r="566" spans="1:26" ht="17.25" customHeight="1">
      <c r="A566" s="204"/>
      <c r="B566" s="204"/>
      <c r="C566" s="204"/>
      <c r="D566" s="204"/>
      <c r="E566" s="204"/>
      <c r="F566" s="204"/>
      <c r="G566" s="204"/>
      <c r="H566" s="204"/>
      <c r="I566" s="204"/>
      <c r="J566" s="204"/>
      <c r="K566" s="204"/>
      <c r="L566" s="204"/>
      <c r="M566" s="204"/>
      <c r="N566" s="204"/>
      <c r="O566" s="204"/>
      <c r="P566" s="204"/>
      <c r="Q566" s="204"/>
      <c r="R566" s="204"/>
      <c r="S566" s="204"/>
      <c r="T566" s="204"/>
      <c r="U566" s="204"/>
      <c r="V566" s="204"/>
      <c r="W566" s="204"/>
      <c r="X566" s="204"/>
      <c r="Y566" s="204"/>
      <c r="Z566" s="204"/>
    </row>
    <row r="567" spans="1:26" ht="17.25" customHeight="1">
      <c r="A567" s="204"/>
      <c r="B567" s="204"/>
      <c r="C567" s="204"/>
      <c r="D567" s="204"/>
      <c r="E567" s="204"/>
      <c r="F567" s="204"/>
      <c r="G567" s="204"/>
      <c r="H567" s="204"/>
      <c r="I567" s="204"/>
      <c r="J567" s="204"/>
      <c r="K567" s="204"/>
      <c r="L567" s="204"/>
      <c r="M567" s="204"/>
      <c r="N567" s="204"/>
      <c r="O567" s="204"/>
      <c r="P567" s="204"/>
      <c r="Q567" s="204"/>
      <c r="R567" s="204"/>
      <c r="S567" s="204"/>
      <c r="T567" s="204"/>
      <c r="U567" s="204"/>
      <c r="V567" s="204"/>
      <c r="W567" s="204"/>
      <c r="X567" s="204"/>
      <c r="Y567" s="204"/>
      <c r="Z567" s="204"/>
    </row>
    <row r="568" spans="1:26" ht="17.25" customHeight="1">
      <c r="A568" s="204"/>
      <c r="B568" s="204"/>
      <c r="C568" s="204"/>
      <c r="D568" s="204"/>
      <c r="E568" s="204"/>
      <c r="F568" s="204"/>
      <c r="G568" s="204"/>
      <c r="H568" s="204"/>
      <c r="I568" s="204"/>
      <c r="J568" s="204"/>
      <c r="K568" s="204"/>
      <c r="L568" s="204"/>
      <c r="M568" s="204"/>
      <c r="N568" s="204"/>
      <c r="O568" s="204"/>
      <c r="P568" s="204"/>
      <c r="Q568" s="204"/>
      <c r="R568" s="204"/>
      <c r="S568" s="204"/>
      <c r="T568" s="204"/>
      <c r="U568" s="204"/>
      <c r="V568" s="204"/>
      <c r="W568" s="204"/>
      <c r="X568" s="204"/>
      <c r="Y568" s="204"/>
      <c r="Z568" s="204"/>
    </row>
    <row r="569" spans="1:26" ht="17.25" customHeight="1">
      <c r="A569" s="204"/>
      <c r="B569" s="204"/>
      <c r="C569" s="204"/>
      <c r="D569" s="204"/>
      <c r="E569" s="204"/>
      <c r="F569" s="204"/>
      <c r="G569" s="204"/>
      <c r="H569" s="204"/>
      <c r="I569" s="204"/>
      <c r="J569" s="204"/>
      <c r="K569" s="204"/>
      <c r="L569" s="204"/>
      <c r="M569" s="204"/>
      <c r="N569" s="204"/>
      <c r="O569" s="204"/>
      <c r="P569" s="204"/>
      <c r="Q569" s="204"/>
      <c r="R569" s="204"/>
      <c r="S569" s="204"/>
      <c r="T569" s="204"/>
      <c r="U569" s="204"/>
      <c r="V569" s="204"/>
      <c r="W569" s="204"/>
      <c r="X569" s="204"/>
      <c r="Y569" s="204"/>
      <c r="Z569" s="204"/>
    </row>
    <row r="570" spans="1:26" ht="17.25" customHeight="1">
      <c r="A570" s="204"/>
      <c r="B570" s="204"/>
      <c r="C570" s="204"/>
      <c r="D570" s="204"/>
      <c r="E570" s="204"/>
      <c r="F570" s="204"/>
      <c r="G570" s="204"/>
      <c r="H570" s="204"/>
      <c r="I570" s="204"/>
      <c r="J570" s="204"/>
      <c r="K570" s="204"/>
      <c r="L570" s="204"/>
      <c r="M570" s="204"/>
      <c r="N570" s="204"/>
      <c r="O570" s="204"/>
      <c r="P570" s="204"/>
      <c r="Q570" s="204"/>
      <c r="R570" s="204"/>
      <c r="S570" s="204"/>
      <c r="T570" s="204"/>
      <c r="U570" s="204"/>
      <c r="V570" s="204"/>
      <c r="W570" s="204"/>
      <c r="X570" s="204"/>
      <c r="Y570" s="204"/>
      <c r="Z570" s="204"/>
    </row>
    <row r="571" spans="1:26" ht="17.25" customHeight="1">
      <c r="A571" s="204"/>
      <c r="B571" s="204"/>
      <c r="C571" s="204"/>
      <c r="D571" s="204"/>
      <c r="E571" s="204"/>
      <c r="F571" s="204"/>
      <c r="G571" s="204"/>
      <c r="H571" s="204"/>
      <c r="I571" s="204"/>
      <c r="J571" s="204"/>
      <c r="K571" s="204"/>
      <c r="L571" s="204"/>
      <c r="M571" s="204"/>
      <c r="N571" s="204"/>
      <c r="O571" s="204"/>
      <c r="P571" s="204"/>
      <c r="Q571" s="204"/>
      <c r="R571" s="204"/>
      <c r="S571" s="204"/>
      <c r="T571" s="204"/>
      <c r="U571" s="204"/>
      <c r="V571" s="204"/>
      <c r="W571" s="204"/>
      <c r="X571" s="204"/>
      <c r="Y571" s="204"/>
      <c r="Z571" s="204"/>
    </row>
    <row r="572" spans="1:26" ht="17.25" customHeight="1">
      <c r="A572" s="204"/>
      <c r="B572" s="204"/>
      <c r="C572" s="204"/>
      <c r="D572" s="204"/>
      <c r="E572" s="204"/>
      <c r="F572" s="204"/>
      <c r="G572" s="204"/>
      <c r="H572" s="204"/>
      <c r="I572" s="204"/>
      <c r="J572" s="204"/>
      <c r="K572" s="204"/>
      <c r="L572" s="204"/>
      <c r="M572" s="204"/>
      <c r="N572" s="204"/>
      <c r="O572" s="204"/>
      <c r="P572" s="204"/>
      <c r="Q572" s="204"/>
      <c r="R572" s="204"/>
      <c r="S572" s="204"/>
      <c r="T572" s="204"/>
      <c r="U572" s="204"/>
      <c r="V572" s="204"/>
      <c r="W572" s="204"/>
      <c r="X572" s="204"/>
      <c r="Y572" s="204"/>
      <c r="Z572" s="204"/>
    </row>
    <row r="573" spans="1:26" ht="17.25" customHeight="1">
      <c r="A573" s="204"/>
      <c r="B573" s="204"/>
      <c r="C573" s="204"/>
      <c r="D573" s="204"/>
      <c r="E573" s="204"/>
      <c r="F573" s="204"/>
      <c r="G573" s="204"/>
      <c r="H573" s="204"/>
      <c r="I573" s="204"/>
      <c r="J573" s="204"/>
      <c r="K573" s="204"/>
      <c r="L573" s="204"/>
      <c r="M573" s="204"/>
      <c r="N573" s="204"/>
      <c r="O573" s="204"/>
      <c r="P573" s="204"/>
      <c r="Q573" s="204"/>
      <c r="R573" s="204"/>
      <c r="S573" s="204"/>
      <c r="T573" s="204"/>
      <c r="U573" s="204"/>
      <c r="V573" s="204"/>
      <c r="W573" s="204"/>
      <c r="X573" s="204"/>
      <c r="Y573" s="204"/>
      <c r="Z573" s="204"/>
    </row>
    <row r="574" spans="1:26" ht="17.25" customHeight="1">
      <c r="A574" s="204"/>
      <c r="B574" s="204"/>
      <c r="C574" s="204"/>
      <c r="D574" s="204"/>
      <c r="E574" s="204"/>
      <c r="F574" s="204"/>
      <c r="G574" s="204"/>
      <c r="H574" s="204"/>
      <c r="I574" s="204"/>
      <c r="J574" s="204"/>
      <c r="K574" s="204"/>
      <c r="L574" s="204"/>
      <c r="M574" s="204"/>
      <c r="N574" s="204"/>
      <c r="O574" s="204"/>
      <c r="P574" s="204"/>
      <c r="Q574" s="204"/>
      <c r="R574" s="204"/>
      <c r="S574" s="204"/>
      <c r="T574" s="204"/>
      <c r="U574" s="204"/>
      <c r="V574" s="204"/>
      <c r="W574" s="204"/>
      <c r="X574" s="204"/>
      <c r="Y574" s="204"/>
      <c r="Z574" s="204"/>
    </row>
    <row r="575" spans="1:26" ht="17.25" customHeight="1">
      <c r="A575" s="204"/>
      <c r="B575" s="204"/>
      <c r="C575" s="204"/>
      <c r="D575" s="204"/>
      <c r="E575" s="204"/>
      <c r="F575" s="204"/>
      <c r="G575" s="204"/>
      <c r="H575" s="204"/>
      <c r="I575" s="204"/>
      <c r="J575" s="204"/>
      <c r="K575" s="204"/>
      <c r="L575" s="204"/>
      <c r="M575" s="204"/>
      <c r="N575" s="204"/>
      <c r="O575" s="204"/>
      <c r="P575" s="204"/>
      <c r="Q575" s="204"/>
      <c r="R575" s="204"/>
      <c r="S575" s="204"/>
      <c r="T575" s="204"/>
      <c r="U575" s="204"/>
      <c r="V575" s="204"/>
      <c r="W575" s="204"/>
      <c r="X575" s="204"/>
      <c r="Y575" s="204"/>
      <c r="Z575" s="204"/>
    </row>
    <row r="576" spans="1:26" ht="17.25" customHeight="1">
      <c r="A576" s="204"/>
      <c r="B576" s="204"/>
      <c r="C576" s="204"/>
      <c r="D576" s="204"/>
      <c r="E576" s="204"/>
      <c r="F576" s="204"/>
      <c r="G576" s="204"/>
      <c r="H576" s="204"/>
      <c r="I576" s="204"/>
      <c r="J576" s="204"/>
      <c r="K576" s="204"/>
      <c r="L576" s="204"/>
      <c r="M576" s="204"/>
      <c r="N576" s="204"/>
      <c r="O576" s="204"/>
      <c r="P576" s="204"/>
      <c r="Q576" s="204"/>
      <c r="R576" s="204"/>
      <c r="S576" s="204"/>
      <c r="T576" s="204"/>
      <c r="U576" s="204"/>
      <c r="V576" s="204"/>
      <c r="W576" s="204"/>
      <c r="X576" s="204"/>
      <c r="Y576" s="204"/>
      <c r="Z576" s="204"/>
    </row>
    <row r="577" spans="1:26" ht="17.25" customHeight="1">
      <c r="A577" s="204"/>
      <c r="B577" s="204"/>
      <c r="C577" s="204"/>
      <c r="D577" s="204"/>
      <c r="E577" s="204"/>
      <c r="F577" s="204"/>
      <c r="G577" s="204"/>
      <c r="H577" s="204"/>
      <c r="I577" s="204"/>
      <c r="J577" s="204"/>
      <c r="K577" s="204"/>
      <c r="L577" s="204"/>
      <c r="M577" s="204"/>
      <c r="N577" s="204"/>
      <c r="O577" s="204"/>
      <c r="P577" s="204"/>
      <c r="Q577" s="204"/>
      <c r="R577" s="204"/>
      <c r="S577" s="204"/>
      <c r="T577" s="204"/>
      <c r="U577" s="204"/>
      <c r="V577" s="204"/>
      <c r="W577" s="204"/>
      <c r="X577" s="204"/>
      <c r="Y577" s="204"/>
      <c r="Z577" s="204"/>
    </row>
    <row r="578" spans="1:26" ht="17.25" customHeight="1">
      <c r="A578" s="204"/>
      <c r="B578" s="204"/>
      <c r="C578" s="204"/>
      <c r="D578" s="204"/>
      <c r="E578" s="204"/>
      <c r="F578" s="204"/>
      <c r="G578" s="204"/>
      <c r="H578" s="204"/>
      <c r="I578" s="204"/>
      <c r="J578" s="204"/>
      <c r="K578" s="204"/>
      <c r="L578" s="204"/>
      <c r="M578" s="204"/>
      <c r="N578" s="204"/>
      <c r="O578" s="204"/>
      <c r="P578" s="204"/>
      <c r="Q578" s="204"/>
      <c r="R578" s="204"/>
      <c r="S578" s="204"/>
      <c r="T578" s="204"/>
      <c r="U578" s="204"/>
      <c r="V578" s="204"/>
      <c r="W578" s="204"/>
      <c r="X578" s="204"/>
      <c r="Y578" s="204"/>
      <c r="Z578" s="204"/>
    </row>
    <row r="579" spans="1:26" ht="17.25" customHeight="1">
      <c r="A579" s="204"/>
      <c r="B579" s="204"/>
      <c r="C579" s="204"/>
      <c r="D579" s="204"/>
      <c r="E579" s="204"/>
      <c r="F579" s="204"/>
      <c r="G579" s="204"/>
      <c r="H579" s="204"/>
      <c r="I579" s="204"/>
      <c r="J579" s="204"/>
      <c r="K579" s="204"/>
      <c r="L579" s="204"/>
      <c r="M579" s="204"/>
      <c r="N579" s="204"/>
      <c r="O579" s="204"/>
      <c r="P579" s="204"/>
      <c r="Q579" s="204"/>
      <c r="R579" s="204"/>
      <c r="S579" s="204"/>
      <c r="T579" s="204"/>
      <c r="U579" s="204"/>
      <c r="V579" s="204"/>
      <c r="W579" s="204"/>
      <c r="X579" s="204"/>
      <c r="Y579" s="204"/>
      <c r="Z579" s="204"/>
    </row>
    <row r="580" spans="1:26" ht="17.25" customHeight="1">
      <c r="A580" s="204"/>
      <c r="B580" s="204"/>
      <c r="C580" s="204"/>
      <c r="D580" s="204"/>
      <c r="E580" s="204"/>
      <c r="F580" s="204"/>
      <c r="G580" s="204"/>
      <c r="H580" s="204"/>
      <c r="I580" s="204"/>
      <c r="J580" s="204"/>
      <c r="K580" s="204"/>
      <c r="L580" s="204"/>
      <c r="M580" s="204"/>
      <c r="N580" s="204"/>
      <c r="O580" s="204"/>
      <c r="P580" s="204"/>
      <c r="Q580" s="204"/>
      <c r="R580" s="204"/>
      <c r="S580" s="204"/>
      <c r="T580" s="204"/>
      <c r="U580" s="204"/>
      <c r="V580" s="204"/>
      <c r="W580" s="204"/>
      <c r="X580" s="204"/>
      <c r="Y580" s="204"/>
      <c r="Z580" s="204"/>
    </row>
    <row r="581" spans="1:26" ht="17.25" customHeight="1">
      <c r="A581" s="204"/>
      <c r="B581" s="204"/>
      <c r="C581" s="204"/>
      <c r="D581" s="204"/>
      <c r="E581" s="204"/>
      <c r="F581" s="204"/>
      <c r="G581" s="204"/>
      <c r="H581" s="204"/>
      <c r="I581" s="204"/>
      <c r="J581" s="204"/>
      <c r="K581" s="204"/>
      <c r="L581" s="204"/>
      <c r="M581" s="204"/>
      <c r="N581" s="204"/>
      <c r="O581" s="204"/>
      <c r="P581" s="204"/>
      <c r="Q581" s="204"/>
      <c r="R581" s="204"/>
      <c r="S581" s="204"/>
      <c r="T581" s="204"/>
      <c r="U581" s="204"/>
      <c r="V581" s="204"/>
      <c r="W581" s="204"/>
      <c r="X581" s="204"/>
      <c r="Y581" s="204"/>
      <c r="Z581" s="204"/>
    </row>
    <row r="582" spans="1:26" ht="17.25" customHeight="1">
      <c r="A582" s="204"/>
      <c r="B582" s="204"/>
      <c r="C582" s="204"/>
      <c r="D582" s="204"/>
      <c r="E582" s="204"/>
      <c r="F582" s="204"/>
      <c r="G582" s="204"/>
      <c r="H582" s="204"/>
      <c r="I582" s="204"/>
      <c r="J582" s="204"/>
      <c r="K582" s="204"/>
      <c r="L582" s="204"/>
      <c r="M582" s="204"/>
      <c r="N582" s="204"/>
      <c r="O582" s="204"/>
      <c r="P582" s="204"/>
      <c r="Q582" s="204"/>
      <c r="R582" s="204"/>
      <c r="S582" s="204"/>
      <c r="T582" s="204"/>
      <c r="U582" s="204"/>
      <c r="V582" s="204"/>
      <c r="W582" s="204"/>
      <c r="X582" s="204"/>
      <c r="Y582" s="204"/>
      <c r="Z582" s="204"/>
    </row>
    <row r="583" spans="1:26" ht="17.25" customHeight="1">
      <c r="A583" s="204"/>
      <c r="B583" s="204"/>
      <c r="C583" s="204"/>
      <c r="D583" s="204"/>
      <c r="E583" s="204"/>
      <c r="F583" s="204"/>
      <c r="G583" s="204"/>
      <c r="H583" s="204"/>
      <c r="I583" s="204"/>
      <c r="J583" s="204"/>
      <c r="K583" s="204"/>
      <c r="L583" s="204"/>
      <c r="M583" s="204"/>
      <c r="N583" s="204"/>
      <c r="O583" s="204"/>
      <c r="P583" s="204"/>
      <c r="Q583" s="204"/>
      <c r="R583" s="204"/>
      <c r="S583" s="204"/>
      <c r="T583" s="204"/>
      <c r="U583" s="204"/>
      <c r="V583" s="204"/>
      <c r="W583" s="204"/>
      <c r="X583" s="204"/>
      <c r="Y583" s="204"/>
      <c r="Z583" s="204"/>
    </row>
    <row r="584" spans="1:26" ht="17.25" customHeight="1">
      <c r="A584" s="204"/>
      <c r="B584" s="204"/>
      <c r="C584" s="204"/>
      <c r="D584" s="204"/>
      <c r="E584" s="204"/>
      <c r="F584" s="204"/>
      <c r="G584" s="204"/>
      <c r="H584" s="204"/>
      <c r="I584" s="204"/>
      <c r="J584" s="204"/>
      <c r="K584" s="204"/>
      <c r="L584" s="204"/>
      <c r="M584" s="204"/>
      <c r="N584" s="204"/>
      <c r="O584" s="204"/>
      <c r="P584" s="204"/>
      <c r="Q584" s="204"/>
      <c r="R584" s="204"/>
      <c r="S584" s="204"/>
      <c r="T584" s="204"/>
      <c r="U584" s="204"/>
      <c r="V584" s="204"/>
      <c r="W584" s="204"/>
      <c r="X584" s="204"/>
      <c r="Y584" s="204"/>
      <c r="Z584" s="204"/>
    </row>
    <row r="585" spans="1:26" ht="17.25" customHeight="1">
      <c r="A585" s="204"/>
      <c r="B585" s="204"/>
      <c r="C585" s="204"/>
      <c r="D585" s="204"/>
      <c r="E585" s="204"/>
      <c r="F585" s="204"/>
      <c r="G585" s="204"/>
      <c r="H585" s="204"/>
      <c r="I585" s="204"/>
      <c r="J585" s="204"/>
      <c r="K585" s="204"/>
      <c r="L585" s="204"/>
      <c r="M585" s="204"/>
      <c r="N585" s="204"/>
      <c r="O585" s="204"/>
      <c r="P585" s="204"/>
      <c r="Q585" s="204"/>
      <c r="R585" s="204"/>
      <c r="S585" s="204"/>
      <c r="T585" s="204"/>
      <c r="U585" s="204"/>
      <c r="V585" s="204"/>
      <c r="W585" s="204"/>
      <c r="X585" s="204"/>
      <c r="Y585" s="204"/>
      <c r="Z585" s="204"/>
    </row>
    <row r="586" spans="1:26" ht="17.25" customHeight="1">
      <c r="A586" s="204"/>
      <c r="B586" s="204"/>
      <c r="C586" s="204"/>
      <c r="D586" s="204"/>
      <c r="E586" s="204"/>
      <c r="F586" s="204"/>
      <c r="G586" s="204"/>
      <c r="H586" s="204"/>
      <c r="I586" s="204"/>
      <c r="J586" s="204"/>
      <c r="K586" s="204"/>
      <c r="L586" s="204"/>
      <c r="M586" s="204"/>
      <c r="N586" s="204"/>
      <c r="O586" s="204"/>
      <c r="P586" s="204"/>
      <c r="Q586" s="204"/>
      <c r="R586" s="204"/>
      <c r="S586" s="204"/>
      <c r="T586" s="204"/>
      <c r="U586" s="204"/>
      <c r="V586" s="204"/>
      <c r="W586" s="204"/>
      <c r="X586" s="204"/>
      <c r="Y586" s="204"/>
      <c r="Z586" s="204"/>
    </row>
    <row r="587" spans="1:26" ht="17.25" customHeight="1">
      <c r="A587" s="204"/>
      <c r="B587" s="204"/>
      <c r="C587" s="204"/>
      <c r="D587" s="204"/>
      <c r="E587" s="204"/>
      <c r="F587" s="204"/>
      <c r="G587" s="204"/>
      <c r="H587" s="204"/>
      <c r="I587" s="204"/>
      <c r="J587" s="204"/>
      <c r="K587" s="204"/>
      <c r="L587" s="204"/>
      <c r="M587" s="204"/>
      <c r="N587" s="204"/>
      <c r="O587" s="204"/>
      <c r="P587" s="204"/>
      <c r="Q587" s="204"/>
      <c r="R587" s="204"/>
      <c r="S587" s="204"/>
      <c r="T587" s="204"/>
      <c r="U587" s="204"/>
      <c r="V587" s="204"/>
      <c r="W587" s="204"/>
      <c r="X587" s="204"/>
      <c r="Y587" s="204"/>
      <c r="Z587" s="204"/>
    </row>
    <row r="588" spans="1:26" ht="17.25" customHeight="1">
      <c r="A588" s="204"/>
      <c r="B588" s="204"/>
      <c r="C588" s="204"/>
      <c r="D588" s="204"/>
      <c r="E588" s="204"/>
      <c r="F588" s="204"/>
      <c r="G588" s="204"/>
      <c r="H588" s="204"/>
      <c r="I588" s="204"/>
      <c r="J588" s="204"/>
      <c r="K588" s="204"/>
      <c r="L588" s="204"/>
      <c r="M588" s="204"/>
      <c r="N588" s="204"/>
      <c r="O588" s="204"/>
      <c r="P588" s="204"/>
      <c r="Q588" s="204"/>
      <c r="R588" s="204"/>
      <c r="S588" s="204"/>
      <c r="T588" s="204"/>
      <c r="U588" s="204"/>
      <c r="V588" s="204"/>
      <c r="W588" s="204"/>
      <c r="X588" s="204"/>
      <c r="Y588" s="204"/>
      <c r="Z588" s="204"/>
    </row>
    <row r="589" spans="1:26" ht="17.25" customHeight="1">
      <c r="A589" s="204"/>
      <c r="B589" s="204"/>
      <c r="C589" s="204"/>
      <c r="D589" s="204"/>
      <c r="E589" s="204"/>
      <c r="F589" s="204"/>
      <c r="G589" s="204"/>
      <c r="H589" s="204"/>
      <c r="I589" s="204"/>
      <c r="J589" s="204"/>
      <c r="K589" s="204"/>
      <c r="L589" s="204"/>
      <c r="M589" s="204"/>
      <c r="N589" s="204"/>
      <c r="O589" s="204"/>
      <c r="P589" s="204"/>
      <c r="Q589" s="204"/>
      <c r="R589" s="204"/>
      <c r="S589" s="204"/>
      <c r="T589" s="204"/>
      <c r="U589" s="204"/>
      <c r="V589" s="204"/>
      <c r="W589" s="204"/>
      <c r="X589" s="204"/>
      <c r="Y589" s="204"/>
      <c r="Z589" s="204"/>
    </row>
    <row r="590" spans="1:26" ht="17.25" customHeight="1">
      <c r="A590" s="204"/>
      <c r="B590" s="204"/>
      <c r="C590" s="204"/>
      <c r="D590" s="204"/>
      <c r="E590" s="204"/>
      <c r="F590" s="204"/>
      <c r="G590" s="204"/>
      <c r="H590" s="204"/>
      <c r="I590" s="204"/>
      <c r="J590" s="204"/>
      <c r="K590" s="204"/>
      <c r="L590" s="204"/>
      <c r="M590" s="204"/>
      <c r="N590" s="204"/>
      <c r="O590" s="204"/>
      <c r="P590" s="204"/>
      <c r="Q590" s="204"/>
      <c r="R590" s="204"/>
      <c r="S590" s="204"/>
      <c r="T590" s="204"/>
      <c r="U590" s="204"/>
      <c r="V590" s="204"/>
      <c r="W590" s="204"/>
      <c r="X590" s="204"/>
      <c r="Y590" s="204"/>
      <c r="Z590" s="204"/>
    </row>
    <row r="591" spans="1:26" ht="17.25" customHeight="1">
      <c r="A591" s="204"/>
      <c r="B591" s="204"/>
      <c r="C591" s="204"/>
      <c r="D591" s="204"/>
      <c r="E591" s="204"/>
      <c r="F591" s="204"/>
      <c r="G591" s="204"/>
      <c r="H591" s="204"/>
      <c r="I591" s="204"/>
      <c r="J591" s="204"/>
      <c r="K591" s="204"/>
      <c r="L591" s="204"/>
      <c r="M591" s="204"/>
      <c r="N591" s="204"/>
      <c r="O591" s="204"/>
      <c r="P591" s="204"/>
      <c r="Q591" s="204"/>
      <c r="R591" s="204"/>
      <c r="S591" s="204"/>
      <c r="T591" s="204"/>
      <c r="U591" s="204"/>
      <c r="V591" s="204"/>
      <c r="W591" s="204"/>
      <c r="X591" s="204"/>
      <c r="Y591" s="204"/>
      <c r="Z591" s="204"/>
    </row>
    <row r="592" spans="1:26" ht="17.25" customHeight="1">
      <c r="A592" s="204"/>
      <c r="B592" s="204"/>
      <c r="C592" s="204"/>
      <c r="D592" s="204"/>
      <c r="E592" s="204"/>
      <c r="F592" s="204"/>
      <c r="G592" s="204"/>
      <c r="H592" s="204"/>
      <c r="I592" s="204"/>
      <c r="J592" s="204"/>
      <c r="K592" s="204"/>
      <c r="L592" s="204"/>
      <c r="M592" s="204"/>
      <c r="N592" s="204"/>
      <c r="O592" s="204"/>
      <c r="P592" s="204"/>
      <c r="Q592" s="204"/>
      <c r="R592" s="204"/>
      <c r="S592" s="204"/>
      <c r="T592" s="204"/>
      <c r="U592" s="204"/>
      <c r="V592" s="204"/>
      <c r="W592" s="204"/>
      <c r="X592" s="204"/>
      <c r="Y592" s="204"/>
      <c r="Z592" s="204"/>
    </row>
    <row r="593" spans="1:26" ht="17.25" customHeight="1">
      <c r="A593" s="204"/>
      <c r="B593" s="204"/>
      <c r="C593" s="204"/>
      <c r="D593" s="204"/>
      <c r="E593" s="204"/>
      <c r="F593" s="204"/>
      <c r="G593" s="204"/>
      <c r="H593" s="204"/>
      <c r="I593" s="204"/>
      <c r="J593" s="204"/>
      <c r="K593" s="204"/>
      <c r="L593" s="204"/>
      <c r="M593" s="204"/>
      <c r="N593" s="204"/>
      <c r="O593" s="204"/>
      <c r="P593" s="204"/>
      <c r="Q593" s="204"/>
      <c r="R593" s="204"/>
      <c r="S593" s="204"/>
      <c r="T593" s="204"/>
      <c r="U593" s="204"/>
      <c r="V593" s="204"/>
      <c r="W593" s="204"/>
      <c r="X593" s="204"/>
      <c r="Y593" s="204"/>
      <c r="Z593" s="204"/>
    </row>
    <row r="594" spans="1:26" ht="17.25" customHeight="1">
      <c r="A594" s="204"/>
      <c r="B594" s="204"/>
      <c r="C594" s="204"/>
      <c r="D594" s="204"/>
      <c r="E594" s="204"/>
      <c r="F594" s="204"/>
      <c r="G594" s="204"/>
      <c r="H594" s="204"/>
      <c r="I594" s="204"/>
      <c r="J594" s="204"/>
      <c r="K594" s="204"/>
      <c r="L594" s="204"/>
      <c r="M594" s="204"/>
      <c r="N594" s="204"/>
      <c r="O594" s="204"/>
      <c r="P594" s="204"/>
      <c r="Q594" s="204"/>
      <c r="R594" s="204"/>
      <c r="S594" s="204"/>
      <c r="T594" s="204"/>
      <c r="U594" s="204"/>
      <c r="V594" s="204"/>
      <c r="W594" s="204"/>
      <c r="X594" s="204"/>
      <c r="Y594" s="204"/>
      <c r="Z594" s="204"/>
    </row>
    <row r="595" spans="1:26" ht="17.25" customHeight="1">
      <c r="A595" s="204"/>
      <c r="B595" s="204"/>
      <c r="C595" s="204"/>
      <c r="D595" s="204"/>
      <c r="E595" s="204"/>
      <c r="F595" s="204"/>
      <c r="G595" s="204"/>
      <c r="H595" s="204"/>
      <c r="I595" s="204"/>
      <c r="J595" s="204"/>
      <c r="K595" s="204"/>
      <c r="L595" s="204"/>
      <c r="M595" s="204"/>
      <c r="N595" s="204"/>
      <c r="O595" s="204"/>
      <c r="P595" s="204"/>
      <c r="Q595" s="204"/>
      <c r="R595" s="204"/>
      <c r="S595" s="204"/>
      <c r="T595" s="204"/>
      <c r="U595" s="204"/>
      <c r="V595" s="204"/>
      <c r="W595" s="204"/>
      <c r="X595" s="204"/>
      <c r="Y595" s="204"/>
      <c r="Z595" s="204"/>
    </row>
    <row r="596" spans="1:26" ht="17.25" customHeight="1">
      <c r="A596" s="204"/>
      <c r="B596" s="204"/>
      <c r="C596" s="204"/>
      <c r="D596" s="204"/>
      <c r="E596" s="204"/>
      <c r="F596" s="204"/>
      <c r="G596" s="204"/>
      <c r="H596" s="204"/>
      <c r="I596" s="204"/>
      <c r="J596" s="204"/>
      <c r="K596" s="204"/>
      <c r="L596" s="204"/>
      <c r="M596" s="204"/>
      <c r="N596" s="204"/>
      <c r="O596" s="204"/>
      <c r="P596" s="204"/>
      <c r="Q596" s="204"/>
      <c r="R596" s="204"/>
      <c r="S596" s="204"/>
      <c r="T596" s="204"/>
      <c r="U596" s="204"/>
      <c r="V596" s="204"/>
      <c r="W596" s="204"/>
      <c r="X596" s="204"/>
      <c r="Y596" s="204"/>
      <c r="Z596" s="204"/>
    </row>
    <row r="597" spans="1:26" ht="17.25" customHeight="1">
      <c r="A597" s="204"/>
      <c r="B597" s="204"/>
      <c r="C597" s="204"/>
      <c r="D597" s="204"/>
      <c r="E597" s="204"/>
      <c r="F597" s="204"/>
      <c r="G597" s="204"/>
      <c r="H597" s="204"/>
      <c r="I597" s="204"/>
      <c r="J597" s="204"/>
      <c r="K597" s="204"/>
      <c r="L597" s="204"/>
      <c r="M597" s="204"/>
      <c r="N597" s="204"/>
      <c r="O597" s="204"/>
      <c r="P597" s="204"/>
      <c r="Q597" s="204"/>
      <c r="R597" s="204"/>
      <c r="S597" s="204"/>
      <c r="T597" s="204"/>
      <c r="U597" s="204"/>
      <c r="V597" s="204"/>
      <c r="W597" s="204"/>
      <c r="X597" s="204"/>
      <c r="Y597" s="204"/>
      <c r="Z597" s="204"/>
    </row>
    <row r="598" spans="1:26" ht="17.25" customHeight="1">
      <c r="A598" s="204"/>
      <c r="B598" s="204"/>
      <c r="C598" s="204"/>
      <c r="D598" s="204"/>
      <c r="E598" s="204"/>
      <c r="F598" s="204"/>
      <c r="G598" s="204"/>
      <c r="H598" s="204"/>
      <c r="I598" s="204"/>
      <c r="J598" s="204"/>
      <c r="K598" s="204"/>
      <c r="L598" s="204"/>
      <c r="M598" s="204"/>
      <c r="N598" s="204"/>
      <c r="O598" s="204"/>
      <c r="P598" s="204"/>
      <c r="Q598" s="204"/>
      <c r="R598" s="204"/>
      <c r="S598" s="204"/>
      <c r="T598" s="204"/>
      <c r="U598" s="204"/>
      <c r="V598" s="204"/>
      <c r="W598" s="204"/>
      <c r="X598" s="204"/>
      <c r="Y598" s="204"/>
      <c r="Z598" s="204"/>
    </row>
    <row r="599" spans="1:26" ht="17.25" customHeight="1">
      <c r="A599" s="204"/>
      <c r="B599" s="204"/>
      <c r="C599" s="204"/>
      <c r="D599" s="204"/>
      <c r="E599" s="204"/>
      <c r="F599" s="204"/>
      <c r="G599" s="204"/>
      <c r="H599" s="204"/>
      <c r="I599" s="204"/>
      <c r="J599" s="204"/>
      <c r="K599" s="204"/>
      <c r="L599" s="204"/>
      <c r="M599" s="204"/>
      <c r="N599" s="204"/>
      <c r="O599" s="204"/>
      <c r="P599" s="204"/>
      <c r="Q599" s="204"/>
      <c r="R599" s="204"/>
      <c r="S599" s="204"/>
      <c r="T599" s="204"/>
      <c r="U599" s="204"/>
      <c r="V599" s="204"/>
      <c r="W599" s="204"/>
      <c r="X599" s="204"/>
      <c r="Y599" s="204"/>
      <c r="Z599" s="204"/>
    </row>
    <row r="600" spans="1:26" ht="17.25" customHeight="1">
      <c r="A600" s="204"/>
      <c r="B600" s="204"/>
      <c r="C600" s="204"/>
      <c r="D600" s="204"/>
      <c r="E600" s="204"/>
      <c r="F600" s="204"/>
      <c r="G600" s="204"/>
      <c r="H600" s="204"/>
      <c r="I600" s="204"/>
      <c r="J600" s="204"/>
      <c r="K600" s="204"/>
      <c r="L600" s="204"/>
      <c r="M600" s="204"/>
      <c r="N600" s="204"/>
      <c r="O600" s="204"/>
      <c r="P600" s="204"/>
      <c r="Q600" s="204"/>
      <c r="R600" s="204"/>
      <c r="S600" s="204"/>
      <c r="T600" s="204"/>
      <c r="U600" s="204"/>
      <c r="V600" s="204"/>
      <c r="W600" s="204"/>
      <c r="X600" s="204"/>
      <c r="Y600" s="204"/>
      <c r="Z600" s="204"/>
    </row>
    <row r="601" spans="1:26" ht="17.25" customHeight="1">
      <c r="A601" s="204"/>
      <c r="B601" s="204"/>
      <c r="C601" s="204"/>
      <c r="D601" s="204"/>
      <c r="E601" s="204"/>
      <c r="F601" s="204"/>
      <c r="G601" s="204"/>
      <c r="H601" s="204"/>
      <c r="I601" s="204"/>
      <c r="J601" s="204"/>
      <c r="K601" s="204"/>
      <c r="L601" s="204"/>
      <c r="M601" s="204"/>
      <c r="N601" s="204"/>
      <c r="O601" s="204"/>
      <c r="P601" s="204"/>
      <c r="Q601" s="204"/>
      <c r="R601" s="204"/>
      <c r="S601" s="204"/>
      <c r="T601" s="204"/>
      <c r="U601" s="204"/>
      <c r="V601" s="204"/>
      <c r="W601" s="204"/>
      <c r="X601" s="204"/>
      <c r="Y601" s="204"/>
      <c r="Z601" s="204"/>
    </row>
    <row r="602" spans="1:26" ht="17.25" customHeight="1">
      <c r="A602" s="204"/>
      <c r="B602" s="204"/>
      <c r="C602" s="204"/>
      <c r="D602" s="204"/>
      <c r="E602" s="204"/>
      <c r="F602" s="204"/>
      <c r="G602" s="204"/>
      <c r="H602" s="204"/>
      <c r="I602" s="204"/>
      <c r="J602" s="204"/>
      <c r="K602" s="204"/>
      <c r="L602" s="204"/>
      <c r="M602" s="204"/>
      <c r="N602" s="204"/>
      <c r="O602" s="204"/>
      <c r="P602" s="204"/>
      <c r="Q602" s="204"/>
      <c r="R602" s="204"/>
      <c r="S602" s="204"/>
      <c r="T602" s="204"/>
      <c r="U602" s="204"/>
      <c r="V602" s="204"/>
      <c r="W602" s="204"/>
      <c r="X602" s="204"/>
      <c r="Y602" s="204"/>
      <c r="Z602" s="204"/>
    </row>
    <row r="603" spans="1:26" ht="17.25" customHeight="1">
      <c r="A603" s="204"/>
      <c r="B603" s="204"/>
      <c r="C603" s="204"/>
      <c r="D603" s="204"/>
      <c r="E603" s="204"/>
      <c r="F603" s="204"/>
      <c r="G603" s="204"/>
      <c r="H603" s="204"/>
      <c r="I603" s="204"/>
      <c r="J603" s="204"/>
      <c r="K603" s="204"/>
      <c r="L603" s="204"/>
      <c r="M603" s="204"/>
      <c r="N603" s="204"/>
      <c r="O603" s="204"/>
      <c r="P603" s="204"/>
      <c r="Q603" s="204"/>
      <c r="R603" s="204"/>
      <c r="S603" s="204"/>
      <c r="T603" s="204"/>
      <c r="U603" s="204"/>
      <c r="V603" s="204"/>
      <c r="W603" s="204"/>
      <c r="X603" s="204"/>
      <c r="Y603" s="204"/>
      <c r="Z603" s="204"/>
    </row>
    <row r="604" spans="1:26" ht="17.25" customHeight="1">
      <c r="A604" s="204"/>
      <c r="B604" s="204"/>
      <c r="C604" s="204"/>
      <c r="D604" s="204"/>
      <c r="E604" s="204"/>
      <c r="F604" s="204"/>
      <c r="G604" s="204"/>
      <c r="H604" s="204"/>
      <c r="I604" s="204"/>
      <c r="J604" s="204"/>
      <c r="K604" s="204"/>
      <c r="L604" s="204"/>
      <c r="M604" s="204"/>
      <c r="N604" s="204"/>
      <c r="O604" s="204"/>
      <c r="P604" s="204"/>
      <c r="Q604" s="204"/>
      <c r="R604" s="204"/>
      <c r="S604" s="204"/>
      <c r="T604" s="204"/>
      <c r="U604" s="204"/>
      <c r="V604" s="204"/>
      <c r="W604" s="204"/>
      <c r="X604" s="204"/>
      <c r="Y604" s="204"/>
      <c r="Z604" s="204"/>
    </row>
    <row r="605" spans="1:26" ht="17.25" customHeight="1">
      <c r="A605" s="204"/>
      <c r="B605" s="204"/>
      <c r="C605" s="204"/>
      <c r="D605" s="204"/>
      <c r="E605" s="204"/>
      <c r="F605" s="204"/>
      <c r="G605" s="204"/>
      <c r="H605" s="204"/>
      <c r="I605" s="204"/>
      <c r="J605" s="204"/>
      <c r="K605" s="204"/>
      <c r="L605" s="204"/>
      <c r="M605" s="204"/>
      <c r="N605" s="204"/>
      <c r="O605" s="204"/>
      <c r="P605" s="204"/>
      <c r="Q605" s="204"/>
      <c r="R605" s="204"/>
      <c r="S605" s="204"/>
      <c r="T605" s="204"/>
      <c r="U605" s="204"/>
      <c r="V605" s="204"/>
      <c r="W605" s="204"/>
      <c r="X605" s="204"/>
      <c r="Y605" s="204"/>
      <c r="Z605" s="204"/>
    </row>
    <row r="606" spans="1:26" ht="17.25" customHeight="1">
      <c r="A606" s="204"/>
      <c r="B606" s="204"/>
      <c r="C606" s="204"/>
      <c r="D606" s="204"/>
      <c r="E606" s="204"/>
      <c r="F606" s="204"/>
      <c r="G606" s="204"/>
      <c r="H606" s="204"/>
      <c r="I606" s="204"/>
      <c r="J606" s="204"/>
      <c r="K606" s="204"/>
      <c r="L606" s="204"/>
      <c r="M606" s="204"/>
      <c r="N606" s="204"/>
      <c r="O606" s="204"/>
      <c r="P606" s="204"/>
      <c r="Q606" s="204"/>
      <c r="R606" s="204"/>
      <c r="S606" s="204"/>
      <c r="T606" s="204"/>
      <c r="U606" s="204"/>
      <c r="V606" s="204"/>
      <c r="W606" s="204"/>
      <c r="X606" s="204"/>
      <c r="Y606" s="204"/>
      <c r="Z606" s="204"/>
    </row>
    <row r="607" spans="1:26" ht="17.25" customHeight="1">
      <c r="A607" s="204"/>
      <c r="B607" s="204"/>
      <c r="C607" s="204"/>
      <c r="D607" s="204"/>
      <c r="E607" s="204"/>
      <c r="F607" s="204"/>
      <c r="G607" s="204"/>
      <c r="H607" s="204"/>
      <c r="I607" s="204"/>
      <c r="J607" s="204"/>
      <c r="K607" s="204"/>
      <c r="L607" s="204"/>
      <c r="M607" s="204"/>
      <c r="N607" s="204"/>
      <c r="O607" s="204"/>
      <c r="P607" s="204"/>
      <c r="Q607" s="204"/>
      <c r="R607" s="204"/>
      <c r="S607" s="204"/>
      <c r="T607" s="204"/>
      <c r="U607" s="204"/>
      <c r="V607" s="204"/>
      <c r="W607" s="204"/>
      <c r="X607" s="204"/>
      <c r="Y607" s="204"/>
      <c r="Z607" s="204"/>
    </row>
    <row r="608" spans="1:26" ht="17.25" customHeight="1">
      <c r="A608" s="204"/>
      <c r="B608" s="204"/>
      <c r="C608" s="204"/>
      <c r="D608" s="204"/>
      <c r="E608" s="204"/>
      <c r="F608" s="204"/>
      <c r="G608" s="204"/>
      <c r="H608" s="204"/>
      <c r="I608" s="204"/>
      <c r="J608" s="204"/>
      <c r="K608" s="204"/>
      <c r="L608" s="204"/>
      <c r="M608" s="204"/>
      <c r="N608" s="204"/>
      <c r="O608" s="204"/>
      <c r="P608" s="204"/>
      <c r="Q608" s="204"/>
      <c r="R608" s="204"/>
      <c r="S608" s="204"/>
      <c r="T608" s="204"/>
      <c r="U608" s="204"/>
      <c r="V608" s="204"/>
      <c r="W608" s="204"/>
      <c r="X608" s="204"/>
      <c r="Y608" s="204"/>
      <c r="Z608" s="204"/>
    </row>
    <row r="609" spans="1:26" ht="17.25" customHeight="1">
      <c r="A609" s="204"/>
      <c r="B609" s="204"/>
      <c r="C609" s="204"/>
      <c r="D609" s="204"/>
      <c r="E609" s="204"/>
      <c r="F609" s="204"/>
      <c r="G609" s="204"/>
      <c r="H609" s="204"/>
      <c r="I609" s="204"/>
      <c r="J609" s="204"/>
      <c r="K609" s="204"/>
      <c r="L609" s="204"/>
      <c r="M609" s="204"/>
      <c r="N609" s="204"/>
      <c r="O609" s="204"/>
      <c r="P609" s="204"/>
      <c r="Q609" s="204"/>
      <c r="R609" s="204"/>
      <c r="S609" s="204"/>
      <c r="T609" s="204"/>
      <c r="U609" s="204"/>
      <c r="V609" s="204"/>
      <c r="W609" s="204"/>
      <c r="X609" s="204"/>
      <c r="Y609" s="204"/>
      <c r="Z609" s="204"/>
    </row>
    <row r="610" spans="1:26" ht="17.25" customHeight="1">
      <c r="A610" s="204"/>
      <c r="B610" s="204"/>
      <c r="C610" s="204"/>
      <c r="D610" s="204"/>
      <c r="E610" s="204"/>
      <c r="F610" s="204"/>
      <c r="G610" s="204"/>
      <c r="H610" s="204"/>
      <c r="I610" s="204"/>
      <c r="J610" s="204"/>
      <c r="K610" s="204"/>
      <c r="L610" s="204"/>
      <c r="M610" s="204"/>
      <c r="N610" s="204"/>
      <c r="O610" s="204"/>
      <c r="P610" s="204"/>
      <c r="Q610" s="204"/>
      <c r="R610" s="204"/>
      <c r="S610" s="204"/>
      <c r="T610" s="204"/>
      <c r="U610" s="204"/>
      <c r="V610" s="204"/>
      <c r="W610" s="204"/>
      <c r="X610" s="204"/>
      <c r="Y610" s="204"/>
      <c r="Z610" s="204"/>
    </row>
    <row r="611" spans="1:26" ht="17.25" customHeight="1">
      <c r="A611" s="204"/>
      <c r="B611" s="204"/>
      <c r="C611" s="204"/>
      <c r="D611" s="204"/>
      <c r="E611" s="204"/>
      <c r="F611" s="204"/>
      <c r="G611" s="204"/>
      <c r="H611" s="204"/>
      <c r="I611" s="204"/>
      <c r="J611" s="204"/>
      <c r="K611" s="204"/>
      <c r="L611" s="204"/>
      <c r="M611" s="204"/>
      <c r="N611" s="204"/>
      <c r="O611" s="204"/>
      <c r="P611" s="204"/>
      <c r="Q611" s="204"/>
      <c r="R611" s="204"/>
      <c r="S611" s="204"/>
      <c r="T611" s="204"/>
      <c r="U611" s="204"/>
      <c r="V611" s="204"/>
      <c r="W611" s="204"/>
      <c r="X611" s="204"/>
      <c r="Y611" s="204"/>
      <c r="Z611" s="204"/>
    </row>
    <row r="612" spans="1:26" ht="17.25" customHeight="1">
      <c r="A612" s="204"/>
      <c r="B612" s="204"/>
      <c r="C612" s="204"/>
      <c r="D612" s="204"/>
      <c r="E612" s="204"/>
      <c r="F612" s="204"/>
      <c r="G612" s="204"/>
      <c r="H612" s="204"/>
      <c r="I612" s="204"/>
      <c r="J612" s="204"/>
      <c r="K612" s="204"/>
      <c r="L612" s="204"/>
      <c r="M612" s="204"/>
      <c r="N612" s="204"/>
      <c r="O612" s="204"/>
      <c r="P612" s="204"/>
      <c r="Q612" s="204"/>
      <c r="R612" s="204"/>
      <c r="S612" s="204"/>
      <c r="T612" s="204"/>
      <c r="U612" s="204"/>
      <c r="V612" s="204"/>
      <c r="W612" s="204"/>
      <c r="X612" s="204"/>
      <c r="Y612" s="204"/>
      <c r="Z612" s="204"/>
    </row>
    <row r="613" spans="1:26" ht="17.25" customHeight="1">
      <c r="A613" s="204"/>
      <c r="B613" s="204"/>
      <c r="C613" s="204"/>
      <c r="D613" s="204"/>
      <c r="E613" s="204"/>
      <c r="F613" s="204"/>
      <c r="G613" s="204"/>
      <c r="H613" s="204"/>
      <c r="I613" s="204"/>
      <c r="J613" s="204"/>
      <c r="K613" s="204"/>
      <c r="L613" s="204"/>
      <c r="M613" s="204"/>
      <c r="N613" s="204"/>
      <c r="O613" s="204"/>
      <c r="P613" s="204"/>
      <c r="Q613" s="204"/>
      <c r="R613" s="204"/>
      <c r="S613" s="204"/>
      <c r="T613" s="204"/>
      <c r="U613" s="204"/>
      <c r="V613" s="204"/>
      <c r="W613" s="204"/>
      <c r="X613" s="204"/>
      <c r="Y613" s="204"/>
      <c r="Z613" s="204"/>
    </row>
    <row r="614" spans="1:26" ht="17.25" customHeight="1">
      <c r="A614" s="204"/>
      <c r="B614" s="204"/>
      <c r="C614" s="204"/>
      <c r="D614" s="204"/>
      <c r="E614" s="204"/>
      <c r="F614" s="204"/>
      <c r="G614" s="204"/>
      <c r="H614" s="204"/>
      <c r="I614" s="204"/>
      <c r="J614" s="204"/>
      <c r="K614" s="204"/>
      <c r="L614" s="204"/>
      <c r="M614" s="204"/>
      <c r="N614" s="204"/>
      <c r="O614" s="204"/>
      <c r="P614" s="204"/>
      <c r="Q614" s="204"/>
      <c r="R614" s="204"/>
      <c r="S614" s="204"/>
      <c r="T614" s="204"/>
      <c r="U614" s="204"/>
      <c r="V614" s="204"/>
      <c r="W614" s="204"/>
      <c r="X614" s="204"/>
      <c r="Y614" s="204"/>
      <c r="Z614" s="204"/>
    </row>
    <row r="615" spans="1:26" ht="17.25" customHeight="1">
      <c r="A615" s="204"/>
      <c r="B615" s="204"/>
      <c r="C615" s="204"/>
      <c r="D615" s="204"/>
      <c r="E615" s="204"/>
      <c r="F615" s="204"/>
      <c r="G615" s="204"/>
      <c r="H615" s="204"/>
      <c r="I615" s="204"/>
      <c r="J615" s="204"/>
      <c r="K615" s="204"/>
      <c r="L615" s="204"/>
      <c r="M615" s="204"/>
      <c r="N615" s="204"/>
      <c r="O615" s="204"/>
      <c r="P615" s="204"/>
      <c r="Q615" s="204"/>
      <c r="R615" s="204"/>
      <c r="S615" s="204"/>
      <c r="T615" s="204"/>
      <c r="U615" s="204"/>
      <c r="V615" s="204"/>
      <c r="W615" s="204"/>
      <c r="X615" s="204"/>
      <c r="Y615" s="204"/>
      <c r="Z615" s="204"/>
    </row>
    <row r="616" spans="1:26" ht="17.25" customHeight="1">
      <c r="A616" s="204"/>
      <c r="B616" s="204"/>
      <c r="C616" s="204"/>
      <c r="D616" s="204"/>
      <c r="E616" s="204"/>
      <c r="F616" s="204"/>
      <c r="G616" s="204"/>
      <c r="H616" s="204"/>
      <c r="I616" s="204"/>
      <c r="J616" s="204"/>
      <c r="K616" s="204"/>
      <c r="L616" s="204"/>
      <c r="M616" s="204"/>
      <c r="N616" s="204"/>
      <c r="O616" s="204"/>
      <c r="P616" s="204"/>
      <c r="Q616" s="204"/>
      <c r="R616" s="204"/>
      <c r="S616" s="204"/>
      <c r="T616" s="204"/>
      <c r="U616" s="204"/>
      <c r="V616" s="204"/>
      <c r="W616" s="204"/>
      <c r="X616" s="204"/>
      <c r="Y616" s="204"/>
      <c r="Z616" s="204"/>
    </row>
    <row r="617" spans="1:26" ht="17.25" customHeight="1">
      <c r="A617" s="204"/>
      <c r="B617" s="204"/>
      <c r="C617" s="204"/>
      <c r="D617" s="204"/>
      <c r="E617" s="204"/>
      <c r="F617" s="204"/>
      <c r="G617" s="204"/>
      <c r="H617" s="204"/>
      <c r="I617" s="204"/>
      <c r="J617" s="204"/>
      <c r="K617" s="204"/>
      <c r="L617" s="204"/>
      <c r="M617" s="204"/>
      <c r="N617" s="204"/>
      <c r="O617" s="204"/>
      <c r="P617" s="204"/>
      <c r="Q617" s="204"/>
      <c r="R617" s="204"/>
      <c r="S617" s="204"/>
      <c r="T617" s="204"/>
      <c r="U617" s="204"/>
      <c r="V617" s="204"/>
      <c r="W617" s="204"/>
      <c r="X617" s="204"/>
      <c r="Y617" s="204"/>
      <c r="Z617" s="204"/>
    </row>
    <row r="618" spans="1:26" ht="17.25" customHeight="1">
      <c r="A618" s="204"/>
      <c r="B618" s="204"/>
      <c r="C618" s="204"/>
      <c r="D618" s="204"/>
      <c r="E618" s="204"/>
      <c r="F618" s="204"/>
      <c r="G618" s="204"/>
      <c r="H618" s="204"/>
      <c r="I618" s="204"/>
      <c r="J618" s="204"/>
      <c r="K618" s="204"/>
      <c r="L618" s="204"/>
      <c r="M618" s="204"/>
      <c r="N618" s="204"/>
      <c r="O618" s="204"/>
      <c r="P618" s="204"/>
      <c r="Q618" s="204"/>
      <c r="R618" s="204"/>
      <c r="S618" s="204"/>
      <c r="T618" s="204"/>
      <c r="U618" s="204"/>
      <c r="V618" s="204"/>
      <c r="W618" s="204"/>
      <c r="X618" s="204"/>
      <c r="Y618" s="204"/>
      <c r="Z618" s="204"/>
    </row>
    <row r="619" spans="1:26" ht="17.25" customHeight="1">
      <c r="A619" s="204"/>
      <c r="B619" s="204"/>
      <c r="C619" s="204"/>
      <c r="D619" s="204"/>
      <c r="E619" s="204"/>
      <c r="F619" s="204"/>
      <c r="G619" s="204"/>
      <c r="H619" s="204"/>
      <c r="I619" s="204"/>
      <c r="J619" s="204"/>
      <c r="K619" s="204"/>
      <c r="L619" s="204"/>
      <c r="M619" s="204"/>
      <c r="N619" s="204"/>
      <c r="O619" s="204"/>
      <c r="P619" s="204"/>
      <c r="Q619" s="204"/>
      <c r="R619" s="204"/>
      <c r="S619" s="204"/>
      <c r="T619" s="204"/>
      <c r="U619" s="204"/>
      <c r="V619" s="204"/>
      <c r="W619" s="204"/>
      <c r="X619" s="204"/>
      <c r="Y619" s="204"/>
      <c r="Z619" s="204"/>
    </row>
    <row r="620" spans="1:26" ht="17.25" customHeight="1">
      <c r="A620" s="204"/>
      <c r="B620" s="204"/>
      <c r="C620" s="204"/>
      <c r="D620" s="204"/>
      <c r="E620" s="204"/>
      <c r="F620" s="204"/>
      <c r="G620" s="204"/>
      <c r="H620" s="204"/>
      <c r="I620" s="204"/>
      <c r="J620" s="204"/>
      <c r="K620" s="204"/>
      <c r="L620" s="204"/>
      <c r="M620" s="204"/>
      <c r="N620" s="204"/>
      <c r="O620" s="204"/>
      <c r="P620" s="204"/>
      <c r="Q620" s="204"/>
      <c r="R620" s="204"/>
      <c r="S620" s="204"/>
      <c r="T620" s="204"/>
      <c r="U620" s="204"/>
      <c r="V620" s="204"/>
      <c r="W620" s="204"/>
      <c r="X620" s="204"/>
      <c r="Y620" s="204"/>
      <c r="Z620" s="204"/>
    </row>
    <row r="621" spans="1:26" ht="17.25" customHeight="1">
      <c r="A621" s="204"/>
      <c r="B621" s="204"/>
      <c r="C621" s="204"/>
      <c r="D621" s="204"/>
      <c r="E621" s="204"/>
      <c r="F621" s="204"/>
      <c r="G621" s="204"/>
      <c r="H621" s="204"/>
      <c r="I621" s="204"/>
      <c r="J621" s="204"/>
      <c r="K621" s="204"/>
      <c r="L621" s="204"/>
      <c r="M621" s="204"/>
      <c r="N621" s="204"/>
      <c r="O621" s="204"/>
      <c r="P621" s="204"/>
      <c r="Q621" s="204"/>
      <c r="R621" s="204"/>
      <c r="S621" s="204"/>
      <c r="T621" s="204"/>
      <c r="U621" s="204"/>
      <c r="V621" s="204"/>
      <c r="W621" s="204"/>
      <c r="X621" s="204"/>
      <c r="Y621" s="204"/>
      <c r="Z621" s="204"/>
    </row>
    <row r="622" spans="1:26" ht="17.25" customHeight="1">
      <c r="A622" s="204"/>
      <c r="B622" s="204"/>
      <c r="C622" s="204"/>
      <c r="D622" s="204"/>
      <c r="E622" s="204"/>
      <c r="F622" s="204"/>
      <c r="G622" s="204"/>
      <c r="H622" s="204"/>
      <c r="I622" s="204"/>
      <c r="J622" s="204"/>
      <c r="K622" s="204"/>
      <c r="L622" s="204"/>
      <c r="M622" s="204"/>
      <c r="N622" s="204"/>
      <c r="O622" s="204"/>
      <c r="P622" s="204"/>
      <c r="Q622" s="204"/>
      <c r="R622" s="204"/>
      <c r="S622" s="204"/>
      <c r="T622" s="204"/>
      <c r="U622" s="204"/>
      <c r="V622" s="204"/>
      <c r="W622" s="204"/>
      <c r="X622" s="204"/>
      <c r="Y622" s="204"/>
      <c r="Z622" s="204"/>
    </row>
    <row r="623" spans="1:26" ht="17.25" customHeight="1">
      <c r="A623" s="204"/>
      <c r="B623" s="204"/>
      <c r="C623" s="204"/>
      <c r="D623" s="204"/>
      <c r="E623" s="204"/>
      <c r="F623" s="204"/>
      <c r="G623" s="204"/>
      <c r="H623" s="204"/>
      <c r="I623" s="204"/>
      <c r="J623" s="204"/>
      <c r="K623" s="204"/>
      <c r="L623" s="204"/>
      <c r="M623" s="204"/>
      <c r="N623" s="204"/>
      <c r="O623" s="204"/>
      <c r="P623" s="204"/>
      <c r="Q623" s="204"/>
      <c r="R623" s="204"/>
      <c r="S623" s="204"/>
      <c r="T623" s="204"/>
      <c r="U623" s="204"/>
      <c r="V623" s="204"/>
      <c r="W623" s="204"/>
      <c r="X623" s="204"/>
      <c r="Y623" s="204"/>
      <c r="Z623" s="204"/>
    </row>
    <row r="624" spans="1:26" ht="17.25" customHeight="1">
      <c r="A624" s="204"/>
      <c r="B624" s="204"/>
      <c r="C624" s="204"/>
      <c r="D624" s="204"/>
      <c r="E624" s="204"/>
      <c r="F624" s="204"/>
      <c r="G624" s="204"/>
      <c r="H624" s="204"/>
      <c r="I624" s="204"/>
      <c r="J624" s="204"/>
      <c r="K624" s="204"/>
      <c r="L624" s="204"/>
      <c r="M624" s="204"/>
      <c r="N624" s="204"/>
      <c r="O624" s="204"/>
      <c r="P624" s="204"/>
      <c r="Q624" s="204"/>
      <c r="R624" s="204"/>
      <c r="S624" s="204"/>
      <c r="T624" s="204"/>
      <c r="U624" s="204"/>
      <c r="V624" s="204"/>
      <c r="W624" s="204"/>
      <c r="X624" s="204"/>
      <c r="Y624" s="204"/>
      <c r="Z624" s="204"/>
    </row>
    <row r="625" spans="1:26" ht="17.25" customHeight="1">
      <c r="A625" s="204"/>
      <c r="B625" s="204"/>
      <c r="C625" s="204"/>
      <c r="D625" s="204"/>
      <c r="E625" s="204"/>
      <c r="F625" s="204"/>
      <c r="G625" s="204"/>
      <c r="H625" s="204"/>
      <c r="I625" s="204"/>
      <c r="J625" s="204"/>
      <c r="K625" s="204"/>
      <c r="L625" s="204"/>
      <c r="M625" s="204"/>
      <c r="N625" s="204"/>
      <c r="O625" s="204"/>
      <c r="P625" s="204"/>
      <c r="Q625" s="204"/>
      <c r="R625" s="204"/>
      <c r="S625" s="204"/>
      <c r="T625" s="204"/>
      <c r="U625" s="204"/>
      <c r="V625" s="204"/>
      <c r="W625" s="204"/>
      <c r="X625" s="204"/>
      <c r="Y625" s="204"/>
      <c r="Z625" s="204"/>
    </row>
    <row r="626" spans="1:26" ht="17.25" customHeight="1">
      <c r="A626" s="204"/>
      <c r="B626" s="204"/>
      <c r="C626" s="204"/>
      <c r="D626" s="204"/>
      <c r="E626" s="204"/>
      <c r="F626" s="204"/>
      <c r="G626" s="204"/>
      <c r="H626" s="204"/>
      <c r="I626" s="204"/>
      <c r="J626" s="204"/>
      <c r="K626" s="204"/>
      <c r="L626" s="204"/>
      <c r="M626" s="204"/>
      <c r="N626" s="204"/>
      <c r="O626" s="204"/>
      <c r="P626" s="204"/>
      <c r="Q626" s="204"/>
      <c r="R626" s="204"/>
      <c r="S626" s="204"/>
      <c r="T626" s="204"/>
      <c r="U626" s="204"/>
      <c r="V626" s="204"/>
      <c r="W626" s="204"/>
      <c r="X626" s="204"/>
      <c r="Y626" s="204"/>
      <c r="Z626" s="204"/>
    </row>
    <row r="627" spans="1:26" ht="17.25" customHeight="1">
      <c r="A627" s="204"/>
      <c r="B627" s="204"/>
      <c r="C627" s="204"/>
      <c r="D627" s="204"/>
      <c r="E627" s="204"/>
      <c r="F627" s="204"/>
      <c r="G627" s="204"/>
      <c r="H627" s="204"/>
      <c r="I627" s="204"/>
      <c r="J627" s="204"/>
      <c r="K627" s="204"/>
      <c r="L627" s="204"/>
      <c r="M627" s="204"/>
      <c r="N627" s="204"/>
      <c r="O627" s="204"/>
      <c r="P627" s="204"/>
      <c r="Q627" s="204"/>
      <c r="R627" s="204"/>
      <c r="S627" s="204"/>
      <c r="T627" s="204"/>
      <c r="U627" s="204"/>
      <c r="V627" s="204"/>
      <c r="W627" s="204"/>
      <c r="X627" s="204"/>
      <c r="Y627" s="204"/>
      <c r="Z627" s="204"/>
    </row>
    <row r="628" spans="1:26" ht="17.25" customHeight="1">
      <c r="A628" s="204"/>
      <c r="B628" s="204"/>
      <c r="C628" s="204"/>
      <c r="D628" s="204"/>
      <c r="E628" s="204"/>
      <c r="F628" s="204"/>
      <c r="G628" s="204"/>
      <c r="H628" s="204"/>
      <c r="I628" s="204"/>
      <c r="J628" s="204"/>
      <c r="K628" s="204"/>
      <c r="L628" s="204"/>
      <c r="M628" s="204"/>
      <c r="N628" s="204"/>
      <c r="O628" s="204"/>
      <c r="P628" s="204"/>
      <c r="Q628" s="204"/>
      <c r="R628" s="204"/>
      <c r="S628" s="204"/>
      <c r="T628" s="204"/>
      <c r="U628" s="204"/>
      <c r="V628" s="204"/>
      <c r="W628" s="204"/>
      <c r="X628" s="204"/>
      <c r="Y628" s="204"/>
      <c r="Z628" s="204"/>
    </row>
    <row r="629" spans="1:26" ht="17.25" customHeight="1">
      <c r="A629" s="204"/>
      <c r="B629" s="204"/>
      <c r="C629" s="204"/>
      <c r="D629" s="204"/>
      <c r="E629" s="204"/>
      <c r="F629" s="204"/>
      <c r="G629" s="204"/>
      <c r="H629" s="204"/>
      <c r="I629" s="204"/>
      <c r="J629" s="204"/>
      <c r="K629" s="204"/>
      <c r="L629" s="204"/>
      <c r="M629" s="204"/>
      <c r="N629" s="204"/>
      <c r="O629" s="204"/>
      <c r="P629" s="204"/>
      <c r="Q629" s="204"/>
      <c r="R629" s="204"/>
      <c r="S629" s="204"/>
      <c r="T629" s="204"/>
      <c r="U629" s="204"/>
      <c r="V629" s="204"/>
      <c r="W629" s="204"/>
      <c r="X629" s="204"/>
      <c r="Y629" s="204"/>
      <c r="Z629" s="204"/>
    </row>
    <row r="630" spans="1:26" ht="17.25" customHeight="1">
      <c r="A630" s="204"/>
      <c r="B630" s="204"/>
      <c r="C630" s="204"/>
      <c r="D630" s="204"/>
      <c r="E630" s="204"/>
      <c r="F630" s="204"/>
      <c r="G630" s="204"/>
      <c r="H630" s="204"/>
      <c r="I630" s="204"/>
      <c r="J630" s="204"/>
      <c r="K630" s="204"/>
      <c r="L630" s="204"/>
      <c r="M630" s="204"/>
      <c r="N630" s="204"/>
      <c r="O630" s="204"/>
      <c r="P630" s="204"/>
      <c r="Q630" s="204"/>
      <c r="R630" s="204"/>
      <c r="S630" s="204"/>
      <c r="T630" s="204"/>
      <c r="U630" s="204"/>
      <c r="V630" s="204"/>
      <c r="W630" s="204"/>
      <c r="X630" s="204"/>
      <c r="Y630" s="204"/>
      <c r="Z630" s="204"/>
    </row>
    <row r="631" spans="1:26" ht="17.25" customHeight="1">
      <c r="A631" s="204"/>
      <c r="B631" s="204"/>
      <c r="C631" s="204"/>
      <c r="D631" s="204"/>
      <c r="E631" s="204"/>
      <c r="F631" s="204"/>
      <c r="G631" s="204"/>
      <c r="H631" s="204"/>
      <c r="I631" s="204"/>
      <c r="J631" s="204"/>
      <c r="K631" s="204"/>
      <c r="L631" s="204"/>
      <c r="M631" s="204"/>
      <c r="N631" s="204"/>
      <c r="O631" s="204"/>
      <c r="P631" s="204"/>
      <c r="Q631" s="204"/>
      <c r="R631" s="204"/>
      <c r="S631" s="204"/>
      <c r="T631" s="204"/>
      <c r="U631" s="204"/>
      <c r="V631" s="204"/>
      <c r="W631" s="204"/>
      <c r="X631" s="204"/>
      <c r="Y631" s="204"/>
      <c r="Z631" s="204"/>
    </row>
    <row r="632" spans="1:26" ht="17.25" customHeight="1">
      <c r="A632" s="204"/>
      <c r="B632" s="204"/>
      <c r="C632" s="204"/>
      <c r="D632" s="204"/>
      <c r="E632" s="204"/>
      <c r="F632" s="204"/>
      <c r="G632" s="204"/>
      <c r="H632" s="204"/>
      <c r="I632" s="204"/>
      <c r="J632" s="204"/>
      <c r="K632" s="204"/>
      <c r="L632" s="204"/>
      <c r="M632" s="204"/>
      <c r="N632" s="204"/>
      <c r="O632" s="204"/>
      <c r="P632" s="204"/>
      <c r="Q632" s="204"/>
      <c r="R632" s="204"/>
      <c r="S632" s="204"/>
      <c r="T632" s="204"/>
      <c r="U632" s="204"/>
      <c r="V632" s="204"/>
      <c r="W632" s="204"/>
      <c r="X632" s="204"/>
      <c r="Y632" s="204"/>
      <c r="Z632" s="204"/>
    </row>
    <row r="633" spans="1:26" ht="17.25" customHeight="1">
      <c r="A633" s="204"/>
      <c r="B633" s="204"/>
      <c r="C633" s="204"/>
      <c r="D633" s="204"/>
      <c r="E633" s="204"/>
      <c r="F633" s="204"/>
      <c r="G633" s="204"/>
      <c r="H633" s="204"/>
      <c r="I633" s="204"/>
      <c r="J633" s="204"/>
      <c r="K633" s="204"/>
      <c r="L633" s="204"/>
      <c r="M633" s="204"/>
      <c r="N633" s="204"/>
      <c r="O633" s="204"/>
      <c r="P633" s="204"/>
      <c r="Q633" s="204"/>
      <c r="R633" s="204"/>
      <c r="S633" s="204"/>
      <c r="T633" s="204"/>
      <c r="U633" s="204"/>
      <c r="V633" s="204"/>
      <c r="W633" s="204"/>
      <c r="X633" s="204"/>
      <c r="Y633" s="204"/>
      <c r="Z633" s="204"/>
    </row>
    <row r="634" spans="1:26" ht="17.25" customHeight="1">
      <c r="A634" s="204"/>
      <c r="B634" s="204"/>
      <c r="C634" s="204"/>
      <c r="D634" s="204"/>
      <c r="E634" s="204"/>
      <c r="F634" s="204"/>
      <c r="G634" s="204"/>
      <c r="H634" s="204"/>
      <c r="I634" s="204"/>
      <c r="J634" s="204"/>
      <c r="K634" s="204"/>
      <c r="L634" s="204"/>
      <c r="M634" s="204"/>
      <c r="N634" s="204"/>
      <c r="O634" s="204"/>
      <c r="P634" s="204"/>
      <c r="Q634" s="204"/>
      <c r="R634" s="204"/>
      <c r="S634" s="204"/>
      <c r="T634" s="204"/>
      <c r="U634" s="204"/>
      <c r="V634" s="204"/>
      <c r="W634" s="204"/>
      <c r="X634" s="204"/>
      <c r="Y634" s="204"/>
      <c r="Z634" s="204"/>
    </row>
    <row r="635" spans="1:26" ht="17.25" customHeight="1">
      <c r="A635" s="204"/>
      <c r="B635" s="204"/>
      <c r="C635" s="204"/>
      <c r="D635" s="204"/>
      <c r="E635" s="204"/>
      <c r="F635" s="204"/>
      <c r="G635" s="204"/>
      <c r="H635" s="204"/>
      <c r="I635" s="204"/>
      <c r="J635" s="204"/>
      <c r="K635" s="204"/>
      <c r="L635" s="204"/>
      <c r="M635" s="204"/>
      <c r="N635" s="204"/>
      <c r="O635" s="204"/>
      <c r="P635" s="204"/>
      <c r="Q635" s="204"/>
      <c r="R635" s="204"/>
      <c r="S635" s="204"/>
      <c r="T635" s="204"/>
      <c r="U635" s="204"/>
      <c r="V635" s="204"/>
      <c r="W635" s="204"/>
      <c r="X635" s="204"/>
      <c r="Y635" s="204"/>
      <c r="Z635" s="204"/>
    </row>
    <row r="636" spans="1:26" ht="17.25" customHeight="1">
      <c r="A636" s="204"/>
      <c r="B636" s="204"/>
      <c r="C636" s="204"/>
      <c r="D636" s="204"/>
      <c r="E636" s="204"/>
      <c r="F636" s="204"/>
      <c r="G636" s="204"/>
      <c r="H636" s="204"/>
      <c r="I636" s="204"/>
      <c r="J636" s="204"/>
      <c r="K636" s="204"/>
      <c r="L636" s="204"/>
      <c r="M636" s="204"/>
      <c r="N636" s="204"/>
      <c r="O636" s="204"/>
      <c r="P636" s="204"/>
      <c r="Q636" s="204"/>
      <c r="R636" s="204"/>
      <c r="S636" s="204"/>
      <c r="T636" s="204"/>
      <c r="U636" s="204"/>
      <c r="V636" s="204"/>
      <c r="W636" s="204"/>
      <c r="X636" s="204"/>
      <c r="Y636" s="204"/>
      <c r="Z636" s="204"/>
    </row>
    <row r="637" spans="1:26" ht="17.25" customHeight="1">
      <c r="A637" s="204"/>
      <c r="B637" s="204"/>
      <c r="C637" s="204"/>
      <c r="D637" s="204"/>
      <c r="E637" s="204"/>
      <c r="F637" s="204"/>
      <c r="G637" s="204"/>
      <c r="H637" s="204"/>
      <c r="I637" s="204"/>
      <c r="J637" s="204"/>
      <c r="K637" s="204"/>
      <c r="L637" s="204"/>
      <c r="M637" s="204"/>
      <c r="N637" s="204"/>
      <c r="O637" s="204"/>
      <c r="P637" s="204"/>
      <c r="Q637" s="204"/>
      <c r="R637" s="204"/>
      <c r="S637" s="204"/>
      <c r="T637" s="204"/>
      <c r="U637" s="204"/>
      <c r="V637" s="204"/>
      <c r="W637" s="204"/>
      <c r="X637" s="204"/>
      <c r="Y637" s="204"/>
      <c r="Z637" s="204"/>
    </row>
    <row r="638" spans="1:26" ht="17.25" customHeight="1">
      <c r="A638" s="204"/>
      <c r="B638" s="204"/>
      <c r="C638" s="204"/>
      <c r="D638" s="204"/>
      <c r="E638" s="204"/>
      <c r="F638" s="204"/>
      <c r="G638" s="204"/>
      <c r="H638" s="204"/>
      <c r="I638" s="204"/>
      <c r="J638" s="204"/>
      <c r="K638" s="204"/>
      <c r="L638" s="204"/>
      <c r="M638" s="204"/>
      <c r="N638" s="204"/>
      <c r="O638" s="204"/>
      <c r="P638" s="204"/>
      <c r="Q638" s="204"/>
      <c r="R638" s="204"/>
      <c r="S638" s="204"/>
      <c r="T638" s="204"/>
      <c r="U638" s="204"/>
      <c r="V638" s="204"/>
      <c r="W638" s="204"/>
      <c r="X638" s="204"/>
      <c r="Y638" s="204"/>
      <c r="Z638" s="204"/>
    </row>
    <row r="639" spans="1:26" ht="17.25" customHeight="1">
      <c r="A639" s="204"/>
      <c r="B639" s="204"/>
      <c r="C639" s="204"/>
      <c r="D639" s="204"/>
      <c r="E639" s="204"/>
      <c r="F639" s="204"/>
      <c r="G639" s="204"/>
      <c r="H639" s="204"/>
      <c r="I639" s="204"/>
      <c r="J639" s="204"/>
      <c r="K639" s="204"/>
      <c r="L639" s="204"/>
      <c r="M639" s="204"/>
      <c r="N639" s="204"/>
      <c r="O639" s="204"/>
      <c r="P639" s="204"/>
      <c r="Q639" s="204"/>
      <c r="R639" s="204"/>
      <c r="S639" s="204"/>
      <c r="T639" s="204"/>
      <c r="U639" s="204"/>
      <c r="V639" s="204"/>
      <c r="W639" s="204"/>
      <c r="X639" s="204"/>
      <c r="Y639" s="204"/>
      <c r="Z639" s="204"/>
    </row>
    <row r="640" spans="1:26" ht="17.25" customHeight="1">
      <c r="A640" s="204"/>
      <c r="B640" s="204"/>
      <c r="C640" s="204"/>
      <c r="D640" s="204"/>
      <c r="E640" s="204"/>
      <c r="F640" s="204"/>
      <c r="G640" s="204"/>
      <c r="H640" s="204"/>
      <c r="I640" s="204"/>
      <c r="J640" s="204"/>
      <c r="K640" s="204"/>
      <c r="L640" s="204"/>
      <c r="M640" s="204"/>
      <c r="N640" s="204"/>
      <c r="O640" s="204"/>
      <c r="P640" s="204"/>
      <c r="Q640" s="204"/>
      <c r="R640" s="204"/>
      <c r="S640" s="204"/>
      <c r="T640" s="204"/>
      <c r="U640" s="204"/>
      <c r="V640" s="204"/>
      <c r="W640" s="204"/>
      <c r="X640" s="204"/>
      <c r="Y640" s="204"/>
      <c r="Z640" s="204"/>
    </row>
    <row r="641" spans="1:26" ht="17.25" customHeight="1">
      <c r="A641" s="204"/>
      <c r="B641" s="204"/>
      <c r="C641" s="204"/>
      <c r="D641" s="204"/>
      <c r="E641" s="204"/>
      <c r="F641" s="204"/>
      <c r="G641" s="204"/>
      <c r="H641" s="204"/>
      <c r="I641" s="204"/>
      <c r="J641" s="204"/>
      <c r="K641" s="204"/>
      <c r="L641" s="204"/>
      <c r="M641" s="204"/>
      <c r="N641" s="204"/>
      <c r="O641" s="204"/>
      <c r="P641" s="204"/>
      <c r="Q641" s="204"/>
      <c r="R641" s="204"/>
      <c r="S641" s="204"/>
      <c r="T641" s="204"/>
      <c r="U641" s="204"/>
      <c r="V641" s="204"/>
      <c r="W641" s="204"/>
      <c r="X641" s="204"/>
      <c r="Y641" s="204"/>
      <c r="Z641" s="204"/>
    </row>
    <row r="642" spans="1:26" ht="17.25" customHeight="1">
      <c r="A642" s="204"/>
      <c r="B642" s="204"/>
      <c r="C642" s="204"/>
      <c r="D642" s="204"/>
      <c r="E642" s="204"/>
      <c r="F642" s="204"/>
      <c r="G642" s="204"/>
      <c r="H642" s="204"/>
      <c r="I642" s="204"/>
      <c r="J642" s="204"/>
      <c r="K642" s="204"/>
      <c r="L642" s="204"/>
      <c r="M642" s="204"/>
      <c r="N642" s="204"/>
      <c r="O642" s="204"/>
      <c r="P642" s="204"/>
      <c r="Q642" s="204"/>
      <c r="R642" s="204"/>
      <c r="S642" s="204"/>
      <c r="T642" s="204"/>
      <c r="U642" s="204"/>
      <c r="V642" s="204"/>
      <c r="W642" s="204"/>
      <c r="X642" s="204"/>
      <c r="Y642" s="204"/>
      <c r="Z642" s="204"/>
    </row>
    <row r="643" spans="1:26" ht="17.25" customHeight="1">
      <c r="A643" s="204"/>
      <c r="B643" s="204"/>
      <c r="C643" s="204"/>
      <c r="D643" s="204"/>
      <c r="E643" s="204"/>
      <c r="F643" s="204"/>
      <c r="G643" s="204"/>
      <c r="H643" s="204"/>
      <c r="I643" s="204"/>
      <c r="J643" s="204"/>
      <c r="K643" s="204"/>
      <c r="L643" s="204"/>
      <c r="M643" s="204"/>
      <c r="N643" s="204"/>
      <c r="O643" s="204"/>
      <c r="P643" s="204"/>
      <c r="Q643" s="204"/>
      <c r="R643" s="204"/>
      <c r="S643" s="204"/>
      <c r="T643" s="204"/>
      <c r="U643" s="204"/>
      <c r="V643" s="204"/>
      <c r="W643" s="204"/>
      <c r="X643" s="204"/>
      <c r="Y643" s="204"/>
      <c r="Z643" s="204"/>
    </row>
    <row r="644" spans="1:26" ht="17.25" customHeight="1">
      <c r="A644" s="204"/>
      <c r="B644" s="204"/>
      <c r="C644" s="204"/>
      <c r="D644" s="204"/>
      <c r="E644" s="204"/>
      <c r="F644" s="204"/>
      <c r="G644" s="204"/>
      <c r="H644" s="204"/>
      <c r="I644" s="204"/>
      <c r="J644" s="204"/>
      <c r="K644" s="204"/>
      <c r="L644" s="204"/>
      <c r="M644" s="204"/>
      <c r="N644" s="204"/>
      <c r="O644" s="204"/>
      <c r="P644" s="204"/>
      <c r="Q644" s="204"/>
      <c r="R644" s="204"/>
      <c r="S644" s="204"/>
      <c r="T644" s="204"/>
      <c r="U644" s="204"/>
      <c r="V644" s="204"/>
      <c r="W644" s="204"/>
      <c r="X644" s="204"/>
      <c r="Y644" s="204"/>
      <c r="Z644" s="204"/>
    </row>
    <row r="645" spans="1:26" ht="17.25" customHeight="1">
      <c r="A645" s="204"/>
      <c r="B645" s="204"/>
      <c r="C645" s="204"/>
      <c r="D645" s="204"/>
      <c r="E645" s="204"/>
      <c r="F645" s="204"/>
      <c r="G645" s="204"/>
      <c r="H645" s="204"/>
      <c r="I645" s="204"/>
      <c r="J645" s="204"/>
      <c r="K645" s="204"/>
      <c r="L645" s="204"/>
      <c r="M645" s="204"/>
      <c r="N645" s="204"/>
      <c r="O645" s="204"/>
      <c r="P645" s="204"/>
      <c r="Q645" s="204"/>
      <c r="R645" s="204"/>
      <c r="S645" s="204"/>
      <c r="T645" s="204"/>
      <c r="U645" s="204"/>
      <c r="V645" s="204"/>
      <c r="W645" s="204"/>
      <c r="X645" s="204"/>
      <c r="Y645" s="204"/>
      <c r="Z645" s="204"/>
    </row>
    <row r="646" spans="1:26" ht="17.25" customHeight="1">
      <c r="A646" s="204"/>
      <c r="B646" s="204"/>
      <c r="C646" s="204"/>
      <c r="D646" s="204"/>
      <c r="E646" s="204"/>
      <c r="F646" s="204"/>
      <c r="G646" s="204"/>
      <c r="H646" s="204"/>
      <c r="I646" s="204"/>
      <c r="J646" s="204"/>
      <c r="K646" s="204"/>
      <c r="L646" s="204"/>
      <c r="M646" s="204"/>
      <c r="N646" s="204"/>
      <c r="O646" s="204"/>
      <c r="P646" s="204"/>
      <c r="Q646" s="204"/>
      <c r="R646" s="204"/>
      <c r="S646" s="204"/>
      <c r="T646" s="204"/>
      <c r="U646" s="204"/>
      <c r="V646" s="204"/>
      <c r="W646" s="204"/>
      <c r="X646" s="204"/>
      <c r="Y646" s="204"/>
      <c r="Z646" s="204"/>
    </row>
    <row r="647" spans="1:26" ht="17.25" customHeight="1">
      <c r="A647" s="204"/>
      <c r="B647" s="204"/>
      <c r="C647" s="204"/>
      <c r="D647" s="204"/>
      <c r="E647" s="204"/>
      <c r="F647" s="204"/>
      <c r="G647" s="204"/>
      <c r="H647" s="204"/>
      <c r="I647" s="204"/>
      <c r="J647" s="204"/>
      <c r="K647" s="204"/>
      <c r="L647" s="204"/>
      <c r="M647" s="204"/>
      <c r="N647" s="204"/>
      <c r="O647" s="204"/>
      <c r="P647" s="204"/>
      <c r="Q647" s="204"/>
      <c r="R647" s="204"/>
      <c r="S647" s="204"/>
      <c r="T647" s="204"/>
      <c r="U647" s="204"/>
      <c r="V647" s="204"/>
      <c r="W647" s="204"/>
      <c r="X647" s="204"/>
      <c r="Y647" s="204"/>
      <c r="Z647" s="204"/>
    </row>
    <row r="648" spans="1:26" ht="17.25" customHeight="1">
      <c r="A648" s="204"/>
      <c r="B648" s="204"/>
      <c r="C648" s="204"/>
      <c r="D648" s="204"/>
      <c r="E648" s="204"/>
      <c r="F648" s="204"/>
      <c r="G648" s="204"/>
      <c r="H648" s="204"/>
      <c r="I648" s="204"/>
      <c r="J648" s="204"/>
      <c r="K648" s="204"/>
      <c r="L648" s="204"/>
      <c r="M648" s="204"/>
      <c r="N648" s="204"/>
      <c r="O648" s="204"/>
      <c r="P648" s="204"/>
      <c r="Q648" s="204"/>
      <c r="R648" s="204"/>
      <c r="S648" s="204"/>
      <c r="T648" s="204"/>
      <c r="U648" s="204"/>
      <c r="V648" s="204"/>
      <c r="W648" s="204"/>
      <c r="X648" s="204"/>
      <c r="Y648" s="204"/>
      <c r="Z648" s="204"/>
    </row>
    <row r="649" spans="1:26" ht="17.25" customHeight="1">
      <c r="A649" s="204"/>
      <c r="B649" s="204"/>
      <c r="C649" s="204"/>
      <c r="D649" s="204"/>
      <c r="E649" s="204"/>
      <c r="F649" s="204"/>
      <c r="G649" s="204"/>
      <c r="H649" s="204"/>
      <c r="I649" s="204"/>
      <c r="J649" s="204"/>
      <c r="K649" s="204"/>
      <c r="L649" s="204"/>
      <c r="M649" s="204"/>
      <c r="N649" s="204"/>
      <c r="O649" s="204"/>
      <c r="P649" s="204"/>
      <c r="Q649" s="204"/>
      <c r="R649" s="204"/>
      <c r="S649" s="204"/>
      <c r="T649" s="204"/>
      <c r="U649" s="204"/>
      <c r="V649" s="204"/>
      <c r="W649" s="204"/>
      <c r="X649" s="204"/>
      <c r="Y649" s="204"/>
      <c r="Z649" s="204"/>
    </row>
    <row r="650" spans="1:26" ht="17.25" customHeight="1">
      <c r="A650" s="204"/>
      <c r="B650" s="204"/>
      <c r="C650" s="204"/>
      <c r="D650" s="204"/>
      <c r="E650" s="204"/>
      <c r="F650" s="204"/>
      <c r="G650" s="204"/>
      <c r="H650" s="204"/>
      <c r="I650" s="204"/>
      <c r="J650" s="204"/>
      <c r="K650" s="204"/>
      <c r="L650" s="204"/>
      <c r="M650" s="204"/>
      <c r="N650" s="204"/>
      <c r="O650" s="204"/>
      <c r="P650" s="204"/>
      <c r="Q650" s="204"/>
      <c r="R650" s="204"/>
      <c r="S650" s="204"/>
      <c r="T650" s="204"/>
      <c r="U650" s="204"/>
      <c r="V650" s="204"/>
      <c r="W650" s="204"/>
      <c r="X650" s="204"/>
      <c r="Y650" s="204"/>
      <c r="Z650" s="204"/>
    </row>
    <row r="651" spans="1:26" ht="17.25" customHeight="1">
      <c r="A651" s="204"/>
      <c r="B651" s="204"/>
      <c r="C651" s="204"/>
      <c r="D651" s="204"/>
      <c r="E651" s="204"/>
      <c r="F651" s="204"/>
      <c r="G651" s="204"/>
      <c r="H651" s="204"/>
      <c r="I651" s="204"/>
      <c r="J651" s="204"/>
      <c r="K651" s="204"/>
      <c r="L651" s="204"/>
      <c r="M651" s="204"/>
      <c r="N651" s="204"/>
      <c r="O651" s="204"/>
      <c r="P651" s="204"/>
      <c r="Q651" s="204"/>
      <c r="R651" s="204"/>
      <c r="S651" s="204"/>
      <c r="T651" s="204"/>
      <c r="U651" s="204"/>
      <c r="V651" s="204"/>
      <c r="W651" s="204"/>
      <c r="X651" s="204"/>
      <c r="Y651" s="204"/>
      <c r="Z651" s="204"/>
    </row>
    <row r="652" spans="1:26" ht="17.25" customHeight="1">
      <c r="A652" s="204"/>
      <c r="B652" s="204"/>
      <c r="C652" s="204"/>
      <c r="D652" s="204"/>
      <c r="E652" s="204"/>
      <c r="F652" s="204"/>
      <c r="G652" s="204"/>
      <c r="H652" s="204"/>
      <c r="I652" s="204"/>
      <c r="J652" s="204"/>
      <c r="K652" s="204"/>
      <c r="L652" s="204"/>
      <c r="M652" s="204"/>
      <c r="N652" s="204"/>
      <c r="O652" s="204"/>
      <c r="P652" s="204"/>
      <c r="Q652" s="204"/>
      <c r="R652" s="204"/>
      <c r="S652" s="204"/>
      <c r="T652" s="204"/>
      <c r="U652" s="204"/>
      <c r="V652" s="204"/>
      <c r="W652" s="204"/>
      <c r="X652" s="204"/>
      <c r="Y652" s="204"/>
      <c r="Z652" s="204"/>
    </row>
    <row r="653" spans="1:26" ht="17.25" customHeight="1">
      <c r="A653" s="204"/>
      <c r="B653" s="204"/>
      <c r="C653" s="204"/>
      <c r="D653" s="204"/>
      <c r="E653" s="204"/>
      <c r="F653" s="204"/>
      <c r="G653" s="204"/>
      <c r="H653" s="204"/>
      <c r="I653" s="204"/>
      <c r="J653" s="204"/>
      <c r="K653" s="204"/>
      <c r="L653" s="204"/>
      <c r="M653" s="204"/>
      <c r="N653" s="204"/>
      <c r="O653" s="204"/>
      <c r="P653" s="204"/>
      <c r="Q653" s="204"/>
      <c r="R653" s="204"/>
      <c r="S653" s="204"/>
      <c r="T653" s="204"/>
      <c r="U653" s="204"/>
      <c r="V653" s="204"/>
      <c r="W653" s="204"/>
      <c r="X653" s="204"/>
      <c r="Y653" s="204"/>
      <c r="Z653" s="204"/>
    </row>
    <row r="654" spans="1:26" ht="17.25" customHeight="1">
      <c r="A654" s="204"/>
      <c r="B654" s="204"/>
      <c r="C654" s="204"/>
      <c r="D654" s="204"/>
      <c r="E654" s="204"/>
      <c r="F654" s="204"/>
      <c r="G654" s="204"/>
      <c r="H654" s="204"/>
      <c r="I654" s="204"/>
      <c r="J654" s="204"/>
      <c r="K654" s="204"/>
      <c r="L654" s="204"/>
      <c r="M654" s="204"/>
      <c r="N654" s="204"/>
      <c r="O654" s="204"/>
      <c r="P654" s="204"/>
      <c r="Q654" s="204"/>
      <c r="R654" s="204"/>
      <c r="S654" s="204"/>
      <c r="T654" s="204"/>
      <c r="U654" s="204"/>
      <c r="V654" s="204"/>
      <c r="W654" s="204"/>
      <c r="X654" s="204"/>
      <c r="Y654" s="204"/>
      <c r="Z654" s="204"/>
    </row>
    <row r="655" spans="1:26" ht="17.25" customHeight="1">
      <c r="A655" s="204"/>
      <c r="B655" s="204"/>
      <c r="C655" s="204"/>
      <c r="D655" s="204"/>
      <c r="E655" s="204"/>
      <c r="F655" s="204"/>
      <c r="G655" s="204"/>
      <c r="H655" s="204"/>
      <c r="I655" s="204"/>
      <c r="J655" s="204"/>
      <c r="K655" s="204"/>
      <c r="L655" s="204"/>
      <c r="M655" s="204"/>
      <c r="N655" s="204"/>
      <c r="O655" s="204"/>
      <c r="P655" s="204"/>
      <c r="Q655" s="204"/>
      <c r="R655" s="204"/>
      <c r="S655" s="204"/>
      <c r="T655" s="204"/>
      <c r="U655" s="204"/>
      <c r="V655" s="204"/>
      <c r="W655" s="204"/>
      <c r="X655" s="204"/>
      <c r="Y655" s="204"/>
      <c r="Z655" s="204"/>
    </row>
    <row r="656" spans="1:26" ht="17.25" customHeight="1">
      <c r="A656" s="204"/>
      <c r="B656" s="204"/>
      <c r="C656" s="204"/>
      <c r="D656" s="204"/>
      <c r="E656" s="204"/>
      <c r="F656" s="204"/>
      <c r="G656" s="204"/>
      <c r="H656" s="204"/>
      <c r="I656" s="204"/>
      <c r="J656" s="204"/>
      <c r="K656" s="204"/>
      <c r="L656" s="204"/>
      <c r="M656" s="204"/>
      <c r="N656" s="204"/>
      <c r="O656" s="204"/>
      <c r="P656" s="204"/>
      <c r="Q656" s="204"/>
      <c r="R656" s="204"/>
      <c r="S656" s="204"/>
      <c r="T656" s="204"/>
      <c r="U656" s="204"/>
      <c r="V656" s="204"/>
      <c r="W656" s="204"/>
      <c r="X656" s="204"/>
      <c r="Y656" s="204"/>
      <c r="Z656" s="204"/>
    </row>
    <row r="657" spans="1:26" ht="17.25" customHeight="1">
      <c r="A657" s="204"/>
      <c r="B657" s="204"/>
      <c r="C657" s="204"/>
      <c r="D657" s="204"/>
      <c r="E657" s="204"/>
      <c r="F657" s="204"/>
      <c r="G657" s="204"/>
      <c r="H657" s="204"/>
      <c r="I657" s="204"/>
      <c r="J657" s="204"/>
      <c r="K657" s="204"/>
      <c r="L657" s="204"/>
      <c r="M657" s="204"/>
      <c r="N657" s="204"/>
      <c r="O657" s="204"/>
      <c r="P657" s="204"/>
      <c r="Q657" s="204"/>
      <c r="R657" s="204"/>
      <c r="S657" s="204"/>
      <c r="T657" s="204"/>
      <c r="U657" s="204"/>
      <c r="V657" s="204"/>
      <c r="W657" s="204"/>
      <c r="X657" s="204"/>
      <c r="Y657" s="204"/>
      <c r="Z657" s="204"/>
    </row>
    <row r="658" spans="1:26" ht="17.25" customHeight="1">
      <c r="A658" s="204"/>
      <c r="B658" s="204"/>
      <c r="C658" s="204"/>
      <c r="D658" s="204"/>
      <c r="E658" s="204"/>
      <c r="F658" s="204"/>
      <c r="G658" s="204"/>
      <c r="H658" s="204"/>
      <c r="I658" s="204"/>
      <c r="J658" s="204"/>
      <c r="K658" s="204"/>
      <c r="L658" s="204"/>
      <c r="M658" s="204"/>
      <c r="N658" s="204"/>
      <c r="O658" s="204"/>
      <c r="P658" s="204"/>
      <c r="Q658" s="204"/>
      <c r="R658" s="204"/>
      <c r="S658" s="204"/>
      <c r="T658" s="204"/>
      <c r="U658" s="204"/>
      <c r="V658" s="204"/>
      <c r="W658" s="204"/>
      <c r="X658" s="204"/>
      <c r="Y658" s="204"/>
      <c r="Z658" s="204"/>
    </row>
    <row r="659" spans="1:26" ht="17.25" customHeight="1">
      <c r="A659" s="204"/>
      <c r="B659" s="204"/>
      <c r="C659" s="204"/>
      <c r="D659" s="204"/>
      <c r="E659" s="204"/>
      <c r="F659" s="204"/>
      <c r="G659" s="204"/>
      <c r="H659" s="204"/>
      <c r="I659" s="204"/>
      <c r="J659" s="204"/>
      <c r="K659" s="204"/>
      <c r="L659" s="204"/>
      <c r="M659" s="204"/>
      <c r="N659" s="204"/>
      <c r="O659" s="204"/>
      <c r="P659" s="204"/>
      <c r="Q659" s="204"/>
      <c r="R659" s="204"/>
      <c r="S659" s="204"/>
      <c r="T659" s="204"/>
      <c r="U659" s="204"/>
      <c r="V659" s="204"/>
      <c r="W659" s="204"/>
      <c r="X659" s="204"/>
      <c r="Y659" s="204"/>
      <c r="Z659" s="204"/>
    </row>
    <row r="660" spans="1:26" ht="17.25" customHeight="1">
      <c r="A660" s="204"/>
      <c r="B660" s="204"/>
      <c r="C660" s="204"/>
      <c r="D660" s="204"/>
      <c r="E660" s="204"/>
      <c r="F660" s="204"/>
      <c r="G660" s="204"/>
      <c r="H660" s="204"/>
      <c r="I660" s="204"/>
      <c r="J660" s="204"/>
      <c r="K660" s="204"/>
      <c r="L660" s="204"/>
      <c r="M660" s="204"/>
      <c r="N660" s="204"/>
      <c r="O660" s="204"/>
      <c r="P660" s="204"/>
      <c r="Q660" s="204"/>
      <c r="R660" s="204"/>
      <c r="S660" s="204"/>
      <c r="T660" s="204"/>
      <c r="U660" s="204"/>
      <c r="V660" s="204"/>
      <c r="W660" s="204"/>
      <c r="X660" s="204"/>
      <c r="Y660" s="204"/>
      <c r="Z660" s="204"/>
    </row>
    <row r="661" spans="1:26" ht="17.25" customHeight="1">
      <c r="A661" s="204"/>
      <c r="B661" s="204"/>
      <c r="C661" s="204"/>
      <c r="D661" s="204"/>
      <c r="E661" s="204"/>
      <c r="F661" s="204"/>
      <c r="G661" s="204"/>
      <c r="H661" s="204"/>
      <c r="I661" s="204"/>
      <c r="J661" s="204"/>
      <c r="K661" s="204"/>
      <c r="L661" s="204"/>
      <c r="M661" s="204"/>
      <c r="N661" s="204"/>
      <c r="O661" s="204"/>
      <c r="P661" s="204"/>
      <c r="Q661" s="204"/>
      <c r="R661" s="204"/>
      <c r="S661" s="204"/>
      <c r="T661" s="204"/>
      <c r="U661" s="204"/>
      <c r="V661" s="204"/>
      <c r="W661" s="204"/>
      <c r="X661" s="204"/>
      <c r="Y661" s="204"/>
      <c r="Z661" s="204"/>
    </row>
    <row r="662" spans="1:26" ht="17.25" customHeight="1">
      <c r="A662" s="204"/>
      <c r="B662" s="204"/>
      <c r="C662" s="204"/>
      <c r="D662" s="204"/>
      <c r="E662" s="204"/>
      <c r="F662" s="204"/>
      <c r="G662" s="204"/>
      <c r="H662" s="204"/>
      <c r="I662" s="204"/>
      <c r="J662" s="204"/>
      <c r="K662" s="204"/>
      <c r="L662" s="204"/>
      <c r="M662" s="204"/>
      <c r="N662" s="204"/>
      <c r="O662" s="204"/>
      <c r="P662" s="204"/>
      <c r="Q662" s="204"/>
      <c r="R662" s="204"/>
      <c r="S662" s="204"/>
      <c r="T662" s="204"/>
      <c r="U662" s="204"/>
      <c r="V662" s="204"/>
      <c r="W662" s="204"/>
      <c r="X662" s="204"/>
      <c r="Y662" s="204"/>
      <c r="Z662" s="204"/>
    </row>
    <row r="663" spans="1:26" ht="17.25" customHeight="1">
      <c r="A663" s="204"/>
      <c r="B663" s="204"/>
      <c r="C663" s="204"/>
      <c r="D663" s="204"/>
      <c r="E663" s="204"/>
      <c r="F663" s="204"/>
      <c r="G663" s="204"/>
      <c r="H663" s="204"/>
      <c r="I663" s="204"/>
      <c r="J663" s="204"/>
      <c r="K663" s="204"/>
      <c r="L663" s="204"/>
      <c r="M663" s="204"/>
      <c r="N663" s="204"/>
      <c r="O663" s="204"/>
      <c r="P663" s="204"/>
      <c r="Q663" s="204"/>
      <c r="R663" s="204"/>
      <c r="S663" s="204"/>
      <c r="T663" s="204"/>
      <c r="U663" s="204"/>
      <c r="V663" s="204"/>
      <c r="W663" s="204"/>
      <c r="X663" s="204"/>
      <c r="Y663" s="204"/>
      <c r="Z663" s="204"/>
    </row>
    <row r="664" spans="1:26" ht="17.25" customHeight="1">
      <c r="A664" s="204"/>
      <c r="B664" s="204"/>
      <c r="C664" s="204"/>
      <c r="D664" s="204"/>
      <c r="E664" s="204"/>
      <c r="F664" s="204"/>
      <c r="G664" s="204"/>
      <c r="H664" s="204"/>
      <c r="I664" s="204"/>
      <c r="J664" s="204"/>
      <c r="K664" s="204"/>
      <c r="L664" s="204"/>
      <c r="M664" s="204"/>
      <c r="N664" s="204"/>
      <c r="O664" s="204"/>
      <c r="P664" s="204"/>
      <c r="Q664" s="204"/>
      <c r="R664" s="204"/>
      <c r="S664" s="204"/>
      <c r="T664" s="204"/>
      <c r="U664" s="204"/>
      <c r="V664" s="204"/>
      <c r="W664" s="204"/>
      <c r="X664" s="204"/>
      <c r="Y664" s="204"/>
      <c r="Z664" s="204"/>
    </row>
    <row r="665" spans="1:26" ht="17.25" customHeight="1">
      <c r="A665" s="204"/>
      <c r="B665" s="204"/>
      <c r="C665" s="204"/>
      <c r="D665" s="204"/>
      <c r="E665" s="204"/>
      <c r="F665" s="204"/>
      <c r="G665" s="204"/>
      <c r="H665" s="204"/>
      <c r="I665" s="204"/>
      <c r="J665" s="204"/>
      <c r="K665" s="204"/>
      <c r="L665" s="204"/>
      <c r="M665" s="204"/>
      <c r="N665" s="204"/>
      <c r="O665" s="204"/>
      <c r="P665" s="204"/>
      <c r="Q665" s="204"/>
      <c r="R665" s="204"/>
      <c r="S665" s="204"/>
      <c r="T665" s="204"/>
      <c r="U665" s="204"/>
      <c r="V665" s="204"/>
      <c r="W665" s="204"/>
      <c r="X665" s="204"/>
      <c r="Y665" s="204"/>
      <c r="Z665" s="204"/>
    </row>
    <row r="666" spans="1:26" ht="17.25" customHeight="1">
      <c r="A666" s="204"/>
      <c r="B666" s="204"/>
      <c r="C666" s="204"/>
      <c r="D666" s="204"/>
      <c r="E666" s="204"/>
      <c r="F666" s="204"/>
      <c r="G666" s="204"/>
      <c r="H666" s="204"/>
      <c r="I666" s="204"/>
      <c r="J666" s="204"/>
      <c r="K666" s="204"/>
      <c r="L666" s="204"/>
      <c r="M666" s="204"/>
      <c r="N666" s="204"/>
      <c r="O666" s="204"/>
      <c r="P666" s="204"/>
      <c r="Q666" s="204"/>
      <c r="R666" s="204"/>
      <c r="S666" s="204"/>
      <c r="T666" s="204"/>
      <c r="U666" s="204"/>
      <c r="V666" s="204"/>
      <c r="W666" s="204"/>
      <c r="X666" s="204"/>
      <c r="Y666" s="204"/>
      <c r="Z666" s="204"/>
    </row>
    <row r="667" spans="1:26" ht="17.25" customHeight="1">
      <c r="A667" s="204"/>
      <c r="B667" s="204"/>
      <c r="C667" s="204"/>
      <c r="D667" s="204"/>
      <c r="E667" s="204"/>
      <c r="F667" s="204"/>
      <c r="G667" s="204"/>
      <c r="H667" s="204"/>
      <c r="I667" s="204"/>
      <c r="J667" s="204"/>
      <c r="K667" s="204"/>
      <c r="L667" s="204"/>
      <c r="M667" s="204"/>
      <c r="N667" s="204"/>
      <c r="O667" s="204"/>
      <c r="P667" s="204"/>
      <c r="Q667" s="204"/>
      <c r="R667" s="204"/>
      <c r="S667" s="204"/>
      <c r="T667" s="204"/>
      <c r="U667" s="204"/>
      <c r="V667" s="204"/>
      <c r="W667" s="204"/>
      <c r="X667" s="204"/>
      <c r="Y667" s="204"/>
      <c r="Z667" s="204"/>
    </row>
    <row r="668" spans="1:26" ht="17.25" customHeight="1">
      <c r="A668" s="204"/>
      <c r="B668" s="204"/>
      <c r="C668" s="204"/>
      <c r="D668" s="204"/>
      <c r="E668" s="204"/>
      <c r="F668" s="204"/>
      <c r="G668" s="204"/>
      <c r="H668" s="204"/>
      <c r="I668" s="204"/>
      <c r="J668" s="204"/>
      <c r="K668" s="204"/>
      <c r="L668" s="204"/>
      <c r="M668" s="204"/>
      <c r="N668" s="204"/>
      <c r="O668" s="204"/>
      <c r="P668" s="204"/>
      <c r="Q668" s="204"/>
      <c r="R668" s="204"/>
      <c r="S668" s="204"/>
      <c r="T668" s="204"/>
      <c r="U668" s="204"/>
      <c r="V668" s="204"/>
      <c r="W668" s="204"/>
      <c r="X668" s="204"/>
      <c r="Y668" s="204"/>
      <c r="Z668" s="204"/>
    </row>
    <row r="669" spans="1:26" ht="17.25" customHeight="1">
      <c r="A669" s="204"/>
      <c r="B669" s="204"/>
      <c r="C669" s="204"/>
      <c r="D669" s="204"/>
      <c r="E669" s="204"/>
      <c r="F669" s="204"/>
      <c r="G669" s="204"/>
      <c r="H669" s="204"/>
      <c r="I669" s="204"/>
      <c r="J669" s="204"/>
      <c r="K669" s="204"/>
      <c r="L669" s="204"/>
      <c r="M669" s="204"/>
      <c r="N669" s="204"/>
      <c r="O669" s="204"/>
      <c r="P669" s="204"/>
      <c r="Q669" s="204"/>
      <c r="R669" s="204"/>
      <c r="S669" s="204"/>
      <c r="T669" s="204"/>
      <c r="U669" s="204"/>
      <c r="V669" s="204"/>
      <c r="W669" s="204"/>
      <c r="X669" s="204"/>
      <c r="Y669" s="204"/>
      <c r="Z669" s="204"/>
    </row>
    <row r="670" spans="1:26" ht="17.25" customHeight="1">
      <c r="A670" s="204"/>
      <c r="B670" s="204"/>
      <c r="C670" s="204"/>
      <c r="D670" s="204"/>
      <c r="E670" s="204"/>
      <c r="F670" s="204"/>
      <c r="G670" s="204"/>
      <c r="H670" s="204"/>
      <c r="I670" s="204"/>
      <c r="J670" s="204"/>
      <c r="K670" s="204"/>
      <c r="L670" s="204"/>
      <c r="M670" s="204"/>
      <c r="N670" s="204"/>
      <c r="O670" s="204"/>
      <c r="P670" s="204"/>
      <c r="Q670" s="204"/>
      <c r="R670" s="204"/>
      <c r="S670" s="204"/>
      <c r="T670" s="204"/>
      <c r="U670" s="204"/>
      <c r="V670" s="204"/>
      <c r="W670" s="204"/>
      <c r="X670" s="204"/>
      <c r="Y670" s="204"/>
      <c r="Z670" s="204"/>
    </row>
    <row r="671" spans="1:26" ht="17.25" customHeight="1">
      <c r="A671" s="204"/>
      <c r="B671" s="204"/>
      <c r="C671" s="204"/>
      <c r="D671" s="204"/>
      <c r="E671" s="204"/>
      <c r="F671" s="204"/>
      <c r="G671" s="204"/>
      <c r="H671" s="204"/>
      <c r="I671" s="204"/>
      <c r="J671" s="204"/>
      <c r="K671" s="204"/>
      <c r="L671" s="204"/>
      <c r="M671" s="204"/>
      <c r="N671" s="204"/>
      <c r="O671" s="204"/>
      <c r="P671" s="204"/>
      <c r="Q671" s="204"/>
      <c r="R671" s="204"/>
      <c r="S671" s="204"/>
      <c r="T671" s="204"/>
      <c r="U671" s="204"/>
      <c r="V671" s="204"/>
      <c r="W671" s="204"/>
      <c r="X671" s="204"/>
      <c r="Y671" s="204"/>
      <c r="Z671" s="204"/>
    </row>
    <row r="672" spans="1:26" ht="17.25" customHeight="1">
      <c r="A672" s="204"/>
      <c r="B672" s="204"/>
      <c r="C672" s="204"/>
      <c r="D672" s="204"/>
      <c r="E672" s="204"/>
      <c r="F672" s="204"/>
      <c r="G672" s="204"/>
      <c r="H672" s="204"/>
      <c r="I672" s="204"/>
      <c r="J672" s="204"/>
      <c r="K672" s="204"/>
      <c r="L672" s="204"/>
      <c r="M672" s="204"/>
      <c r="N672" s="204"/>
      <c r="O672" s="204"/>
      <c r="P672" s="204"/>
      <c r="Q672" s="204"/>
      <c r="R672" s="204"/>
      <c r="S672" s="204"/>
      <c r="T672" s="204"/>
      <c r="U672" s="204"/>
      <c r="V672" s="204"/>
      <c r="W672" s="204"/>
      <c r="X672" s="204"/>
      <c r="Y672" s="204"/>
      <c r="Z672" s="204"/>
    </row>
    <row r="673" spans="1:26" ht="17.25" customHeight="1">
      <c r="A673" s="204"/>
      <c r="B673" s="204"/>
      <c r="C673" s="204"/>
      <c r="D673" s="204"/>
      <c r="E673" s="204"/>
      <c r="F673" s="204"/>
      <c r="G673" s="204"/>
      <c r="H673" s="204"/>
      <c r="I673" s="204"/>
      <c r="J673" s="204"/>
      <c r="K673" s="204"/>
      <c r="L673" s="204"/>
      <c r="M673" s="204"/>
      <c r="N673" s="204"/>
      <c r="O673" s="204"/>
      <c r="P673" s="204"/>
      <c r="Q673" s="204"/>
      <c r="R673" s="204"/>
      <c r="S673" s="204"/>
      <c r="T673" s="204"/>
      <c r="U673" s="204"/>
      <c r="V673" s="204"/>
      <c r="W673" s="204"/>
      <c r="X673" s="204"/>
      <c r="Y673" s="204"/>
      <c r="Z673" s="204"/>
    </row>
    <row r="674" spans="1:26" ht="17.25" customHeight="1">
      <c r="A674" s="204"/>
      <c r="B674" s="204"/>
      <c r="C674" s="204"/>
      <c r="D674" s="204"/>
      <c r="E674" s="204"/>
      <c r="F674" s="204"/>
      <c r="G674" s="204"/>
      <c r="H674" s="204"/>
      <c r="I674" s="204"/>
      <c r="J674" s="204"/>
      <c r="K674" s="204"/>
      <c r="L674" s="204"/>
      <c r="M674" s="204"/>
      <c r="N674" s="204"/>
      <c r="O674" s="204"/>
      <c r="P674" s="204"/>
      <c r="Q674" s="204"/>
      <c r="R674" s="204"/>
      <c r="S674" s="204"/>
      <c r="T674" s="204"/>
      <c r="U674" s="204"/>
      <c r="V674" s="204"/>
      <c r="W674" s="204"/>
      <c r="X674" s="204"/>
      <c r="Y674" s="204"/>
      <c r="Z674" s="204"/>
    </row>
    <row r="675" spans="1:26" ht="17.25" customHeight="1">
      <c r="A675" s="204"/>
      <c r="B675" s="204"/>
      <c r="C675" s="204"/>
      <c r="D675" s="204"/>
      <c r="E675" s="204"/>
      <c r="F675" s="204"/>
      <c r="G675" s="204"/>
      <c r="H675" s="204"/>
      <c r="I675" s="204"/>
      <c r="J675" s="204"/>
      <c r="K675" s="204"/>
      <c r="L675" s="204"/>
      <c r="M675" s="204"/>
      <c r="N675" s="204"/>
      <c r="O675" s="204"/>
      <c r="P675" s="204"/>
      <c r="Q675" s="204"/>
      <c r="R675" s="204"/>
      <c r="S675" s="204"/>
      <c r="T675" s="204"/>
      <c r="U675" s="204"/>
      <c r="V675" s="204"/>
      <c r="W675" s="204"/>
      <c r="X675" s="204"/>
      <c r="Y675" s="204"/>
      <c r="Z675" s="204"/>
    </row>
    <row r="676" spans="1:26" ht="17.25" customHeight="1">
      <c r="A676" s="204"/>
      <c r="B676" s="204"/>
      <c r="C676" s="204"/>
      <c r="D676" s="204"/>
      <c r="E676" s="204"/>
      <c r="F676" s="204"/>
      <c r="G676" s="204"/>
      <c r="H676" s="204"/>
      <c r="I676" s="204"/>
      <c r="J676" s="204"/>
      <c r="K676" s="204"/>
      <c r="L676" s="204"/>
      <c r="M676" s="204"/>
      <c r="N676" s="204"/>
      <c r="O676" s="204"/>
      <c r="P676" s="204"/>
      <c r="Q676" s="204"/>
      <c r="R676" s="204"/>
      <c r="S676" s="204"/>
      <c r="T676" s="204"/>
      <c r="U676" s="204"/>
      <c r="V676" s="204"/>
      <c r="W676" s="204"/>
      <c r="X676" s="204"/>
      <c r="Y676" s="204"/>
      <c r="Z676" s="204"/>
    </row>
    <row r="677" spans="1:26" ht="17.25" customHeight="1">
      <c r="A677" s="204"/>
      <c r="B677" s="204"/>
      <c r="C677" s="204"/>
      <c r="D677" s="204"/>
      <c r="E677" s="204"/>
      <c r="F677" s="204"/>
      <c r="G677" s="204"/>
      <c r="H677" s="204"/>
      <c r="I677" s="204"/>
      <c r="J677" s="204"/>
      <c r="K677" s="204"/>
      <c r="L677" s="204"/>
      <c r="M677" s="204"/>
      <c r="N677" s="204"/>
      <c r="O677" s="204"/>
      <c r="P677" s="204"/>
      <c r="Q677" s="204"/>
      <c r="R677" s="204"/>
      <c r="S677" s="204"/>
      <c r="T677" s="204"/>
      <c r="U677" s="204"/>
      <c r="V677" s="204"/>
      <c r="W677" s="204"/>
      <c r="X677" s="204"/>
      <c r="Y677" s="204"/>
      <c r="Z677" s="204"/>
    </row>
    <row r="678" spans="1:26" ht="17.25" customHeight="1">
      <c r="A678" s="204"/>
      <c r="B678" s="204"/>
      <c r="C678" s="204"/>
      <c r="D678" s="204"/>
      <c r="E678" s="204"/>
      <c r="F678" s="204"/>
      <c r="G678" s="204"/>
      <c r="H678" s="204"/>
      <c r="I678" s="204"/>
      <c r="J678" s="204"/>
      <c r="K678" s="204"/>
      <c r="L678" s="204"/>
      <c r="M678" s="204"/>
      <c r="N678" s="204"/>
      <c r="O678" s="204"/>
      <c r="P678" s="204"/>
      <c r="Q678" s="204"/>
      <c r="R678" s="204"/>
      <c r="S678" s="204"/>
      <c r="T678" s="204"/>
      <c r="U678" s="204"/>
      <c r="V678" s="204"/>
      <c r="W678" s="204"/>
      <c r="X678" s="204"/>
      <c r="Y678" s="204"/>
      <c r="Z678" s="204"/>
    </row>
    <row r="679" spans="1:26" ht="17.25" customHeight="1">
      <c r="A679" s="204"/>
      <c r="B679" s="204"/>
      <c r="C679" s="204"/>
      <c r="D679" s="204"/>
      <c r="E679" s="204"/>
      <c r="F679" s="204"/>
      <c r="G679" s="204"/>
      <c r="H679" s="204"/>
      <c r="I679" s="204"/>
      <c r="J679" s="204"/>
      <c r="K679" s="204"/>
      <c r="L679" s="204"/>
      <c r="M679" s="204"/>
      <c r="N679" s="204"/>
      <c r="O679" s="204"/>
      <c r="P679" s="204"/>
      <c r="Q679" s="204"/>
      <c r="R679" s="204"/>
      <c r="S679" s="204"/>
      <c r="T679" s="204"/>
      <c r="U679" s="204"/>
      <c r="V679" s="204"/>
      <c r="W679" s="204"/>
      <c r="X679" s="204"/>
      <c r="Y679" s="204"/>
      <c r="Z679" s="204"/>
    </row>
    <row r="680" spans="1:26" ht="17.25" customHeight="1">
      <c r="A680" s="204"/>
      <c r="B680" s="204"/>
      <c r="C680" s="204"/>
      <c r="D680" s="204"/>
      <c r="E680" s="204"/>
      <c r="F680" s="204"/>
      <c r="G680" s="204"/>
      <c r="H680" s="204"/>
      <c r="I680" s="204"/>
      <c r="J680" s="204"/>
      <c r="K680" s="204"/>
      <c r="L680" s="204"/>
      <c r="M680" s="204"/>
      <c r="N680" s="204"/>
      <c r="O680" s="204"/>
      <c r="P680" s="204"/>
      <c r="Q680" s="204"/>
      <c r="R680" s="204"/>
      <c r="S680" s="204"/>
      <c r="T680" s="204"/>
      <c r="U680" s="204"/>
      <c r="V680" s="204"/>
      <c r="W680" s="204"/>
      <c r="X680" s="204"/>
      <c r="Y680" s="204"/>
      <c r="Z680" s="204"/>
    </row>
    <row r="681" spans="1:26" ht="17.25" customHeight="1">
      <c r="A681" s="204"/>
      <c r="B681" s="204"/>
      <c r="C681" s="204"/>
      <c r="D681" s="204"/>
      <c r="E681" s="204"/>
      <c r="F681" s="204"/>
      <c r="G681" s="204"/>
      <c r="H681" s="204"/>
      <c r="I681" s="204"/>
      <c r="J681" s="204"/>
      <c r="K681" s="204"/>
      <c r="L681" s="204"/>
      <c r="M681" s="204"/>
      <c r="N681" s="204"/>
      <c r="O681" s="204"/>
      <c r="P681" s="204"/>
      <c r="Q681" s="204"/>
      <c r="R681" s="204"/>
      <c r="S681" s="204"/>
      <c r="T681" s="204"/>
      <c r="U681" s="204"/>
      <c r="V681" s="204"/>
      <c r="W681" s="204"/>
      <c r="X681" s="204"/>
      <c r="Y681" s="204"/>
      <c r="Z681" s="204"/>
    </row>
    <row r="682" spans="1:26" ht="17.25" customHeight="1">
      <c r="A682" s="204"/>
      <c r="B682" s="204"/>
      <c r="C682" s="204"/>
      <c r="D682" s="204"/>
      <c r="E682" s="204"/>
      <c r="F682" s="204"/>
      <c r="G682" s="204"/>
      <c r="H682" s="204"/>
      <c r="I682" s="204"/>
      <c r="J682" s="204"/>
      <c r="K682" s="204"/>
      <c r="L682" s="204"/>
      <c r="M682" s="204"/>
      <c r="N682" s="204"/>
      <c r="O682" s="204"/>
      <c r="P682" s="204"/>
      <c r="Q682" s="204"/>
      <c r="R682" s="204"/>
      <c r="S682" s="204"/>
      <c r="T682" s="204"/>
      <c r="U682" s="204"/>
      <c r="V682" s="204"/>
      <c r="W682" s="204"/>
      <c r="X682" s="204"/>
      <c r="Y682" s="204"/>
      <c r="Z682" s="204"/>
    </row>
    <row r="683" spans="1:26" ht="17.25" customHeight="1">
      <c r="A683" s="204"/>
      <c r="B683" s="204"/>
      <c r="C683" s="204"/>
      <c r="D683" s="204"/>
      <c r="E683" s="204"/>
      <c r="F683" s="204"/>
      <c r="G683" s="204"/>
      <c r="H683" s="204"/>
      <c r="I683" s="204"/>
      <c r="J683" s="204"/>
      <c r="K683" s="204"/>
      <c r="L683" s="204"/>
      <c r="M683" s="204"/>
      <c r="N683" s="204"/>
      <c r="O683" s="204"/>
      <c r="P683" s="204"/>
      <c r="Q683" s="204"/>
      <c r="R683" s="204"/>
      <c r="S683" s="204"/>
      <c r="T683" s="204"/>
      <c r="U683" s="204"/>
      <c r="V683" s="204"/>
      <c r="W683" s="204"/>
      <c r="X683" s="204"/>
      <c r="Y683" s="204"/>
      <c r="Z683" s="204"/>
    </row>
    <row r="684" spans="1:26" ht="17.25" customHeight="1">
      <c r="A684" s="204"/>
      <c r="B684" s="204"/>
      <c r="C684" s="204"/>
      <c r="D684" s="204"/>
      <c r="E684" s="204"/>
      <c r="F684" s="204"/>
      <c r="G684" s="204"/>
      <c r="H684" s="204"/>
      <c r="I684" s="204"/>
      <c r="J684" s="204"/>
      <c r="K684" s="204"/>
      <c r="L684" s="204"/>
      <c r="M684" s="204"/>
      <c r="N684" s="204"/>
      <c r="O684" s="204"/>
      <c r="P684" s="204"/>
      <c r="Q684" s="204"/>
      <c r="R684" s="204"/>
      <c r="S684" s="204"/>
      <c r="T684" s="204"/>
      <c r="U684" s="204"/>
      <c r="V684" s="204"/>
      <c r="W684" s="204"/>
      <c r="X684" s="204"/>
      <c r="Y684" s="204"/>
      <c r="Z684" s="204"/>
    </row>
    <row r="685" spans="1:26" ht="17.25" customHeight="1">
      <c r="A685" s="204"/>
      <c r="B685" s="204"/>
      <c r="C685" s="204"/>
      <c r="D685" s="204"/>
      <c r="E685" s="204"/>
      <c r="F685" s="204"/>
      <c r="G685" s="204"/>
      <c r="H685" s="204"/>
      <c r="I685" s="204"/>
      <c r="J685" s="204"/>
      <c r="K685" s="204"/>
      <c r="L685" s="204"/>
      <c r="M685" s="204"/>
      <c r="N685" s="204"/>
      <c r="O685" s="204"/>
      <c r="P685" s="204"/>
      <c r="Q685" s="204"/>
      <c r="R685" s="204"/>
      <c r="S685" s="204"/>
      <c r="T685" s="204"/>
      <c r="U685" s="204"/>
      <c r="V685" s="204"/>
      <c r="W685" s="204"/>
      <c r="X685" s="204"/>
      <c r="Y685" s="204"/>
      <c r="Z685" s="204"/>
    </row>
    <row r="686" spans="1:26" ht="17.25" customHeight="1">
      <c r="A686" s="204"/>
      <c r="B686" s="204"/>
      <c r="C686" s="204"/>
      <c r="D686" s="204"/>
      <c r="E686" s="204"/>
      <c r="F686" s="204"/>
      <c r="G686" s="204"/>
      <c r="H686" s="204"/>
      <c r="I686" s="204"/>
      <c r="J686" s="204"/>
      <c r="K686" s="204"/>
      <c r="L686" s="204"/>
      <c r="M686" s="204"/>
      <c r="N686" s="204"/>
      <c r="O686" s="204"/>
      <c r="P686" s="204"/>
      <c r="Q686" s="204"/>
      <c r="R686" s="204"/>
      <c r="S686" s="204"/>
      <c r="T686" s="204"/>
      <c r="U686" s="204"/>
      <c r="V686" s="204"/>
      <c r="W686" s="204"/>
      <c r="X686" s="204"/>
      <c r="Y686" s="204"/>
      <c r="Z686" s="204"/>
    </row>
    <row r="687" spans="1:26" ht="17.25" customHeight="1">
      <c r="A687" s="204"/>
      <c r="B687" s="204"/>
      <c r="C687" s="204"/>
      <c r="D687" s="204"/>
      <c r="E687" s="204"/>
      <c r="F687" s="204"/>
      <c r="G687" s="204"/>
      <c r="H687" s="204"/>
      <c r="I687" s="204"/>
      <c r="J687" s="204"/>
      <c r="K687" s="204"/>
      <c r="L687" s="204"/>
      <c r="M687" s="204"/>
      <c r="N687" s="204"/>
      <c r="O687" s="204"/>
      <c r="P687" s="204"/>
      <c r="Q687" s="204"/>
      <c r="R687" s="204"/>
      <c r="S687" s="204"/>
      <c r="T687" s="204"/>
      <c r="U687" s="204"/>
      <c r="V687" s="204"/>
      <c r="W687" s="204"/>
      <c r="X687" s="204"/>
      <c r="Y687" s="204"/>
      <c r="Z687" s="204"/>
    </row>
    <row r="688" spans="1:26" ht="17.25" customHeight="1">
      <c r="A688" s="204"/>
      <c r="B688" s="204"/>
      <c r="C688" s="204"/>
      <c r="D688" s="204"/>
      <c r="E688" s="204"/>
      <c r="F688" s="204"/>
      <c r="G688" s="204"/>
      <c r="H688" s="204"/>
      <c r="I688" s="204"/>
      <c r="J688" s="204"/>
      <c r="K688" s="204"/>
      <c r="L688" s="204"/>
      <c r="M688" s="204"/>
      <c r="N688" s="204"/>
      <c r="O688" s="204"/>
      <c r="P688" s="204"/>
      <c r="Q688" s="204"/>
      <c r="R688" s="204"/>
      <c r="S688" s="204"/>
      <c r="T688" s="204"/>
      <c r="U688" s="204"/>
      <c r="V688" s="204"/>
      <c r="W688" s="204"/>
      <c r="X688" s="204"/>
      <c r="Y688" s="204"/>
      <c r="Z688" s="204"/>
    </row>
    <row r="689" spans="1:26" ht="17.25" customHeight="1">
      <c r="A689" s="204"/>
      <c r="B689" s="204"/>
      <c r="C689" s="204"/>
      <c r="D689" s="204"/>
      <c r="E689" s="204"/>
      <c r="F689" s="204"/>
      <c r="G689" s="204"/>
      <c r="H689" s="204"/>
      <c r="I689" s="204"/>
      <c r="J689" s="204"/>
      <c r="K689" s="204"/>
      <c r="L689" s="204"/>
      <c r="M689" s="204"/>
      <c r="N689" s="204"/>
      <c r="O689" s="204"/>
      <c r="P689" s="204"/>
      <c r="Q689" s="204"/>
      <c r="R689" s="204"/>
      <c r="S689" s="204"/>
      <c r="T689" s="204"/>
      <c r="U689" s="204"/>
      <c r="V689" s="204"/>
      <c r="W689" s="204"/>
      <c r="X689" s="204"/>
      <c r="Y689" s="204"/>
      <c r="Z689" s="204"/>
    </row>
    <row r="690" spans="1:26" ht="17.25" customHeight="1">
      <c r="A690" s="204"/>
      <c r="B690" s="204"/>
      <c r="C690" s="204"/>
      <c r="D690" s="204"/>
      <c r="E690" s="204"/>
      <c r="F690" s="204"/>
      <c r="G690" s="204"/>
      <c r="H690" s="204"/>
      <c r="I690" s="204"/>
      <c r="J690" s="204"/>
      <c r="K690" s="204"/>
      <c r="L690" s="204"/>
      <c r="M690" s="204"/>
      <c r="N690" s="204"/>
      <c r="O690" s="204"/>
      <c r="P690" s="204"/>
      <c r="Q690" s="204"/>
      <c r="R690" s="204"/>
      <c r="S690" s="204"/>
      <c r="T690" s="204"/>
      <c r="U690" s="204"/>
      <c r="V690" s="204"/>
      <c r="W690" s="204"/>
      <c r="X690" s="204"/>
      <c r="Y690" s="204"/>
      <c r="Z690" s="204"/>
    </row>
    <row r="691" spans="1:26" ht="17.25" customHeight="1">
      <c r="A691" s="204"/>
      <c r="B691" s="204"/>
      <c r="C691" s="204"/>
      <c r="D691" s="204"/>
      <c r="E691" s="204"/>
      <c r="F691" s="204"/>
      <c r="G691" s="204"/>
      <c r="H691" s="204"/>
      <c r="I691" s="204"/>
      <c r="J691" s="204"/>
      <c r="K691" s="204"/>
      <c r="L691" s="204"/>
      <c r="M691" s="204"/>
      <c r="N691" s="204"/>
      <c r="O691" s="204"/>
      <c r="P691" s="204"/>
      <c r="Q691" s="204"/>
      <c r="R691" s="204"/>
      <c r="S691" s="204"/>
      <c r="T691" s="204"/>
      <c r="U691" s="204"/>
      <c r="V691" s="204"/>
      <c r="W691" s="204"/>
      <c r="X691" s="204"/>
      <c r="Y691" s="204"/>
      <c r="Z691" s="204"/>
    </row>
    <row r="692" spans="1:26" ht="17.25" customHeight="1">
      <c r="A692" s="204"/>
      <c r="B692" s="204"/>
      <c r="C692" s="204"/>
      <c r="D692" s="204"/>
      <c r="E692" s="204"/>
      <c r="F692" s="204"/>
      <c r="G692" s="204"/>
      <c r="H692" s="204"/>
      <c r="I692" s="204"/>
      <c r="J692" s="204"/>
      <c r="K692" s="204"/>
      <c r="L692" s="204"/>
      <c r="M692" s="204"/>
      <c r="N692" s="204"/>
      <c r="O692" s="204"/>
      <c r="P692" s="204"/>
      <c r="Q692" s="204"/>
      <c r="R692" s="204"/>
      <c r="S692" s="204"/>
      <c r="T692" s="204"/>
      <c r="U692" s="204"/>
      <c r="V692" s="204"/>
      <c r="W692" s="204"/>
      <c r="X692" s="204"/>
      <c r="Y692" s="204"/>
      <c r="Z692" s="204"/>
    </row>
    <row r="693" spans="1:26" ht="17.25" customHeight="1">
      <c r="A693" s="204"/>
      <c r="B693" s="204"/>
      <c r="C693" s="204"/>
      <c r="D693" s="204"/>
      <c r="E693" s="204"/>
      <c r="F693" s="204"/>
      <c r="G693" s="204"/>
      <c r="H693" s="204"/>
      <c r="I693" s="204"/>
      <c r="J693" s="204"/>
      <c r="K693" s="204"/>
      <c r="L693" s="204"/>
      <c r="M693" s="204"/>
      <c r="N693" s="204"/>
      <c r="O693" s="204"/>
      <c r="P693" s="204"/>
      <c r="Q693" s="204"/>
      <c r="R693" s="204"/>
      <c r="S693" s="204"/>
      <c r="T693" s="204"/>
      <c r="U693" s="204"/>
      <c r="V693" s="204"/>
      <c r="W693" s="204"/>
      <c r="X693" s="204"/>
      <c r="Y693" s="204"/>
      <c r="Z693" s="204"/>
    </row>
    <row r="694" spans="1:26" ht="17.25" customHeight="1">
      <c r="A694" s="204"/>
      <c r="B694" s="204"/>
      <c r="C694" s="204"/>
      <c r="D694" s="204"/>
      <c r="E694" s="204"/>
      <c r="F694" s="204"/>
      <c r="G694" s="204"/>
      <c r="H694" s="204"/>
      <c r="I694" s="204"/>
      <c r="J694" s="204"/>
      <c r="K694" s="204"/>
      <c r="L694" s="204"/>
      <c r="M694" s="204"/>
      <c r="N694" s="204"/>
      <c r="O694" s="204"/>
      <c r="P694" s="204"/>
      <c r="Q694" s="204"/>
      <c r="R694" s="204"/>
      <c r="S694" s="204"/>
      <c r="T694" s="204"/>
      <c r="U694" s="204"/>
      <c r="V694" s="204"/>
      <c r="W694" s="204"/>
      <c r="X694" s="204"/>
      <c r="Y694" s="204"/>
      <c r="Z694" s="204"/>
    </row>
    <row r="695" spans="1:26" ht="17.25" customHeight="1">
      <c r="A695" s="204"/>
      <c r="B695" s="204"/>
      <c r="C695" s="204"/>
      <c r="D695" s="204"/>
      <c r="E695" s="204"/>
      <c r="F695" s="204"/>
      <c r="G695" s="204"/>
      <c r="H695" s="204"/>
      <c r="I695" s="204"/>
      <c r="J695" s="204"/>
      <c r="K695" s="204"/>
      <c r="L695" s="204"/>
      <c r="M695" s="204"/>
      <c r="N695" s="204"/>
      <c r="O695" s="204"/>
      <c r="P695" s="204"/>
      <c r="Q695" s="204"/>
      <c r="R695" s="204"/>
      <c r="S695" s="204"/>
      <c r="T695" s="204"/>
      <c r="U695" s="204"/>
      <c r="V695" s="204"/>
      <c r="W695" s="204"/>
      <c r="X695" s="204"/>
      <c r="Y695" s="204"/>
      <c r="Z695" s="204"/>
    </row>
    <row r="696" spans="1:26" ht="17.25" customHeight="1">
      <c r="A696" s="204"/>
      <c r="B696" s="204"/>
      <c r="C696" s="204"/>
      <c r="D696" s="204"/>
      <c r="E696" s="204"/>
      <c r="F696" s="204"/>
      <c r="G696" s="204"/>
      <c r="H696" s="204"/>
      <c r="I696" s="204"/>
      <c r="J696" s="204"/>
      <c r="K696" s="204"/>
      <c r="L696" s="204"/>
      <c r="M696" s="204"/>
      <c r="N696" s="204"/>
      <c r="O696" s="204"/>
      <c r="P696" s="204"/>
      <c r="Q696" s="204"/>
      <c r="R696" s="204"/>
      <c r="S696" s="204"/>
      <c r="T696" s="204"/>
      <c r="U696" s="204"/>
      <c r="V696" s="204"/>
      <c r="W696" s="204"/>
      <c r="X696" s="204"/>
      <c r="Y696" s="204"/>
      <c r="Z696" s="204"/>
    </row>
    <row r="697" spans="1:26" ht="17.25" customHeight="1">
      <c r="A697" s="204"/>
      <c r="B697" s="204"/>
      <c r="C697" s="204"/>
      <c r="D697" s="204"/>
      <c r="E697" s="204"/>
      <c r="F697" s="204"/>
      <c r="G697" s="204"/>
      <c r="H697" s="204"/>
      <c r="I697" s="204"/>
      <c r="J697" s="204"/>
      <c r="K697" s="204"/>
      <c r="L697" s="204"/>
      <c r="M697" s="204"/>
      <c r="N697" s="204"/>
      <c r="O697" s="204"/>
      <c r="P697" s="204"/>
      <c r="Q697" s="204"/>
      <c r="R697" s="204"/>
      <c r="S697" s="204"/>
      <c r="T697" s="204"/>
      <c r="U697" s="204"/>
      <c r="V697" s="204"/>
      <c r="W697" s="204"/>
      <c r="X697" s="204"/>
      <c r="Y697" s="204"/>
      <c r="Z697" s="204"/>
    </row>
    <row r="698" spans="1:26" ht="17.25" customHeight="1">
      <c r="A698" s="204"/>
      <c r="B698" s="204"/>
      <c r="C698" s="204"/>
      <c r="D698" s="204"/>
      <c r="E698" s="204"/>
      <c r="F698" s="204"/>
      <c r="G698" s="204"/>
      <c r="H698" s="204"/>
      <c r="I698" s="204"/>
      <c r="J698" s="204"/>
      <c r="K698" s="204"/>
      <c r="L698" s="204"/>
      <c r="M698" s="204"/>
      <c r="N698" s="204"/>
      <c r="O698" s="204"/>
      <c r="P698" s="204"/>
      <c r="Q698" s="204"/>
      <c r="R698" s="204"/>
      <c r="S698" s="204"/>
      <c r="T698" s="204"/>
      <c r="U698" s="204"/>
      <c r="V698" s="204"/>
      <c r="W698" s="204"/>
      <c r="X698" s="204"/>
      <c r="Y698" s="204"/>
      <c r="Z698" s="204"/>
    </row>
    <row r="699" spans="1:26" ht="17.25" customHeight="1">
      <c r="A699" s="204"/>
      <c r="B699" s="204"/>
      <c r="C699" s="204"/>
      <c r="D699" s="204"/>
      <c r="E699" s="204"/>
      <c r="F699" s="204"/>
      <c r="G699" s="204"/>
      <c r="H699" s="204"/>
      <c r="I699" s="204"/>
      <c r="J699" s="204"/>
      <c r="K699" s="204"/>
      <c r="L699" s="204"/>
      <c r="M699" s="204"/>
      <c r="N699" s="204"/>
      <c r="O699" s="204"/>
      <c r="P699" s="204"/>
      <c r="Q699" s="204"/>
      <c r="R699" s="204"/>
      <c r="S699" s="204"/>
      <c r="T699" s="204"/>
      <c r="U699" s="204"/>
      <c r="V699" s="204"/>
      <c r="W699" s="204"/>
      <c r="X699" s="204"/>
      <c r="Y699" s="204"/>
      <c r="Z699" s="204"/>
    </row>
    <row r="700" spans="1:26" ht="17.25" customHeight="1">
      <c r="A700" s="204"/>
      <c r="B700" s="204"/>
      <c r="C700" s="204"/>
      <c r="D700" s="204"/>
      <c r="E700" s="204"/>
      <c r="F700" s="204"/>
      <c r="G700" s="204"/>
      <c r="H700" s="204"/>
      <c r="I700" s="204"/>
      <c r="J700" s="204"/>
      <c r="K700" s="204"/>
      <c r="L700" s="204"/>
      <c r="M700" s="204"/>
      <c r="N700" s="204"/>
      <c r="O700" s="204"/>
      <c r="P700" s="204"/>
      <c r="Q700" s="204"/>
      <c r="R700" s="204"/>
      <c r="S700" s="204"/>
      <c r="T700" s="204"/>
      <c r="U700" s="204"/>
      <c r="V700" s="204"/>
      <c r="W700" s="204"/>
      <c r="X700" s="204"/>
      <c r="Y700" s="204"/>
      <c r="Z700" s="204"/>
    </row>
    <row r="701" spans="1:26" ht="17.25" customHeight="1">
      <c r="A701" s="204"/>
      <c r="B701" s="204"/>
      <c r="C701" s="204"/>
      <c r="D701" s="204"/>
      <c r="E701" s="204"/>
      <c r="F701" s="204"/>
      <c r="G701" s="204"/>
      <c r="H701" s="204"/>
      <c r="I701" s="204"/>
      <c r="J701" s="204"/>
      <c r="K701" s="204"/>
      <c r="L701" s="204"/>
      <c r="M701" s="204"/>
      <c r="N701" s="204"/>
      <c r="O701" s="204"/>
      <c r="P701" s="204"/>
      <c r="Q701" s="204"/>
      <c r="R701" s="204"/>
      <c r="S701" s="204"/>
      <c r="T701" s="204"/>
      <c r="U701" s="204"/>
      <c r="V701" s="204"/>
      <c r="W701" s="204"/>
      <c r="X701" s="204"/>
      <c r="Y701" s="204"/>
      <c r="Z701" s="204"/>
    </row>
    <row r="702" spans="1:26" ht="17.25" customHeight="1">
      <c r="A702" s="204"/>
      <c r="B702" s="204"/>
      <c r="C702" s="204"/>
      <c r="D702" s="204"/>
      <c r="E702" s="204"/>
      <c r="F702" s="204"/>
      <c r="G702" s="204"/>
      <c r="H702" s="204"/>
      <c r="I702" s="204"/>
      <c r="J702" s="204"/>
      <c r="K702" s="204"/>
      <c r="L702" s="204"/>
      <c r="M702" s="204"/>
      <c r="N702" s="204"/>
      <c r="O702" s="204"/>
      <c r="P702" s="204"/>
      <c r="Q702" s="204"/>
      <c r="R702" s="204"/>
      <c r="S702" s="204"/>
      <c r="T702" s="204"/>
      <c r="U702" s="204"/>
      <c r="V702" s="204"/>
      <c r="W702" s="204"/>
      <c r="X702" s="204"/>
      <c r="Y702" s="204"/>
      <c r="Z702" s="204"/>
    </row>
    <row r="703" spans="1:26" ht="17.25" customHeight="1">
      <c r="A703" s="204"/>
      <c r="B703" s="204"/>
      <c r="C703" s="204"/>
      <c r="D703" s="204"/>
      <c r="E703" s="204"/>
      <c r="F703" s="204"/>
      <c r="G703" s="204"/>
      <c r="H703" s="204"/>
      <c r="I703" s="204"/>
      <c r="J703" s="204"/>
      <c r="K703" s="204"/>
      <c r="L703" s="204"/>
      <c r="M703" s="204"/>
      <c r="N703" s="204"/>
      <c r="O703" s="204"/>
      <c r="P703" s="204"/>
      <c r="Q703" s="204"/>
      <c r="R703" s="204"/>
      <c r="S703" s="204"/>
      <c r="T703" s="204"/>
      <c r="U703" s="204"/>
      <c r="V703" s="204"/>
      <c r="W703" s="204"/>
      <c r="X703" s="204"/>
      <c r="Y703" s="204"/>
      <c r="Z703" s="204"/>
    </row>
    <row r="704" spans="1:26" ht="17.25" customHeight="1">
      <c r="A704" s="204"/>
      <c r="B704" s="204"/>
      <c r="C704" s="204"/>
      <c r="D704" s="204"/>
      <c r="E704" s="204"/>
      <c r="F704" s="204"/>
      <c r="G704" s="204"/>
      <c r="H704" s="204"/>
      <c r="I704" s="204"/>
      <c r="J704" s="204"/>
      <c r="K704" s="204"/>
      <c r="L704" s="204"/>
      <c r="M704" s="204"/>
      <c r="N704" s="204"/>
      <c r="O704" s="204"/>
      <c r="P704" s="204"/>
      <c r="Q704" s="204"/>
      <c r="R704" s="204"/>
      <c r="S704" s="204"/>
      <c r="T704" s="204"/>
      <c r="U704" s="204"/>
      <c r="V704" s="204"/>
      <c r="W704" s="204"/>
      <c r="X704" s="204"/>
      <c r="Y704" s="204"/>
      <c r="Z704" s="204"/>
    </row>
    <row r="705" spans="1:26" ht="17.25" customHeight="1">
      <c r="A705" s="204"/>
      <c r="B705" s="204"/>
      <c r="C705" s="204"/>
      <c r="D705" s="204"/>
      <c r="E705" s="204"/>
      <c r="F705" s="204"/>
      <c r="G705" s="204"/>
      <c r="H705" s="204"/>
      <c r="I705" s="204"/>
      <c r="J705" s="204"/>
      <c r="K705" s="204"/>
      <c r="L705" s="204"/>
      <c r="M705" s="204"/>
      <c r="N705" s="204"/>
      <c r="O705" s="204"/>
      <c r="P705" s="204"/>
      <c r="Q705" s="204"/>
      <c r="R705" s="204"/>
      <c r="S705" s="204"/>
      <c r="T705" s="204"/>
      <c r="U705" s="204"/>
      <c r="V705" s="204"/>
      <c r="W705" s="204"/>
      <c r="X705" s="204"/>
      <c r="Y705" s="204"/>
      <c r="Z705" s="204"/>
    </row>
    <row r="706" spans="1:26" ht="17.25" customHeight="1">
      <c r="A706" s="204"/>
      <c r="B706" s="204"/>
      <c r="C706" s="204"/>
      <c r="D706" s="204"/>
      <c r="E706" s="204"/>
      <c r="F706" s="204"/>
      <c r="G706" s="204"/>
      <c r="H706" s="204"/>
      <c r="I706" s="204"/>
      <c r="J706" s="204"/>
      <c r="K706" s="204"/>
      <c r="L706" s="204"/>
      <c r="M706" s="204"/>
      <c r="N706" s="204"/>
      <c r="O706" s="204"/>
      <c r="P706" s="204"/>
      <c r="Q706" s="204"/>
      <c r="R706" s="204"/>
      <c r="S706" s="204"/>
      <c r="T706" s="204"/>
      <c r="U706" s="204"/>
      <c r="V706" s="204"/>
      <c r="W706" s="204"/>
      <c r="X706" s="204"/>
      <c r="Y706" s="204"/>
      <c r="Z706" s="204"/>
    </row>
    <row r="707" spans="1:26" ht="17.25" customHeight="1">
      <c r="A707" s="204"/>
      <c r="B707" s="204"/>
      <c r="C707" s="204"/>
      <c r="D707" s="204"/>
      <c r="E707" s="204"/>
      <c r="F707" s="204"/>
      <c r="G707" s="204"/>
      <c r="H707" s="204"/>
      <c r="I707" s="204"/>
      <c r="J707" s="204"/>
      <c r="K707" s="204"/>
      <c r="L707" s="204"/>
      <c r="M707" s="204"/>
      <c r="N707" s="204"/>
      <c r="O707" s="204"/>
      <c r="P707" s="204"/>
      <c r="Q707" s="204"/>
      <c r="R707" s="204"/>
      <c r="S707" s="204"/>
      <c r="T707" s="204"/>
      <c r="U707" s="204"/>
      <c r="V707" s="204"/>
      <c r="W707" s="204"/>
      <c r="X707" s="204"/>
      <c r="Y707" s="204"/>
      <c r="Z707" s="204"/>
    </row>
    <row r="708" spans="1:26" ht="17.25" customHeight="1">
      <c r="A708" s="204"/>
      <c r="B708" s="204"/>
      <c r="C708" s="204"/>
      <c r="D708" s="204"/>
      <c r="E708" s="204"/>
      <c r="F708" s="204"/>
      <c r="G708" s="204"/>
      <c r="H708" s="204"/>
      <c r="I708" s="204"/>
      <c r="J708" s="204"/>
      <c r="K708" s="204"/>
      <c r="L708" s="204"/>
      <c r="M708" s="204"/>
      <c r="N708" s="204"/>
      <c r="O708" s="204"/>
      <c r="P708" s="204"/>
      <c r="Q708" s="204"/>
      <c r="R708" s="204"/>
      <c r="S708" s="204"/>
      <c r="T708" s="204"/>
      <c r="U708" s="204"/>
      <c r="V708" s="204"/>
      <c r="W708" s="204"/>
      <c r="X708" s="204"/>
      <c r="Y708" s="204"/>
      <c r="Z708" s="204"/>
    </row>
    <row r="709" spans="1:26" ht="17.25" customHeight="1">
      <c r="A709" s="204"/>
      <c r="B709" s="204"/>
      <c r="C709" s="204"/>
      <c r="D709" s="204"/>
      <c r="E709" s="204"/>
      <c r="F709" s="204"/>
      <c r="G709" s="204"/>
      <c r="H709" s="204"/>
      <c r="I709" s="204"/>
      <c r="J709" s="204"/>
      <c r="K709" s="204"/>
      <c r="L709" s="204"/>
      <c r="M709" s="204"/>
      <c r="N709" s="204"/>
      <c r="O709" s="204"/>
      <c r="P709" s="204"/>
      <c r="Q709" s="204"/>
      <c r="R709" s="204"/>
      <c r="S709" s="204"/>
      <c r="T709" s="204"/>
      <c r="U709" s="204"/>
      <c r="V709" s="204"/>
      <c r="W709" s="204"/>
      <c r="X709" s="204"/>
      <c r="Y709" s="204"/>
      <c r="Z709" s="204"/>
    </row>
    <row r="710" spans="1:26" ht="17.25" customHeight="1">
      <c r="A710" s="204"/>
      <c r="B710" s="204"/>
      <c r="C710" s="204"/>
      <c r="D710" s="204"/>
      <c r="E710" s="204"/>
      <c r="F710" s="204"/>
      <c r="G710" s="204"/>
      <c r="H710" s="204"/>
      <c r="I710" s="204"/>
      <c r="J710" s="204"/>
      <c r="K710" s="204"/>
      <c r="L710" s="204"/>
      <c r="M710" s="204"/>
      <c r="N710" s="204"/>
      <c r="O710" s="204"/>
      <c r="P710" s="204"/>
      <c r="Q710" s="204"/>
      <c r="R710" s="204"/>
      <c r="S710" s="204"/>
      <c r="T710" s="204"/>
      <c r="U710" s="204"/>
      <c r="V710" s="204"/>
      <c r="W710" s="204"/>
      <c r="X710" s="204"/>
      <c r="Y710" s="204"/>
      <c r="Z710" s="204"/>
    </row>
    <row r="711" spans="1:26" ht="17.25" customHeight="1">
      <c r="A711" s="204"/>
      <c r="B711" s="204"/>
      <c r="C711" s="204"/>
      <c r="D711" s="204"/>
      <c r="E711" s="204"/>
      <c r="F711" s="204"/>
      <c r="G711" s="204"/>
      <c r="H711" s="204"/>
      <c r="I711" s="204"/>
      <c r="J711" s="204"/>
      <c r="K711" s="204"/>
      <c r="L711" s="204"/>
      <c r="M711" s="204"/>
      <c r="N711" s="204"/>
      <c r="O711" s="204"/>
      <c r="P711" s="204"/>
      <c r="Q711" s="204"/>
      <c r="R711" s="204"/>
      <c r="S711" s="204"/>
      <c r="T711" s="204"/>
      <c r="U711" s="204"/>
      <c r="V711" s="204"/>
      <c r="W711" s="204"/>
      <c r="X711" s="204"/>
      <c r="Y711" s="204"/>
      <c r="Z711" s="204"/>
    </row>
    <row r="712" spans="1:26" ht="17.25" customHeight="1">
      <c r="A712" s="204"/>
      <c r="B712" s="204"/>
      <c r="C712" s="204"/>
      <c r="D712" s="204"/>
      <c r="E712" s="204"/>
      <c r="F712" s="204"/>
      <c r="G712" s="204"/>
      <c r="H712" s="204"/>
      <c r="I712" s="204"/>
      <c r="J712" s="204"/>
      <c r="K712" s="204"/>
      <c r="L712" s="204"/>
      <c r="M712" s="204"/>
      <c r="N712" s="204"/>
      <c r="O712" s="204"/>
      <c r="P712" s="204"/>
      <c r="Q712" s="204"/>
      <c r="R712" s="204"/>
      <c r="S712" s="204"/>
      <c r="T712" s="204"/>
      <c r="U712" s="204"/>
      <c r="V712" s="204"/>
      <c r="W712" s="204"/>
      <c r="X712" s="204"/>
      <c r="Y712" s="204"/>
      <c r="Z712" s="204"/>
    </row>
    <row r="713" spans="1:26" ht="17.25" customHeight="1">
      <c r="A713" s="204"/>
      <c r="B713" s="204"/>
      <c r="C713" s="204"/>
      <c r="D713" s="204"/>
      <c r="E713" s="204"/>
      <c r="F713" s="204"/>
      <c r="G713" s="204"/>
      <c r="H713" s="204"/>
      <c r="I713" s="204"/>
      <c r="J713" s="204"/>
      <c r="K713" s="204"/>
      <c r="L713" s="204"/>
      <c r="M713" s="204"/>
      <c r="N713" s="204"/>
      <c r="O713" s="204"/>
      <c r="P713" s="204"/>
      <c r="Q713" s="204"/>
      <c r="R713" s="204"/>
      <c r="S713" s="204"/>
      <c r="T713" s="204"/>
      <c r="U713" s="204"/>
      <c r="V713" s="204"/>
      <c r="W713" s="204"/>
      <c r="X713" s="204"/>
      <c r="Y713" s="204"/>
      <c r="Z713" s="204"/>
    </row>
    <row r="714" spans="1:26" ht="17.25" customHeight="1">
      <c r="A714" s="204"/>
      <c r="B714" s="204"/>
      <c r="C714" s="204"/>
      <c r="D714" s="204"/>
      <c r="E714" s="204"/>
      <c r="F714" s="204"/>
      <c r="G714" s="204"/>
      <c r="H714" s="204"/>
      <c r="I714" s="204"/>
      <c r="J714" s="204"/>
      <c r="K714" s="204"/>
      <c r="L714" s="204"/>
      <c r="M714" s="204"/>
      <c r="N714" s="204"/>
      <c r="O714" s="204"/>
      <c r="P714" s="204"/>
      <c r="Q714" s="204"/>
      <c r="R714" s="204"/>
      <c r="S714" s="204"/>
      <c r="T714" s="204"/>
      <c r="U714" s="204"/>
      <c r="V714" s="204"/>
      <c r="W714" s="204"/>
      <c r="X714" s="204"/>
      <c r="Y714" s="204"/>
      <c r="Z714" s="204"/>
    </row>
    <row r="715" spans="1:26" ht="17.25" customHeight="1">
      <c r="A715" s="204"/>
      <c r="B715" s="204"/>
      <c r="C715" s="204"/>
      <c r="D715" s="204"/>
      <c r="E715" s="204"/>
      <c r="F715" s="204"/>
      <c r="G715" s="204"/>
      <c r="H715" s="204"/>
      <c r="I715" s="204"/>
      <c r="J715" s="204"/>
      <c r="K715" s="204"/>
      <c r="L715" s="204"/>
      <c r="M715" s="204"/>
      <c r="N715" s="204"/>
      <c r="O715" s="204"/>
      <c r="P715" s="204"/>
      <c r="Q715" s="204"/>
      <c r="R715" s="204"/>
      <c r="S715" s="204"/>
      <c r="T715" s="204"/>
      <c r="U715" s="204"/>
      <c r="V715" s="204"/>
      <c r="W715" s="204"/>
      <c r="X715" s="204"/>
      <c r="Y715" s="204"/>
      <c r="Z715" s="204"/>
    </row>
    <row r="716" spans="1:26" ht="17.25" customHeight="1">
      <c r="A716" s="204"/>
      <c r="B716" s="204"/>
      <c r="C716" s="204"/>
      <c r="D716" s="204"/>
      <c r="E716" s="204"/>
      <c r="F716" s="204"/>
      <c r="G716" s="204"/>
      <c r="H716" s="204"/>
      <c r="I716" s="204"/>
      <c r="J716" s="204"/>
      <c r="K716" s="204"/>
      <c r="L716" s="204"/>
      <c r="M716" s="204"/>
      <c r="N716" s="204"/>
      <c r="O716" s="204"/>
      <c r="P716" s="204"/>
      <c r="Q716" s="204"/>
      <c r="R716" s="204"/>
      <c r="S716" s="204"/>
      <c r="T716" s="204"/>
      <c r="U716" s="204"/>
      <c r="V716" s="204"/>
      <c r="W716" s="204"/>
      <c r="X716" s="204"/>
      <c r="Y716" s="204"/>
      <c r="Z716" s="204"/>
    </row>
    <row r="717" spans="1:26" ht="17.25" customHeight="1">
      <c r="A717" s="204"/>
      <c r="B717" s="204"/>
      <c r="C717" s="204"/>
      <c r="D717" s="204"/>
      <c r="E717" s="204"/>
      <c r="F717" s="204"/>
      <c r="G717" s="204"/>
      <c r="H717" s="204"/>
      <c r="I717" s="204"/>
      <c r="J717" s="204"/>
      <c r="K717" s="204"/>
      <c r="L717" s="204"/>
      <c r="M717" s="204"/>
      <c r="N717" s="204"/>
      <c r="O717" s="204"/>
      <c r="P717" s="204"/>
      <c r="Q717" s="204"/>
      <c r="R717" s="204"/>
      <c r="S717" s="204"/>
      <c r="T717" s="204"/>
      <c r="U717" s="204"/>
      <c r="V717" s="204"/>
      <c r="W717" s="204"/>
      <c r="X717" s="204"/>
      <c r="Y717" s="204"/>
      <c r="Z717" s="204"/>
    </row>
    <row r="718" spans="1:26" ht="17.25" customHeight="1">
      <c r="A718" s="204"/>
      <c r="B718" s="204"/>
      <c r="C718" s="204"/>
      <c r="D718" s="204"/>
      <c r="E718" s="204"/>
      <c r="F718" s="204"/>
      <c r="G718" s="204"/>
      <c r="H718" s="204"/>
      <c r="I718" s="204"/>
      <c r="J718" s="204"/>
      <c r="K718" s="204"/>
      <c r="L718" s="204"/>
      <c r="M718" s="204"/>
      <c r="N718" s="204"/>
      <c r="O718" s="204"/>
      <c r="P718" s="204"/>
      <c r="Q718" s="204"/>
      <c r="R718" s="204"/>
      <c r="S718" s="204"/>
      <c r="T718" s="204"/>
      <c r="U718" s="204"/>
      <c r="V718" s="204"/>
      <c r="W718" s="204"/>
      <c r="X718" s="204"/>
      <c r="Y718" s="204"/>
      <c r="Z718" s="204"/>
    </row>
    <row r="719" spans="1:26" ht="17.25" customHeight="1">
      <c r="A719" s="204"/>
      <c r="B719" s="204"/>
      <c r="C719" s="204"/>
      <c r="D719" s="204"/>
      <c r="E719" s="204"/>
      <c r="F719" s="204"/>
      <c r="G719" s="204"/>
      <c r="H719" s="204"/>
      <c r="I719" s="204"/>
      <c r="J719" s="204"/>
      <c r="K719" s="204"/>
      <c r="L719" s="204"/>
      <c r="M719" s="204"/>
      <c r="N719" s="204"/>
      <c r="O719" s="204"/>
      <c r="P719" s="204"/>
      <c r="Q719" s="204"/>
      <c r="R719" s="204"/>
      <c r="S719" s="204"/>
      <c r="T719" s="204"/>
      <c r="U719" s="204"/>
      <c r="V719" s="204"/>
      <c r="W719" s="204"/>
      <c r="X719" s="204"/>
      <c r="Y719" s="204"/>
      <c r="Z719" s="204"/>
    </row>
    <row r="720" spans="1:26" ht="17.25" customHeight="1">
      <c r="A720" s="204"/>
      <c r="B720" s="204"/>
      <c r="C720" s="204"/>
      <c r="D720" s="204"/>
      <c r="E720" s="204"/>
      <c r="F720" s="204"/>
      <c r="G720" s="204"/>
      <c r="H720" s="204"/>
      <c r="I720" s="204"/>
      <c r="J720" s="204"/>
      <c r="K720" s="204"/>
      <c r="L720" s="204"/>
      <c r="M720" s="204"/>
      <c r="N720" s="204"/>
      <c r="O720" s="204"/>
      <c r="P720" s="204"/>
      <c r="Q720" s="204"/>
      <c r="R720" s="204"/>
      <c r="S720" s="204"/>
      <c r="T720" s="204"/>
      <c r="U720" s="204"/>
      <c r="V720" s="204"/>
      <c r="W720" s="204"/>
      <c r="X720" s="204"/>
      <c r="Y720" s="204"/>
      <c r="Z720" s="204"/>
    </row>
    <row r="721" spans="1:26" ht="17.25" customHeight="1">
      <c r="A721" s="204"/>
      <c r="B721" s="204"/>
      <c r="C721" s="204"/>
      <c r="D721" s="204"/>
      <c r="E721" s="204"/>
      <c r="F721" s="204"/>
      <c r="G721" s="204"/>
      <c r="H721" s="204"/>
      <c r="I721" s="204"/>
      <c r="J721" s="204"/>
      <c r="K721" s="204"/>
      <c r="L721" s="204"/>
      <c r="M721" s="204"/>
      <c r="N721" s="204"/>
      <c r="O721" s="204"/>
      <c r="P721" s="204"/>
      <c r="Q721" s="204"/>
      <c r="R721" s="204"/>
      <c r="S721" s="204"/>
      <c r="T721" s="204"/>
      <c r="U721" s="204"/>
      <c r="V721" s="204"/>
      <c r="W721" s="204"/>
      <c r="X721" s="204"/>
      <c r="Y721" s="204"/>
      <c r="Z721" s="204"/>
    </row>
    <row r="722" spans="1:26" ht="17.25" customHeight="1">
      <c r="A722" s="204"/>
      <c r="B722" s="204"/>
      <c r="C722" s="204"/>
      <c r="D722" s="204"/>
      <c r="E722" s="204"/>
      <c r="F722" s="204"/>
      <c r="G722" s="204"/>
      <c r="H722" s="204"/>
      <c r="I722" s="204"/>
      <c r="J722" s="204"/>
      <c r="K722" s="204"/>
      <c r="L722" s="204"/>
      <c r="M722" s="204"/>
      <c r="N722" s="204"/>
      <c r="O722" s="204"/>
      <c r="P722" s="204"/>
      <c r="Q722" s="204"/>
      <c r="R722" s="204"/>
      <c r="S722" s="204"/>
      <c r="T722" s="204"/>
      <c r="U722" s="204"/>
      <c r="V722" s="204"/>
      <c r="W722" s="204"/>
      <c r="X722" s="204"/>
      <c r="Y722" s="204"/>
      <c r="Z722" s="204"/>
    </row>
    <row r="723" spans="1:26" ht="17.25" customHeight="1">
      <c r="A723" s="204"/>
      <c r="B723" s="204"/>
      <c r="C723" s="204"/>
      <c r="D723" s="204"/>
      <c r="E723" s="204"/>
      <c r="F723" s="204"/>
      <c r="G723" s="204"/>
      <c r="H723" s="204"/>
      <c r="I723" s="204"/>
      <c r="J723" s="204"/>
      <c r="K723" s="204"/>
      <c r="L723" s="204"/>
      <c r="M723" s="204"/>
      <c r="N723" s="204"/>
      <c r="O723" s="204"/>
      <c r="P723" s="204"/>
      <c r="Q723" s="204"/>
      <c r="R723" s="204"/>
      <c r="S723" s="204"/>
      <c r="T723" s="204"/>
      <c r="U723" s="204"/>
      <c r="V723" s="204"/>
      <c r="W723" s="204"/>
      <c r="X723" s="204"/>
      <c r="Y723" s="204"/>
      <c r="Z723" s="204"/>
    </row>
    <row r="724" spans="1:26" ht="17.25" customHeight="1">
      <c r="A724" s="204"/>
      <c r="B724" s="204"/>
      <c r="C724" s="204"/>
      <c r="D724" s="204"/>
      <c r="E724" s="204"/>
      <c r="F724" s="204"/>
      <c r="G724" s="204"/>
      <c r="H724" s="204"/>
      <c r="I724" s="204"/>
      <c r="J724" s="204"/>
      <c r="K724" s="204"/>
      <c r="L724" s="204"/>
      <c r="M724" s="204"/>
      <c r="N724" s="204"/>
      <c r="O724" s="204"/>
      <c r="P724" s="204"/>
      <c r="Q724" s="204"/>
      <c r="R724" s="204"/>
      <c r="S724" s="204"/>
      <c r="T724" s="204"/>
      <c r="U724" s="204"/>
      <c r="V724" s="204"/>
      <c r="W724" s="204"/>
      <c r="X724" s="204"/>
      <c r="Y724" s="204"/>
      <c r="Z724" s="204"/>
    </row>
    <row r="725" spans="1:26" ht="17.25" customHeight="1">
      <c r="A725" s="204"/>
      <c r="B725" s="204"/>
      <c r="C725" s="204"/>
      <c r="D725" s="204"/>
      <c r="E725" s="204"/>
      <c r="F725" s="204"/>
      <c r="G725" s="204"/>
      <c r="H725" s="204"/>
      <c r="I725" s="204"/>
      <c r="J725" s="204"/>
      <c r="K725" s="204"/>
      <c r="L725" s="204"/>
      <c r="M725" s="204"/>
      <c r="N725" s="204"/>
      <c r="O725" s="204"/>
      <c r="P725" s="204"/>
      <c r="Q725" s="204"/>
      <c r="R725" s="204"/>
      <c r="S725" s="204"/>
      <c r="T725" s="204"/>
      <c r="U725" s="204"/>
      <c r="V725" s="204"/>
      <c r="W725" s="204"/>
      <c r="X725" s="204"/>
      <c r="Y725" s="204"/>
      <c r="Z725" s="204"/>
    </row>
    <row r="726" spans="1:26" ht="17.25" customHeight="1">
      <c r="A726" s="204"/>
      <c r="B726" s="204"/>
      <c r="C726" s="204"/>
      <c r="D726" s="204"/>
      <c r="E726" s="204"/>
      <c r="F726" s="204"/>
      <c r="G726" s="204"/>
      <c r="H726" s="204"/>
      <c r="I726" s="204"/>
      <c r="J726" s="204"/>
      <c r="K726" s="204"/>
      <c r="L726" s="204"/>
      <c r="M726" s="204"/>
      <c r="N726" s="204"/>
      <c r="O726" s="204"/>
      <c r="P726" s="204"/>
      <c r="Q726" s="204"/>
      <c r="R726" s="204"/>
      <c r="S726" s="204"/>
      <c r="T726" s="204"/>
      <c r="U726" s="204"/>
      <c r="V726" s="204"/>
      <c r="W726" s="204"/>
      <c r="X726" s="204"/>
      <c r="Y726" s="204"/>
      <c r="Z726" s="204"/>
    </row>
    <row r="727" spans="1:26" ht="17.25" customHeight="1">
      <c r="A727" s="204"/>
      <c r="B727" s="204"/>
      <c r="C727" s="204"/>
      <c r="D727" s="204"/>
      <c r="E727" s="204"/>
      <c r="F727" s="204"/>
      <c r="G727" s="204"/>
      <c r="H727" s="204"/>
      <c r="I727" s="204"/>
      <c r="J727" s="204"/>
      <c r="K727" s="204"/>
      <c r="L727" s="204"/>
      <c r="M727" s="204"/>
      <c r="N727" s="204"/>
      <c r="O727" s="204"/>
      <c r="P727" s="204"/>
      <c r="Q727" s="204"/>
      <c r="R727" s="204"/>
      <c r="S727" s="204"/>
      <c r="T727" s="204"/>
      <c r="U727" s="204"/>
      <c r="V727" s="204"/>
      <c r="W727" s="204"/>
      <c r="X727" s="204"/>
      <c r="Y727" s="204"/>
      <c r="Z727" s="204"/>
    </row>
    <row r="728" spans="1:26" ht="17.25" customHeight="1">
      <c r="A728" s="204"/>
      <c r="B728" s="204"/>
      <c r="C728" s="204"/>
      <c r="D728" s="204"/>
      <c r="E728" s="204"/>
      <c r="F728" s="204"/>
      <c r="G728" s="204"/>
      <c r="H728" s="204"/>
      <c r="I728" s="204"/>
      <c r="J728" s="204"/>
      <c r="K728" s="204"/>
      <c r="L728" s="204"/>
      <c r="M728" s="204"/>
      <c r="N728" s="204"/>
      <c r="O728" s="204"/>
      <c r="P728" s="204"/>
      <c r="Q728" s="204"/>
      <c r="R728" s="204"/>
      <c r="S728" s="204"/>
      <c r="T728" s="204"/>
      <c r="U728" s="204"/>
      <c r="V728" s="204"/>
      <c r="W728" s="204"/>
      <c r="X728" s="204"/>
      <c r="Y728" s="204"/>
      <c r="Z728" s="204"/>
    </row>
    <row r="729" spans="1:26" ht="17.25" customHeight="1">
      <c r="A729" s="204"/>
      <c r="B729" s="204"/>
      <c r="C729" s="204"/>
      <c r="D729" s="204"/>
      <c r="E729" s="204"/>
      <c r="F729" s="204"/>
      <c r="G729" s="204"/>
      <c r="H729" s="204"/>
      <c r="I729" s="204"/>
      <c r="J729" s="204"/>
      <c r="K729" s="204"/>
      <c r="L729" s="204"/>
      <c r="M729" s="204"/>
      <c r="N729" s="204"/>
      <c r="O729" s="204"/>
      <c r="P729" s="204"/>
      <c r="Q729" s="204"/>
      <c r="R729" s="204"/>
      <c r="S729" s="204"/>
      <c r="T729" s="204"/>
      <c r="U729" s="204"/>
      <c r="V729" s="204"/>
      <c r="W729" s="204"/>
      <c r="X729" s="204"/>
      <c r="Y729" s="204"/>
      <c r="Z729" s="204"/>
    </row>
    <row r="730" spans="1:26" ht="17.25" customHeight="1">
      <c r="A730" s="204"/>
      <c r="B730" s="204"/>
      <c r="C730" s="204"/>
      <c r="D730" s="204"/>
      <c r="E730" s="204"/>
      <c r="F730" s="204"/>
      <c r="G730" s="204"/>
      <c r="H730" s="204"/>
      <c r="I730" s="204"/>
      <c r="J730" s="204"/>
      <c r="K730" s="204"/>
      <c r="L730" s="204"/>
      <c r="M730" s="204"/>
      <c r="N730" s="204"/>
      <c r="O730" s="204"/>
      <c r="P730" s="204"/>
      <c r="Q730" s="204"/>
      <c r="R730" s="204"/>
      <c r="S730" s="204"/>
      <c r="T730" s="204"/>
      <c r="U730" s="204"/>
      <c r="V730" s="204"/>
      <c r="W730" s="204"/>
      <c r="X730" s="204"/>
      <c r="Y730" s="204"/>
      <c r="Z730" s="204"/>
    </row>
    <row r="731" spans="1:26" ht="17.25" customHeight="1">
      <c r="A731" s="204"/>
      <c r="B731" s="204"/>
      <c r="C731" s="204"/>
      <c r="D731" s="204"/>
      <c r="E731" s="204"/>
      <c r="F731" s="204"/>
      <c r="G731" s="204"/>
      <c r="H731" s="204"/>
      <c r="I731" s="204"/>
      <c r="J731" s="204"/>
      <c r="K731" s="204"/>
      <c r="L731" s="204"/>
      <c r="M731" s="204"/>
      <c r="N731" s="204"/>
      <c r="O731" s="204"/>
      <c r="P731" s="204"/>
      <c r="Q731" s="204"/>
      <c r="R731" s="204"/>
      <c r="S731" s="204"/>
      <c r="T731" s="204"/>
      <c r="U731" s="204"/>
      <c r="V731" s="204"/>
      <c r="W731" s="204"/>
      <c r="X731" s="204"/>
      <c r="Y731" s="204"/>
      <c r="Z731" s="204"/>
    </row>
    <row r="732" spans="1:26" ht="17.25" customHeight="1">
      <c r="A732" s="204"/>
      <c r="B732" s="204"/>
      <c r="C732" s="204"/>
      <c r="D732" s="204"/>
      <c r="E732" s="204"/>
      <c r="F732" s="204"/>
      <c r="G732" s="204"/>
      <c r="H732" s="204"/>
      <c r="I732" s="204"/>
      <c r="J732" s="204"/>
      <c r="K732" s="204"/>
      <c r="L732" s="204"/>
      <c r="M732" s="204"/>
      <c r="N732" s="204"/>
      <c r="O732" s="204"/>
      <c r="P732" s="204"/>
      <c r="Q732" s="204"/>
      <c r="R732" s="204"/>
      <c r="S732" s="204"/>
      <c r="T732" s="204"/>
      <c r="U732" s="204"/>
      <c r="V732" s="204"/>
      <c r="W732" s="204"/>
      <c r="X732" s="204"/>
      <c r="Y732" s="204"/>
      <c r="Z732" s="204"/>
    </row>
    <row r="733" spans="1:26" ht="17.25" customHeight="1">
      <c r="A733" s="204"/>
      <c r="B733" s="204"/>
      <c r="C733" s="204"/>
      <c r="D733" s="204"/>
      <c r="E733" s="204"/>
      <c r="F733" s="204"/>
      <c r="G733" s="204"/>
      <c r="H733" s="204"/>
      <c r="I733" s="204"/>
      <c r="J733" s="204"/>
      <c r="K733" s="204"/>
      <c r="L733" s="204"/>
      <c r="M733" s="204"/>
      <c r="N733" s="204"/>
      <c r="O733" s="204"/>
      <c r="P733" s="204"/>
      <c r="Q733" s="204"/>
      <c r="R733" s="204"/>
      <c r="S733" s="204"/>
      <c r="T733" s="204"/>
      <c r="U733" s="204"/>
      <c r="V733" s="204"/>
      <c r="W733" s="204"/>
      <c r="X733" s="204"/>
      <c r="Y733" s="204"/>
      <c r="Z733" s="204"/>
    </row>
    <row r="734" spans="1:26" ht="17.25" customHeight="1">
      <c r="A734" s="204"/>
      <c r="B734" s="204"/>
      <c r="C734" s="204"/>
      <c r="D734" s="204"/>
      <c r="E734" s="204"/>
      <c r="F734" s="204"/>
      <c r="G734" s="204"/>
      <c r="H734" s="204"/>
      <c r="I734" s="204"/>
      <c r="J734" s="204"/>
      <c r="K734" s="204"/>
      <c r="L734" s="204"/>
      <c r="M734" s="204"/>
      <c r="N734" s="204"/>
      <c r="O734" s="204"/>
      <c r="P734" s="204"/>
      <c r="Q734" s="204"/>
      <c r="R734" s="204"/>
      <c r="S734" s="204"/>
      <c r="T734" s="204"/>
      <c r="U734" s="204"/>
      <c r="V734" s="204"/>
      <c r="W734" s="204"/>
      <c r="X734" s="204"/>
      <c r="Y734" s="204"/>
      <c r="Z734" s="204"/>
    </row>
    <row r="735" spans="1:26" ht="17.25" customHeight="1">
      <c r="A735" s="204"/>
      <c r="B735" s="204"/>
      <c r="C735" s="204"/>
      <c r="D735" s="204"/>
      <c r="E735" s="204"/>
      <c r="F735" s="204"/>
      <c r="G735" s="204"/>
      <c r="H735" s="204"/>
      <c r="I735" s="204"/>
      <c r="J735" s="204"/>
      <c r="K735" s="204"/>
      <c r="L735" s="204"/>
      <c r="M735" s="204"/>
      <c r="N735" s="204"/>
      <c r="O735" s="204"/>
      <c r="P735" s="204"/>
      <c r="Q735" s="204"/>
      <c r="R735" s="204"/>
      <c r="S735" s="204"/>
      <c r="T735" s="204"/>
      <c r="U735" s="204"/>
      <c r="V735" s="204"/>
      <c r="W735" s="204"/>
      <c r="X735" s="204"/>
      <c r="Y735" s="204"/>
      <c r="Z735" s="204"/>
    </row>
    <row r="736" spans="1:26" ht="17.25" customHeight="1">
      <c r="A736" s="204"/>
      <c r="B736" s="204"/>
      <c r="C736" s="204"/>
      <c r="D736" s="204"/>
      <c r="E736" s="204"/>
      <c r="F736" s="204"/>
      <c r="G736" s="204"/>
      <c r="H736" s="204"/>
      <c r="I736" s="204"/>
      <c r="J736" s="204"/>
      <c r="K736" s="204"/>
      <c r="L736" s="204"/>
      <c r="M736" s="204"/>
      <c r="N736" s="204"/>
      <c r="O736" s="204"/>
      <c r="P736" s="204"/>
      <c r="Q736" s="204"/>
      <c r="R736" s="204"/>
      <c r="S736" s="204"/>
      <c r="T736" s="204"/>
      <c r="U736" s="204"/>
      <c r="V736" s="204"/>
      <c r="W736" s="204"/>
      <c r="X736" s="204"/>
      <c r="Y736" s="204"/>
      <c r="Z736" s="204"/>
    </row>
    <row r="737" spans="1:26" ht="17.25" customHeight="1">
      <c r="A737" s="204"/>
      <c r="B737" s="204"/>
      <c r="C737" s="204"/>
      <c r="D737" s="204"/>
      <c r="E737" s="204"/>
      <c r="F737" s="204"/>
      <c r="G737" s="204"/>
      <c r="H737" s="204"/>
      <c r="I737" s="204"/>
      <c r="J737" s="204"/>
      <c r="K737" s="204"/>
      <c r="L737" s="204"/>
      <c r="M737" s="204"/>
      <c r="N737" s="204"/>
      <c r="O737" s="204"/>
      <c r="P737" s="204"/>
      <c r="Q737" s="204"/>
      <c r="R737" s="204"/>
      <c r="S737" s="204"/>
      <c r="T737" s="204"/>
      <c r="U737" s="204"/>
      <c r="V737" s="204"/>
      <c r="W737" s="204"/>
      <c r="X737" s="204"/>
      <c r="Y737" s="204"/>
      <c r="Z737" s="204"/>
    </row>
    <row r="738" spans="1:26" ht="17.25" customHeight="1">
      <c r="A738" s="204"/>
      <c r="B738" s="204"/>
      <c r="C738" s="204"/>
      <c r="D738" s="204"/>
      <c r="E738" s="204"/>
      <c r="F738" s="204"/>
      <c r="G738" s="204"/>
      <c r="H738" s="204"/>
      <c r="I738" s="204"/>
      <c r="J738" s="204"/>
      <c r="K738" s="204"/>
      <c r="L738" s="204"/>
      <c r="M738" s="204"/>
      <c r="N738" s="204"/>
      <c r="O738" s="204"/>
      <c r="P738" s="204"/>
      <c r="Q738" s="204"/>
      <c r="R738" s="204"/>
      <c r="S738" s="204"/>
      <c r="T738" s="204"/>
      <c r="U738" s="204"/>
      <c r="V738" s="204"/>
      <c r="W738" s="204"/>
      <c r="X738" s="204"/>
      <c r="Y738" s="204"/>
      <c r="Z738" s="204"/>
    </row>
    <row r="739" spans="1:26" ht="17.25" customHeight="1">
      <c r="A739" s="204"/>
      <c r="B739" s="204"/>
      <c r="C739" s="204"/>
      <c r="D739" s="204"/>
      <c r="E739" s="204"/>
      <c r="F739" s="204"/>
      <c r="G739" s="204"/>
      <c r="H739" s="204"/>
      <c r="I739" s="204"/>
      <c r="J739" s="204"/>
      <c r="K739" s="204"/>
      <c r="L739" s="204"/>
      <c r="M739" s="204"/>
      <c r="N739" s="204"/>
      <c r="O739" s="204"/>
      <c r="P739" s="204"/>
      <c r="Q739" s="204"/>
      <c r="R739" s="204"/>
      <c r="S739" s="204"/>
      <c r="T739" s="204"/>
      <c r="U739" s="204"/>
      <c r="V739" s="204"/>
      <c r="W739" s="204"/>
      <c r="X739" s="204"/>
      <c r="Y739" s="204"/>
      <c r="Z739" s="204"/>
    </row>
    <row r="740" spans="1:26" ht="17.25" customHeight="1">
      <c r="A740" s="204"/>
      <c r="B740" s="204"/>
      <c r="C740" s="204"/>
      <c r="D740" s="204"/>
      <c r="E740" s="204"/>
      <c r="F740" s="204"/>
      <c r="G740" s="204"/>
      <c r="H740" s="204"/>
      <c r="I740" s="204"/>
      <c r="J740" s="204"/>
      <c r="K740" s="204"/>
      <c r="L740" s="204"/>
      <c r="M740" s="204"/>
      <c r="N740" s="204"/>
      <c r="O740" s="204"/>
      <c r="P740" s="204"/>
      <c r="Q740" s="204"/>
      <c r="R740" s="204"/>
      <c r="S740" s="204"/>
      <c r="T740" s="204"/>
      <c r="U740" s="204"/>
      <c r="V740" s="204"/>
      <c r="W740" s="204"/>
      <c r="X740" s="204"/>
      <c r="Y740" s="204"/>
      <c r="Z740" s="204"/>
    </row>
    <row r="741" spans="1:26" ht="17.25" customHeight="1">
      <c r="A741" s="204"/>
      <c r="B741" s="204"/>
      <c r="C741" s="204"/>
      <c r="D741" s="204"/>
      <c r="E741" s="204"/>
      <c r="F741" s="204"/>
      <c r="G741" s="204"/>
      <c r="H741" s="204"/>
      <c r="I741" s="204"/>
      <c r="J741" s="204"/>
      <c r="K741" s="204"/>
      <c r="L741" s="204"/>
      <c r="M741" s="204"/>
      <c r="N741" s="204"/>
      <c r="O741" s="204"/>
      <c r="P741" s="204"/>
      <c r="Q741" s="204"/>
      <c r="R741" s="204"/>
      <c r="S741" s="204"/>
      <c r="T741" s="204"/>
      <c r="U741" s="204"/>
      <c r="V741" s="204"/>
      <c r="W741" s="204"/>
      <c r="X741" s="204"/>
      <c r="Y741" s="204"/>
      <c r="Z741" s="204"/>
    </row>
    <row r="742" spans="1:26" ht="17.25" customHeight="1">
      <c r="A742" s="204"/>
      <c r="B742" s="204"/>
      <c r="C742" s="204"/>
      <c r="D742" s="204"/>
      <c r="E742" s="204"/>
      <c r="F742" s="204"/>
      <c r="G742" s="204"/>
      <c r="H742" s="204"/>
      <c r="I742" s="204"/>
      <c r="J742" s="204"/>
      <c r="K742" s="204"/>
      <c r="L742" s="204"/>
      <c r="M742" s="204"/>
      <c r="N742" s="204"/>
      <c r="O742" s="204"/>
      <c r="P742" s="204"/>
      <c r="Q742" s="204"/>
      <c r="R742" s="204"/>
      <c r="S742" s="204"/>
      <c r="T742" s="204"/>
      <c r="U742" s="204"/>
      <c r="V742" s="204"/>
      <c r="W742" s="204"/>
      <c r="X742" s="204"/>
      <c r="Y742" s="204"/>
      <c r="Z742" s="204"/>
    </row>
    <row r="743" spans="1:26" ht="17.25" customHeight="1">
      <c r="A743" s="204"/>
      <c r="B743" s="204"/>
      <c r="C743" s="204"/>
      <c r="D743" s="204"/>
      <c r="E743" s="204"/>
      <c r="F743" s="204"/>
      <c r="G743" s="204"/>
      <c r="H743" s="204"/>
      <c r="I743" s="204"/>
      <c r="J743" s="204"/>
      <c r="K743" s="204"/>
      <c r="L743" s="204"/>
      <c r="M743" s="204"/>
      <c r="N743" s="204"/>
      <c r="O743" s="204"/>
      <c r="P743" s="204"/>
      <c r="Q743" s="204"/>
      <c r="R743" s="204"/>
      <c r="S743" s="204"/>
      <c r="T743" s="204"/>
      <c r="U743" s="204"/>
      <c r="V743" s="204"/>
      <c r="W743" s="204"/>
      <c r="X743" s="204"/>
      <c r="Y743" s="204"/>
      <c r="Z743" s="204"/>
    </row>
    <row r="744" spans="1:26" ht="17.25" customHeight="1">
      <c r="A744" s="204"/>
      <c r="B744" s="204"/>
      <c r="C744" s="204"/>
      <c r="D744" s="204"/>
      <c r="E744" s="204"/>
      <c r="F744" s="204"/>
      <c r="G744" s="204"/>
      <c r="H744" s="204"/>
      <c r="I744" s="204"/>
      <c r="J744" s="204"/>
      <c r="K744" s="204"/>
      <c r="L744" s="204"/>
      <c r="M744" s="204"/>
      <c r="N744" s="204"/>
      <c r="O744" s="204"/>
      <c r="P744" s="204"/>
      <c r="Q744" s="204"/>
      <c r="R744" s="204"/>
      <c r="S744" s="204"/>
      <c r="T744" s="204"/>
      <c r="U744" s="204"/>
      <c r="V744" s="204"/>
      <c r="W744" s="204"/>
      <c r="X744" s="204"/>
      <c r="Y744" s="204"/>
      <c r="Z744" s="204"/>
    </row>
    <row r="745" spans="1:26" ht="17.25" customHeight="1">
      <c r="A745" s="204"/>
      <c r="B745" s="204"/>
      <c r="C745" s="204"/>
      <c r="D745" s="204"/>
      <c r="E745" s="204"/>
      <c r="F745" s="204"/>
      <c r="G745" s="204"/>
      <c r="H745" s="204"/>
      <c r="I745" s="204"/>
      <c r="J745" s="204"/>
      <c r="K745" s="204"/>
      <c r="L745" s="204"/>
      <c r="M745" s="204"/>
      <c r="N745" s="204"/>
      <c r="O745" s="204"/>
      <c r="P745" s="204"/>
      <c r="Q745" s="204"/>
      <c r="R745" s="204"/>
      <c r="S745" s="204"/>
      <c r="T745" s="204"/>
      <c r="U745" s="204"/>
      <c r="V745" s="204"/>
      <c r="W745" s="204"/>
      <c r="X745" s="204"/>
      <c r="Y745" s="204"/>
      <c r="Z745" s="204"/>
    </row>
    <row r="746" spans="1:26" ht="17.25" customHeight="1">
      <c r="A746" s="204"/>
      <c r="B746" s="204"/>
      <c r="C746" s="204"/>
      <c r="D746" s="204"/>
      <c r="E746" s="204"/>
      <c r="F746" s="204"/>
      <c r="G746" s="204"/>
      <c r="H746" s="204"/>
      <c r="I746" s="204"/>
      <c r="J746" s="204"/>
      <c r="K746" s="204"/>
      <c r="L746" s="204"/>
      <c r="M746" s="204"/>
      <c r="N746" s="204"/>
      <c r="O746" s="204"/>
      <c r="P746" s="204"/>
      <c r="Q746" s="204"/>
      <c r="R746" s="204"/>
      <c r="S746" s="204"/>
      <c r="T746" s="204"/>
      <c r="U746" s="204"/>
      <c r="V746" s="204"/>
      <c r="W746" s="204"/>
      <c r="X746" s="204"/>
      <c r="Y746" s="204"/>
      <c r="Z746" s="204"/>
    </row>
    <row r="747" spans="1:26" ht="17.25" customHeight="1">
      <c r="A747" s="204"/>
      <c r="B747" s="204"/>
      <c r="C747" s="204"/>
      <c r="D747" s="204"/>
      <c r="E747" s="204"/>
      <c r="F747" s="204"/>
      <c r="G747" s="204"/>
      <c r="H747" s="204"/>
      <c r="I747" s="204"/>
      <c r="J747" s="204"/>
      <c r="K747" s="204"/>
      <c r="L747" s="204"/>
      <c r="M747" s="204"/>
      <c r="N747" s="204"/>
      <c r="O747" s="204"/>
      <c r="P747" s="204"/>
      <c r="Q747" s="204"/>
      <c r="R747" s="204"/>
      <c r="S747" s="204"/>
      <c r="T747" s="204"/>
      <c r="U747" s="204"/>
      <c r="V747" s="204"/>
      <c r="W747" s="204"/>
      <c r="X747" s="204"/>
      <c r="Y747" s="204"/>
      <c r="Z747" s="204"/>
    </row>
    <row r="748" spans="1:26" ht="17.25" customHeight="1">
      <c r="A748" s="204"/>
      <c r="B748" s="204"/>
      <c r="C748" s="204"/>
      <c r="D748" s="204"/>
      <c r="E748" s="204"/>
      <c r="F748" s="204"/>
      <c r="G748" s="204"/>
      <c r="H748" s="204"/>
      <c r="I748" s="204"/>
      <c r="J748" s="204"/>
      <c r="K748" s="204"/>
      <c r="L748" s="204"/>
      <c r="M748" s="204"/>
      <c r="N748" s="204"/>
      <c r="O748" s="204"/>
      <c r="P748" s="204"/>
      <c r="Q748" s="204"/>
      <c r="R748" s="204"/>
      <c r="S748" s="204"/>
      <c r="T748" s="204"/>
      <c r="U748" s="204"/>
      <c r="V748" s="204"/>
      <c r="W748" s="204"/>
      <c r="X748" s="204"/>
      <c r="Y748" s="204"/>
      <c r="Z748" s="204"/>
    </row>
    <row r="749" spans="1:26" ht="17.25" customHeight="1">
      <c r="A749" s="204"/>
      <c r="B749" s="204"/>
      <c r="C749" s="204"/>
      <c r="D749" s="204"/>
      <c r="E749" s="204"/>
      <c r="F749" s="204"/>
      <c r="G749" s="204"/>
      <c r="H749" s="204"/>
      <c r="I749" s="204"/>
      <c r="J749" s="204"/>
      <c r="K749" s="204"/>
      <c r="L749" s="204"/>
      <c r="M749" s="204"/>
      <c r="N749" s="204"/>
      <c r="O749" s="204"/>
      <c r="P749" s="204"/>
      <c r="Q749" s="204"/>
      <c r="R749" s="204"/>
      <c r="S749" s="204"/>
      <c r="T749" s="204"/>
      <c r="U749" s="204"/>
      <c r="V749" s="204"/>
      <c r="W749" s="204"/>
      <c r="X749" s="204"/>
      <c r="Y749" s="204"/>
      <c r="Z749" s="204"/>
    </row>
    <row r="750" spans="1:26" ht="17.25" customHeight="1">
      <c r="A750" s="204"/>
      <c r="B750" s="204"/>
      <c r="C750" s="204"/>
      <c r="D750" s="204"/>
      <c r="E750" s="204"/>
      <c r="F750" s="204"/>
      <c r="G750" s="204"/>
      <c r="H750" s="204"/>
      <c r="I750" s="204"/>
      <c r="J750" s="204"/>
      <c r="K750" s="204"/>
      <c r="L750" s="204"/>
      <c r="M750" s="204"/>
      <c r="N750" s="204"/>
      <c r="O750" s="204"/>
      <c r="P750" s="204"/>
      <c r="Q750" s="204"/>
      <c r="R750" s="204"/>
      <c r="S750" s="204"/>
      <c r="T750" s="204"/>
      <c r="U750" s="204"/>
      <c r="V750" s="204"/>
      <c r="W750" s="204"/>
      <c r="X750" s="204"/>
      <c r="Y750" s="204"/>
      <c r="Z750" s="204"/>
    </row>
    <row r="751" spans="1:26" ht="17.25" customHeight="1">
      <c r="A751" s="204"/>
      <c r="B751" s="204"/>
      <c r="C751" s="204"/>
      <c r="D751" s="204"/>
      <c r="E751" s="204"/>
      <c r="F751" s="204"/>
      <c r="G751" s="204"/>
      <c r="H751" s="204"/>
      <c r="I751" s="204"/>
      <c r="J751" s="204"/>
      <c r="K751" s="204"/>
      <c r="L751" s="204"/>
      <c r="M751" s="204"/>
      <c r="N751" s="204"/>
      <c r="O751" s="204"/>
      <c r="P751" s="204"/>
      <c r="Q751" s="204"/>
      <c r="R751" s="204"/>
      <c r="S751" s="204"/>
      <c r="T751" s="204"/>
      <c r="U751" s="204"/>
      <c r="V751" s="204"/>
      <c r="W751" s="204"/>
      <c r="X751" s="204"/>
      <c r="Y751" s="204"/>
      <c r="Z751" s="204"/>
    </row>
    <row r="752" spans="1:26" ht="17.25" customHeight="1">
      <c r="A752" s="204"/>
      <c r="B752" s="204"/>
      <c r="C752" s="204"/>
      <c r="D752" s="204"/>
      <c r="E752" s="204"/>
      <c r="F752" s="204"/>
      <c r="G752" s="204"/>
      <c r="H752" s="204"/>
      <c r="I752" s="204"/>
      <c r="J752" s="204"/>
      <c r="K752" s="204"/>
      <c r="L752" s="204"/>
      <c r="M752" s="204"/>
      <c r="N752" s="204"/>
      <c r="O752" s="204"/>
      <c r="P752" s="204"/>
      <c r="Q752" s="204"/>
      <c r="R752" s="204"/>
      <c r="S752" s="204"/>
      <c r="T752" s="204"/>
      <c r="U752" s="204"/>
      <c r="V752" s="204"/>
      <c r="W752" s="204"/>
      <c r="X752" s="204"/>
      <c r="Y752" s="204"/>
      <c r="Z752" s="204"/>
    </row>
    <row r="753" spans="1:26" ht="17.25" customHeight="1">
      <c r="A753" s="204"/>
      <c r="B753" s="204"/>
      <c r="C753" s="204"/>
      <c r="D753" s="204"/>
      <c r="E753" s="204"/>
      <c r="F753" s="204"/>
      <c r="G753" s="204"/>
      <c r="H753" s="204"/>
      <c r="I753" s="204"/>
      <c r="J753" s="204"/>
      <c r="K753" s="204"/>
      <c r="L753" s="204"/>
      <c r="M753" s="204"/>
      <c r="N753" s="204"/>
      <c r="O753" s="204"/>
      <c r="P753" s="204"/>
      <c r="Q753" s="204"/>
      <c r="R753" s="204"/>
      <c r="S753" s="204"/>
      <c r="T753" s="204"/>
      <c r="U753" s="204"/>
      <c r="V753" s="204"/>
      <c r="W753" s="204"/>
      <c r="X753" s="204"/>
      <c r="Y753" s="204"/>
      <c r="Z753" s="204"/>
    </row>
    <row r="754" spans="1:26" ht="17.25" customHeight="1">
      <c r="A754" s="204"/>
      <c r="B754" s="204"/>
      <c r="C754" s="204"/>
      <c r="D754" s="204"/>
      <c r="E754" s="204"/>
      <c r="F754" s="204"/>
      <c r="G754" s="204"/>
      <c r="H754" s="204"/>
      <c r="I754" s="204"/>
      <c r="J754" s="204"/>
      <c r="K754" s="204"/>
      <c r="L754" s="204"/>
      <c r="M754" s="204"/>
      <c r="N754" s="204"/>
      <c r="O754" s="204"/>
      <c r="P754" s="204"/>
      <c r="Q754" s="204"/>
      <c r="R754" s="204"/>
      <c r="S754" s="204"/>
      <c r="T754" s="204"/>
      <c r="U754" s="204"/>
      <c r="V754" s="204"/>
      <c r="W754" s="204"/>
      <c r="X754" s="204"/>
      <c r="Y754" s="204"/>
      <c r="Z754" s="204"/>
    </row>
    <row r="755" spans="1:26" ht="17.25" customHeight="1">
      <c r="A755" s="204"/>
      <c r="B755" s="204"/>
      <c r="C755" s="204"/>
      <c r="D755" s="204"/>
      <c r="E755" s="204"/>
      <c r="F755" s="204"/>
      <c r="G755" s="204"/>
      <c r="H755" s="204"/>
      <c r="I755" s="204"/>
      <c r="J755" s="204"/>
      <c r="K755" s="204"/>
      <c r="L755" s="204"/>
      <c r="M755" s="204"/>
      <c r="N755" s="204"/>
      <c r="O755" s="204"/>
      <c r="P755" s="204"/>
      <c r="Q755" s="204"/>
      <c r="R755" s="204"/>
      <c r="S755" s="204"/>
      <c r="T755" s="204"/>
      <c r="U755" s="204"/>
      <c r="V755" s="204"/>
      <c r="W755" s="204"/>
      <c r="X755" s="204"/>
      <c r="Y755" s="204"/>
      <c r="Z755" s="204"/>
    </row>
    <row r="756" spans="1:26" ht="17.25" customHeight="1">
      <c r="A756" s="204"/>
      <c r="B756" s="204"/>
      <c r="C756" s="204"/>
      <c r="D756" s="204"/>
      <c r="E756" s="204"/>
      <c r="F756" s="204"/>
      <c r="G756" s="204"/>
      <c r="H756" s="204"/>
      <c r="I756" s="204"/>
      <c r="J756" s="204"/>
      <c r="K756" s="204"/>
      <c r="L756" s="204"/>
      <c r="M756" s="204"/>
      <c r="N756" s="204"/>
      <c r="O756" s="204"/>
      <c r="P756" s="204"/>
      <c r="Q756" s="204"/>
      <c r="R756" s="204"/>
      <c r="S756" s="204"/>
      <c r="T756" s="204"/>
      <c r="U756" s="204"/>
      <c r="V756" s="204"/>
      <c r="W756" s="204"/>
      <c r="X756" s="204"/>
      <c r="Y756" s="204"/>
      <c r="Z756" s="204"/>
    </row>
    <row r="757" spans="1:26" ht="17.25" customHeight="1">
      <c r="A757" s="204"/>
      <c r="B757" s="204"/>
      <c r="C757" s="204"/>
      <c r="D757" s="204"/>
      <c r="E757" s="204"/>
      <c r="F757" s="204"/>
      <c r="G757" s="204"/>
      <c r="H757" s="204"/>
      <c r="I757" s="204"/>
      <c r="J757" s="204"/>
      <c r="K757" s="204"/>
      <c r="L757" s="204"/>
      <c r="M757" s="204"/>
      <c r="N757" s="204"/>
      <c r="O757" s="204"/>
      <c r="P757" s="204"/>
      <c r="Q757" s="204"/>
      <c r="R757" s="204"/>
      <c r="S757" s="204"/>
      <c r="T757" s="204"/>
      <c r="U757" s="204"/>
      <c r="V757" s="204"/>
      <c r="W757" s="204"/>
      <c r="X757" s="204"/>
      <c r="Y757" s="204"/>
      <c r="Z757" s="204"/>
    </row>
    <row r="758" spans="1:26" ht="17.25" customHeight="1">
      <c r="A758" s="204"/>
      <c r="B758" s="204"/>
      <c r="C758" s="204"/>
      <c r="D758" s="204"/>
      <c r="E758" s="204"/>
      <c r="F758" s="204"/>
      <c r="G758" s="204"/>
      <c r="H758" s="204"/>
      <c r="I758" s="204"/>
      <c r="J758" s="204"/>
      <c r="K758" s="204"/>
      <c r="L758" s="204"/>
      <c r="M758" s="204"/>
      <c r="N758" s="204"/>
      <c r="O758" s="204"/>
      <c r="P758" s="204"/>
      <c r="Q758" s="204"/>
      <c r="R758" s="204"/>
      <c r="S758" s="204"/>
      <c r="T758" s="204"/>
      <c r="U758" s="204"/>
      <c r="V758" s="204"/>
      <c r="W758" s="204"/>
      <c r="X758" s="204"/>
      <c r="Y758" s="204"/>
      <c r="Z758" s="204"/>
    </row>
    <row r="759" spans="1:26" ht="17.25" customHeight="1">
      <c r="A759" s="204"/>
      <c r="B759" s="204"/>
      <c r="C759" s="204"/>
      <c r="D759" s="204"/>
      <c r="E759" s="204"/>
      <c r="F759" s="204"/>
      <c r="G759" s="204"/>
      <c r="H759" s="204"/>
      <c r="I759" s="204"/>
      <c r="J759" s="204"/>
      <c r="K759" s="204"/>
      <c r="L759" s="204"/>
      <c r="M759" s="204"/>
      <c r="N759" s="204"/>
      <c r="O759" s="204"/>
      <c r="P759" s="204"/>
      <c r="Q759" s="204"/>
      <c r="R759" s="204"/>
      <c r="S759" s="204"/>
      <c r="T759" s="204"/>
      <c r="U759" s="204"/>
      <c r="V759" s="204"/>
      <c r="W759" s="204"/>
      <c r="X759" s="204"/>
      <c r="Y759" s="204"/>
      <c r="Z759" s="204"/>
    </row>
    <row r="760" spans="1:26" ht="17.25" customHeight="1">
      <c r="A760" s="204"/>
      <c r="B760" s="204"/>
      <c r="C760" s="204"/>
      <c r="D760" s="204"/>
      <c r="E760" s="204"/>
      <c r="F760" s="204"/>
      <c r="G760" s="204"/>
      <c r="H760" s="204"/>
      <c r="I760" s="204"/>
      <c r="J760" s="204"/>
      <c r="K760" s="204"/>
      <c r="L760" s="204"/>
      <c r="M760" s="204"/>
      <c r="N760" s="204"/>
      <c r="O760" s="204"/>
      <c r="P760" s="204"/>
      <c r="Q760" s="204"/>
      <c r="R760" s="204"/>
      <c r="S760" s="204"/>
      <c r="T760" s="204"/>
      <c r="U760" s="204"/>
      <c r="V760" s="204"/>
      <c r="W760" s="204"/>
      <c r="X760" s="204"/>
      <c r="Y760" s="204"/>
      <c r="Z760" s="204"/>
    </row>
    <row r="761" spans="1:26" ht="17.25" customHeight="1">
      <c r="A761" s="204"/>
      <c r="B761" s="204"/>
      <c r="C761" s="204"/>
      <c r="D761" s="204"/>
      <c r="E761" s="204"/>
      <c r="F761" s="204"/>
      <c r="G761" s="204"/>
      <c r="H761" s="204"/>
      <c r="I761" s="204"/>
      <c r="J761" s="204"/>
      <c r="K761" s="204"/>
      <c r="L761" s="204"/>
      <c r="M761" s="204"/>
      <c r="N761" s="204"/>
      <c r="O761" s="204"/>
      <c r="P761" s="204"/>
      <c r="Q761" s="204"/>
      <c r="R761" s="204"/>
      <c r="S761" s="204"/>
      <c r="T761" s="204"/>
      <c r="U761" s="204"/>
      <c r="V761" s="204"/>
      <c r="W761" s="204"/>
      <c r="X761" s="204"/>
      <c r="Y761" s="204"/>
      <c r="Z761" s="204"/>
    </row>
    <row r="762" spans="1:26" ht="17.25" customHeight="1">
      <c r="A762" s="204"/>
      <c r="B762" s="204"/>
      <c r="C762" s="204"/>
      <c r="D762" s="204"/>
      <c r="E762" s="204"/>
      <c r="F762" s="204"/>
      <c r="G762" s="204"/>
      <c r="H762" s="204"/>
      <c r="I762" s="204"/>
      <c r="J762" s="204"/>
      <c r="K762" s="204"/>
      <c r="L762" s="204"/>
      <c r="M762" s="204"/>
      <c r="N762" s="204"/>
      <c r="O762" s="204"/>
      <c r="P762" s="204"/>
      <c r="Q762" s="204"/>
      <c r="R762" s="204"/>
      <c r="S762" s="204"/>
      <c r="T762" s="204"/>
      <c r="U762" s="204"/>
      <c r="V762" s="204"/>
      <c r="W762" s="204"/>
      <c r="X762" s="204"/>
      <c r="Y762" s="204"/>
      <c r="Z762" s="204"/>
    </row>
    <row r="763" spans="1:26" ht="17.25" customHeight="1">
      <c r="A763" s="204"/>
      <c r="B763" s="204"/>
      <c r="C763" s="204"/>
      <c r="D763" s="204"/>
      <c r="E763" s="204"/>
      <c r="F763" s="204"/>
      <c r="G763" s="204"/>
      <c r="H763" s="204"/>
      <c r="I763" s="204"/>
      <c r="J763" s="204"/>
      <c r="K763" s="204"/>
      <c r="L763" s="204"/>
      <c r="M763" s="204"/>
      <c r="N763" s="204"/>
      <c r="O763" s="204"/>
      <c r="P763" s="204"/>
      <c r="Q763" s="204"/>
      <c r="R763" s="204"/>
      <c r="S763" s="204"/>
      <c r="T763" s="204"/>
      <c r="U763" s="204"/>
      <c r="V763" s="204"/>
      <c r="W763" s="204"/>
      <c r="X763" s="204"/>
      <c r="Y763" s="204"/>
      <c r="Z763" s="204"/>
    </row>
    <row r="764" spans="1:26" ht="17.25" customHeight="1">
      <c r="A764" s="204"/>
      <c r="B764" s="204"/>
      <c r="C764" s="204"/>
      <c r="D764" s="204"/>
      <c r="E764" s="204"/>
      <c r="F764" s="204"/>
      <c r="G764" s="204"/>
      <c r="H764" s="204"/>
      <c r="I764" s="204"/>
      <c r="J764" s="204"/>
      <c r="K764" s="204"/>
      <c r="L764" s="204"/>
      <c r="M764" s="204"/>
      <c r="N764" s="204"/>
      <c r="O764" s="204"/>
      <c r="P764" s="204"/>
      <c r="Q764" s="204"/>
      <c r="R764" s="204"/>
      <c r="S764" s="204"/>
      <c r="T764" s="204"/>
      <c r="U764" s="204"/>
      <c r="V764" s="204"/>
      <c r="W764" s="204"/>
      <c r="X764" s="204"/>
      <c r="Y764" s="204"/>
      <c r="Z764" s="204"/>
    </row>
    <row r="765" spans="1:26" ht="17.25" customHeight="1">
      <c r="A765" s="204"/>
      <c r="B765" s="204"/>
      <c r="C765" s="204"/>
      <c r="D765" s="204"/>
      <c r="E765" s="204"/>
      <c r="F765" s="204"/>
      <c r="G765" s="204"/>
      <c r="H765" s="204"/>
      <c r="I765" s="204"/>
      <c r="J765" s="204"/>
      <c r="K765" s="204"/>
      <c r="L765" s="204"/>
      <c r="M765" s="204"/>
      <c r="N765" s="204"/>
      <c r="O765" s="204"/>
      <c r="P765" s="204"/>
      <c r="Q765" s="204"/>
      <c r="R765" s="204"/>
      <c r="S765" s="204"/>
      <c r="T765" s="204"/>
      <c r="U765" s="204"/>
      <c r="V765" s="204"/>
      <c r="W765" s="204"/>
      <c r="X765" s="204"/>
      <c r="Y765" s="204"/>
      <c r="Z765" s="204"/>
    </row>
    <row r="766" spans="1:26" ht="17.25" customHeight="1">
      <c r="A766" s="204"/>
      <c r="B766" s="204"/>
      <c r="C766" s="204"/>
      <c r="D766" s="204"/>
      <c r="E766" s="204"/>
      <c r="F766" s="204"/>
      <c r="G766" s="204"/>
      <c r="H766" s="204"/>
      <c r="I766" s="204"/>
      <c r="J766" s="204"/>
      <c r="K766" s="204"/>
      <c r="L766" s="204"/>
      <c r="M766" s="204"/>
      <c r="N766" s="204"/>
      <c r="O766" s="204"/>
      <c r="P766" s="204"/>
      <c r="Q766" s="204"/>
      <c r="R766" s="204"/>
      <c r="S766" s="204"/>
      <c r="T766" s="204"/>
      <c r="U766" s="204"/>
      <c r="V766" s="204"/>
      <c r="W766" s="204"/>
      <c r="X766" s="204"/>
      <c r="Y766" s="204"/>
      <c r="Z766" s="204"/>
    </row>
    <row r="767" spans="1:26" ht="17.25" customHeight="1">
      <c r="A767" s="204"/>
      <c r="B767" s="204"/>
      <c r="C767" s="204"/>
      <c r="D767" s="204"/>
      <c r="E767" s="204"/>
      <c r="F767" s="204"/>
      <c r="G767" s="204"/>
      <c r="H767" s="204"/>
      <c r="I767" s="204"/>
      <c r="J767" s="204"/>
      <c r="K767" s="204"/>
      <c r="L767" s="204"/>
      <c r="M767" s="204"/>
      <c r="N767" s="204"/>
      <c r="O767" s="204"/>
      <c r="P767" s="204"/>
      <c r="Q767" s="204"/>
      <c r="R767" s="204"/>
      <c r="S767" s="204"/>
      <c r="T767" s="204"/>
      <c r="U767" s="204"/>
      <c r="V767" s="204"/>
      <c r="W767" s="204"/>
      <c r="X767" s="204"/>
      <c r="Y767" s="204"/>
      <c r="Z767" s="204"/>
    </row>
    <row r="768" spans="1:26" ht="17.25" customHeight="1">
      <c r="A768" s="204"/>
      <c r="B768" s="204"/>
      <c r="C768" s="204"/>
      <c r="D768" s="204"/>
      <c r="E768" s="204"/>
      <c r="F768" s="204"/>
      <c r="G768" s="204"/>
      <c r="H768" s="204"/>
      <c r="I768" s="204"/>
      <c r="J768" s="204"/>
      <c r="K768" s="204"/>
      <c r="L768" s="204"/>
      <c r="M768" s="204"/>
      <c r="N768" s="204"/>
      <c r="O768" s="204"/>
      <c r="P768" s="204"/>
      <c r="Q768" s="204"/>
      <c r="R768" s="204"/>
      <c r="S768" s="204"/>
      <c r="T768" s="204"/>
      <c r="U768" s="204"/>
      <c r="V768" s="204"/>
      <c r="W768" s="204"/>
      <c r="X768" s="204"/>
      <c r="Y768" s="204"/>
      <c r="Z768" s="204"/>
    </row>
    <row r="769" spans="1:26" ht="17.25" customHeight="1">
      <c r="A769" s="204"/>
      <c r="B769" s="204"/>
      <c r="C769" s="204"/>
      <c r="D769" s="204"/>
      <c r="E769" s="204"/>
      <c r="F769" s="204"/>
      <c r="G769" s="204"/>
      <c r="H769" s="204"/>
      <c r="I769" s="204"/>
      <c r="J769" s="204"/>
      <c r="K769" s="204"/>
      <c r="L769" s="204"/>
      <c r="M769" s="204"/>
      <c r="N769" s="204"/>
      <c r="O769" s="204"/>
      <c r="P769" s="204"/>
      <c r="Q769" s="204"/>
      <c r="R769" s="204"/>
      <c r="S769" s="204"/>
      <c r="T769" s="204"/>
      <c r="U769" s="204"/>
      <c r="V769" s="204"/>
      <c r="W769" s="204"/>
      <c r="X769" s="204"/>
      <c r="Y769" s="204"/>
      <c r="Z769" s="204"/>
    </row>
    <row r="770" spans="1:26" ht="17.25" customHeight="1">
      <c r="A770" s="204"/>
      <c r="B770" s="204"/>
      <c r="C770" s="204"/>
      <c r="D770" s="204"/>
      <c r="E770" s="204"/>
      <c r="F770" s="204"/>
      <c r="G770" s="204"/>
      <c r="H770" s="204"/>
      <c r="I770" s="204"/>
      <c r="J770" s="204"/>
      <c r="K770" s="204"/>
      <c r="L770" s="204"/>
      <c r="M770" s="204"/>
      <c r="N770" s="204"/>
      <c r="O770" s="204"/>
      <c r="P770" s="204"/>
      <c r="Q770" s="204"/>
      <c r="R770" s="204"/>
      <c r="S770" s="204"/>
      <c r="T770" s="204"/>
      <c r="U770" s="204"/>
      <c r="V770" s="204"/>
      <c r="W770" s="204"/>
      <c r="X770" s="204"/>
      <c r="Y770" s="204"/>
      <c r="Z770" s="204"/>
    </row>
    <row r="771" spans="1:26" ht="17.25" customHeight="1">
      <c r="A771" s="204"/>
      <c r="B771" s="204"/>
      <c r="C771" s="204"/>
      <c r="D771" s="204"/>
      <c r="E771" s="204"/>
      <c r="F771" s="204"/>
      <c r="G771" s="204"/>
      <c r="H771" s="204"/>
      <c r="I771" s="204"/>
      <c r="J771" s="204"/>
      <c r="K771" s="204"/>
      <c r="L771" s="204"/>
      <c r="M771" s="204"/>
      <c r="N771" s="204"/>
      <c r="O771" s="204"/>
      <c r="P771" s="204"/>
      <c r="Q771" s="204"/>
      <c r="R771" s="204"/>
      <c r="S771" s="204"/>
      <c r="T771" s="204"/>
      <c r="U771" s="204"/>
      <c r="V771" s="204"/>
      <c r="W771" s="204"/>
      <c r="X771" s="204"/>
      <c r="Y771" s="204"/>
      <c r="Z771" s="204"/>
    </row>
    <row r="772" spans="1:26" ht="17.25" customHeight="1">
      <c r="A772" s="204"/>
      <c r="B772" s="204"/>
      <c r="C772" s="204"/>
      <c r="D772" s="204"/>
      <c r="E772" s="204"/>
      <c r="F772" s="204"/>
      <c r="G772" s="204"/>
      <c r="H772" s="204"/>
      <c r="I772" s="204"/>
      <c r="J772" s="204"/>
      <c r="K772" s="204"/>
      <c r="L772" s="204"/>
      <c r="M772" s="204"/>
      <c r="N772" s="204"/>
      <c r="O772" s="204"/>
      <c r="P772" s="204"/>
      <c r="Q772" s="204"/>
      <c r="R772" s="204"/>
      <c r="S772" s="204"/>
      <c r="T772" s="204"/>
      <c r="U772" s="204"/>
      <c r="V772" s="204"/>
      <c r="W772" s="204"/>
      <c r="X772" s="204"/>
      <c r="Y772" s="204"/>
      <c r="Z772" s="204"/>
    </row>
    <row r="773" spans="1:26" ht="17.25" customHeight="1">
      <c r="A773" s="204"/>
      <c r="B773" s="204"/>
      <c r="C773" s="204"/>
      <c r="D773" s="204"/>
      <c r="E773" s="204"/>
      <c r="F773" s="204"/>
      <c r="G773" s="204"/>
      <c r="H773" s="204"/>
      <c r="I773" s="204"/>
      <c r="J773" s="204"/>
      <c r="K773" s="204"/>
      <c r="L773" s="204"/>
      <c r="M773" s="204"/>
      <c r="N773" s="204"/>
      <c r="O773" s="204"/>
      <c r="P773" s="204"/>
      <c r="Q773" s="204"/>
      <c r="R773" s="204"/>
      <c r="S773" s="204"/>
      <c r="T773" s="204"/>
      <c r="U773" s="204"/>
      <c r="V773" s="204"/>
      <c r="W773" s="204"/>
      <c r="X773" s="204"/>
      <c r="Y773" s="204"/>
      <c r="Z773" s="204"/>
    </row>
    <row r="774" spans="1:26" ht="17.25" customHeight="1">
      <c r="A774" s="204"/>
      <c r="B774" s="204"/>
      <c r="C774" s="204"/>
      <c r="D774" s="204"/>
      <c r="E774" s="204"/>
      <c r="F774" s="204"/>
      <c r="G774" s="204"/>
      <c r="H774" s="204"/>
      <c r="I774" s="204"/>
      <c r="J774" s="204"/>
      <c r="K774" s="204"/>
      <c r="L774" s="204"/>
      <c r="M774" s="204"/>
      <c r="N774" s="204"/>
      <c r="O774" s="204"/>
      <c r="P774" s="204"/>
      <c r="Q774" s="204"/>
      <c r="R774" s="204"/>
      <c r="S774" s="204"/>
      <c r="T774" s="204"/>
      <c r="U774" s="204"/>
      <c r="V774" s="204"/>
      <c r="W774" s="204"/>
      <c r="X774" s="204"/>
      <c r="Y774" s="204"/>
      <c r="Z774" s="204"/>
    </row>
    <row r="775" spans="1:26" ht="17.25" customHeight="1">
      <c r="A775" s="204"/>
      <c r="B775" s="204"/>
      <c r="C775" s="204"/>
      <c r="D775" s="204"/>
      <c r="E775" s="204"/>
      <c r="F775" s="204"/>
      <c r="G775" s="204"/>
      <c r="H775" s="204"/>
      <c r="I775" s="204"/>
      <c r="J775" s="204"/>
      <c r="K775" s="204"/>
      <c r="L775" s="204"/>
      <c r="M775" s="204"/>
      <c r="N775" s="204"/>
      <c r="O775" s="204"/>
      <c r="P775" s="204"/>
      <c r="Q775" s="204"/>
      <c r="R775" s="204"/>
      <c r="S775" s="204"/>
      <c r="T775" s="204"/>
      <c r="U775" s="204"/>
      <c r="V775" s="204"/>
      <c r="W775" s="204"/>
      <c r="X775" s="204"/>
      <c r="Y775" s="204"/>
      <c r="Z775" s="204"/>
    </row>
    <row r="776" spans="1:26" ht="17.25" customHeight="1">
      <c r="A776" s="204"/>
      <c r="B776" s="204"/>
      <c r="C776" s="204"/>
      <c r="D776" s="204"/>
      <c r="E776" s="204"/>
      <c r="F776" s="204"/>
      <c r="G776" s="204"/>
      <c r="H776" s="204"/>
      <c r="I776" s="204"/>
      <c r="J776" s="204"/>
      <c r="K776" s="204"/>
      <c r="L776" s="204"/>
      <c r="M776" s="204"/>
      <c r="N776" s="204"/>
      <c r="O776" s="204"/>
      <c r="P776" s="204"/>
      <c r="Q776" s="204"/>
      <c r="R776" s="204"/>
      <c r="S776" s="204"/>
      <c r="T776" s="204"/>
      <c r="U776" s="204"/>
      <c r="V776" s="204"/>
      <c r="W776" s="204"/>
      <c r="X776" s="204"/>
      <c r="Y776" s="204"/>
      <c r="Z776" s="204"/>
    </row>
    <row r="777" spans="1:26" ht="17.25" customHeight="1">
      <c r="A777" s="204"/>
      <c r="B777" s="204"/>
      <c r="C777" s="204"/>
      <c r="D777" s="204"/>
      <c r="E777" s="204"/>
      <c r="F777" s="204"/>
      <c r="G777" s="204"/>
      <c r="H777" s="204"/>
      <c r="I777" s="204"/>
      <c r="J777" s="204"/>
      <c r="K777" s="204"/>
      <c r="L777" s="204"/>
      <c r="M777" s="204"/>
      <c r="N777" s="204"/>
      <c r="O777" s="204"/>
      <c r="P777" s="204"/>
      <c r="Q777" s="204"/>
      <c r="R777" s="204"/>
      <c r="S777" s="204"/>
      <c r="T777" s="204"/>
      <c r="U777" s="204"/>
      <c r="V777" s="204"/>
      <c r="W777" s="204"/>
      <c r="X777" s="204"/>
      <c r="Y777" s="204"/>
      <c r="Z777" s="204"/>
    </row>
    <row r="778" spans="1:26" ht="17.25" customHeight="1">
      <c r="A778" s="204"/>
      <c r="B778" s="204"/>
      <c r="C778" s="204"/>
      <c r="D778" s="204"/>
      <c r="E778" s="204"/>
      <c r="F778" s="204"/>
      <c r="G778" s="204"/>
      <c r="H778" s="204"/>
      <c r="I778" s="204"/>
      <c r="J778" s="204"/>
      <c r="K778" s="204"/>
      <c r="L778" s="204"/>
      <c r="M778" s="204"/>
      <c r="N778" s="204"/>
      <c r="O778" s="204"/>
      <c r="P778" s="204"/>
      <c r="Q778" s="204"/>
      <c r="R778" s="204"/>
      <c r="S778" s="204"/>
      <c r="T778" s="204"/>
      <c r="U778" s="204"/>
      <c r="V778" s="204"/>
      <c r="W778" s="204"/>
      <c r="X778" s="204"/>
      <c r="Y778" s="204"/>
      <c r="Z778" s="204"/>
    </row>
    <row r="779" spans="1:26" ht="17.25" customHeight="1">
      <c r="A779" s="204"/>
      <c r="B779" s="204"/>
      <c r="C779" s="204"/>
      <c r="D779" s="204"/>
      <c r="E779" s="204"/>
      <c r="F779" s="204"/>
      <c r="G779" s="204"/>
      <c r="H779" s="204"/>
      <c r="I779" s="204"/>
      <c r="J779" s="204"/>
      <c r="K779" s="204"/>
      <c r="L779" s="204"/>
      <c r="M779" s="204"/>
      <c r="N779" s="204"/>
      <c r="O779" s="204"/>
      <c r="P779" s="204"/>
      <c r="Q779" s="204"/>
      <c r="R779" s="204"/>
      <c r="S779" s="204"/>
      <c r="T779" s="204"/>
      <c r="U779" s="204"/>
      <c r="V779" s="204"/>
      <c r="W779" s="204"/>
      <c r="X779" s="204"/>
      <c r="Y779" s="204"/>
      <c r="Z779" s="204"/>
    </row>
    <row r="780" spans="1:26" ht="17.25" customHeight="1">
      <c r="A780" s="204"/>
      <c r="B780" s="204"/>
      <c r="C780" s="204"/>
      <c r="D780" s="204"/>
      <c r="E780" s="204"/>
      <c r="F780" s="204"/>
      <c r="G780" s="204"/>
      <c r="H780" s="204"/>
      <c r="I780" s="204"/>
      <c r="J780" s="204"/>
      <c r="K780" s="204"/>
      <c r="L780" s="204"/>
      <c r="M780" s="204"/>
      <c r="N780" s="204"/>
      <c r="O780" s="204"/>
      <c r="P780" s="204"/>
      <c r="Q780" s="204"/>
      <c r="R780" s="204"/>
      <c r="S780" s="204"/>
      <c r="T780" s="204"/>
      <c r="U780" s="204"/>
      <c r="V780" s="204"/>
      <c r="W780" s="204"/>
      <c r="X780" s="204"/>
      <c r="Y780" s="204"/>
      <c r="Z780" s="204"/>
    </row>
    <row r="781" spans="1:26" ht="17.25" customHeight="1">
      <c r="A781" s="204"/>
      <c r="B781" s="204"/>
      <c r="C781" s="204"/>
      <c r="D781" s="204"/>
      <c r="E781" s="204"/>
      <c r="F781" s="204"/>
      <c r="G781" s="204"/>
      <c r="H781" s="204"/>
      <c r="I781" s="204"/>
      <c r="J781" s="204"/>
      <c r="K781" s="204"/>
      <c r="L781" s="204"/>
      <c r="M781" s="204"/>
      <c r="N781" s="204"/>
      <c r="O781" s="204"/>
      <c r="P781" s="204"/>
      <c r="Q781" s="204"/>
      <c r="R781" s="204"/>
      <c r="S781" s="204"/>
      <c r="T781" s="204"/>
      <c r="U781" s="204"/>
      <c r="V781" s="204"/>
      <c r="W781" s="204"/>
      <c r="X781" s="204"/>
      <c r="Y781" s="204"/>
      <c r="Z781" s="204"/>
    </row>
    <row r="782" spans="1:26" ht="17.25" customHeight="1">
      <c r="A782" s="204"/>
      <c r="B782" s="204"/>
      <c r="C782" s="204"/>
      <c r="D782" s="204"/>
      <c r="E782" s="204"/>
      <c r="F782" s="204"/>
      <c r="G782" s="204"/>
      <c r="H782" s="204"/>
      <c r="I782" s="204"/>
      <c r="J782" s="204"/>
      <c r="K782" s="204"/>
      <c r="L782" s="204"/>
      <c r="M782" s="204"/>
      <c r="N782" s="204"/>
      <c r="O782" s="204"/>
      <c r="P782" s="204"/>
      <c r="Q782" s="204"/>
      <c r="R782" s="204"/>
      <c r="S782" s="204"/>
      <c r="T782" s="204"/>
      <c r="U782" s="204"/>
      <c r="V782" s="204"/>
      <c r="W782" s="204"/>
      <c r="X782" s="204"/>
      <c r="Y782" s="204"/>
      <c r="Z782" s="204"/>
    </row>
    <row r="783" spans="1:26" ht="17.25" customHeight="1">
      <c r="A783" s="204"/>
      <c r="B783" s="204"/>
      <c r="C783" s="204"/>
      <c r="D783" s="204"/>
      <c r="E783" s="204"/>
      <c r="F783" s="204"/>
      <c r="G783" s="204"/>
      <c r="H783" s="204"/>
      <c r="I783" s="204"/>
      <c r="J783" s="204"/>
      <c r="K783" s="204"/>
      <c r="L783" s="204"/>
      <c r="M783" s="204"/>
      <c r="N783" s="204"/>
      <c r="O783" s="204"/>
      <c r="P783" s="204"/>
      <c r="Q783" s="204"/>
      <c r="R783" s="204"/>
      <c r="S783" s="204"/>
      <c r="T783" s="204"/>
      <c r="U783" s="204"/>
      <c r="V783" s="204"/>
      <c r="W783" s="204"/>
      <c r="X783" s="204"/>
      <c r="Y783" s="204"/>
      <c r="Z783" s="204"/>
    </row>
    <row r="784" spans="1:26" ht="17.25" customHeight="1">
      <c r="A784" s="204"/>
      <c r="B784" s="204"/>
      <c r="C784" s="204"/>
      <c r="D784" s="204"/>
      <c r="E784" s="204"/>
      <c r="F784" s="204"/>
      <c r="G784" s="204"/>
      <c r="H784" s="204"/>
      <c r="I784" s="204"/>
      <c r="J784" s="204"/>
      <c r="K784" s="204"/>
      <c r="L784" s="204"/>
      <c r="M784" s="204"/>
      <c r="N784" s="204"/>
      <c r="O784" s="204"/>
      <c r="P784" s="204"/>
      <c r="Q784" s="204"/>
      <c r="R784" s="204"/>
      <c r="S784" s="204"/>
      <c r="T784" s="204"/>
      <c r="U784" s="204"/>
      <c r="V784" s="204"/>
      <c r="W784" s="204"/>
      <c r="X784" s="204"/>
      <c r="Y784" s="204"/>
      <c r="Z784" s="204"/>
    </row>
    <row r="785" spans="1:26" ht="17.25" customHeight="1">
      <c r="A785" s="204"/>
      <c r="B785" s="204"/>
      <c r="C785" s="204"/>
      <c r="D785" s="204"/>
      <c r="E785" s="204"/>
      <c r="F785" s="204"/>
      <c r="G785" s="204"/>
      <c r="H785" s="204"/>
      <c r="I785" s="204"/>
      <c r="J785" s="204"/>
      <c r="K785" s="204"/>
      <c r="L785" s="204"/>
      <c r="M785" s="204"/>
      <c r="N785" s="204"/>
      <c r="O785" s="204"/>
      <c r="P785" s="204"/>
      <c r="Q785" s="204"/>
      <c r="R785" s="204"/>
      <c r="S785" s="204"/>
      <c r="T785" s="204"/>
      <c r="U785" s="204"/>
      <c r="V785" s="204"/>
      <c r="W785" s="204"/>
      <c r="X785" s="204"/>
      <c r="Y785" s="204"/>
      <c r="Z785" s="204"/>
    </row>
    <row r="786" spans="1:26" ht="17.25" customHeight="1">
      <c r="A786" s="204"/>
      <c r="B786" s="204"/>
      <c r="C786" s="204"/>
      <c r="D786" s="204"/>
      <c r="E786" s="204"/>
      <c r="F786" s="204"/>
      <c r="G786" s="204"/>
      <c r="H786" s="204"/>
      <c r="I786" s="204"/>
      <c r="J786" s="204"/>
      <c r="K786" s="204"/>
      <c r="L786" s="204"/>
      <c r="M786" s="204"/>
      <c r="N786" s="204"/>
      <c r="O786" s="204"/>
      <c r="P786" s="204"/>
      <c r="Q786" s="204"/>
      <c r="R786" s="204"/>
      <c r="S786" s="204"/>
      <c r="T786" s="204"/>
      <c r="U786" s="204"/>
      <c r="V786" s="204"/>
      <c r="W786" s="204"/>
      <c r="X786" s="204"/>
      <c r="Y786" s="204"/>
      <c r="Z786" s="204"/>
    </row>
    <row r="787" spans="1:26" ht="17.25" customHeight="1">
      <c r="A787" s="204"/>
      <c r="B787" s="204"/>
      <c r="C787" s="204"/>
      <c r="D787" s="204"/>
      <c r="E787" s="204"/>
      <c r="F787" s="204"/>
      <c r="G787" s="204"/>
      <c r="H787" s="204"/>
      <c r="I787" s="204"/>
      <c r="J787" s="204"/>
      <c r="K787" s="204"/>
      <c r="L787" s="204"/>
      <c r="M787" s="204"/>
      <c r="N787" s="204"/>
      <c r="O787" s="204"/>
      <c r="P787" s="204"/>
      <c r="Q787" s="204"/>
      <c r="R787" s="204"/>
      <c r="S787" s="204"/>
      <c r="T787" s="204"/>
      <c r="U787" s="204"/>
      <c r="V787" s="204"/>
      <c r="W787" s="204"/>
      <c r="X787" s="204"/>
      <c r="Y787" s="204"/>
      <c r="Z787" s="204"/>
    </row>
    <row r="788" spans="1:26" ht="17.25" customHeight="1">
      <c r="A788" s="204"/>
      <c r="B788" s="204"/>
      <c r="C788" s="204"/>
      <c r="D788" s="204"/>
      <c r="E788" s="204"/>
      <c r="F788" s="204"/>
      <c r="G788" s="204"/>
      <c r="H788" s="204"/>
      <c r="I788" s="204"/>
      <c r="J788" s="204"/>
      <c r="K788" s="204"/>
      <c r="L788" s="204"/>
      <c r="M788" s="204"/>
      <c r="N788" s="204"/>
      <c r="O788" s="204"/>
      <c r="P788" s="204"/>
      <c r="Q788" s="204"/>
      <c r="R788" s="204"/>
      <c r="S788" s="204"/>
      <c r="T788" s="204"/>
      <c r="U788" s="204"/>
      <c r="V788" s="204"/>
      <c r="W788" s="204"/>
      <c r="X788" s="204"/>
      <c r="Y788" s="204"/>
      <c r="Z788" s="204"/>
    </row>
    <row r="789" spans="1:26" ht="17.25" customHeight="1">
      <c r="A789" s="204"/>
      <c r="B789" s="204"/>
      <c r="C789" s="204"/>
      <c r="D789" s="204"/>
      <c r="E789" s="204"/>
      <c r="F789" s="204"/>
      <c r="G789" s="204"/>
      <c r="H789" s="204"/>
      <c r="I789" s="204"/>
      <c r="J789" s="204"/>
      <c r="K789" s="204"/>
      <c r="L789" s="204"/>
      <c r="M789" s="204"/>
      <c r="N789" s="204"/>
      <c r="O789" s="204"/>
      <c r="P789" s="204"/>
      <c r="Q789" s="204"/>
      <c r="R789" s="204"/>
      <c r="S789" s="204"/>
      <c r="T789" s="204"/>
      <c r="U789" s="204"/>
      <c r="V789" s="204"/>
      <c r="W789" s="204"/>
      <c r="X789" s="204"/>
      <c r="Y789" s="204"/>
      <c r="Z789" s="204"/>
    </row>
    <row r="790" spans="1:26" ht="17.25" customHeight="1">
      <c r="A790" s="204"/>
      <c r="B790" s="204"/>
      <c r="C790" s="204"/>
      <c r="D790" s="204"/>
      <c r="E790" s="204"/>
      <c r="F790" s="204"/>
      <c r="G790" s="204"/>
      <c r="H790" s="204"/>
      <c r="I790" s="204"/>
      <c r="J790" s="204"/>
      <c r="K790" s="204"/>
      <c r="L790" s="204"/>
      <c r="M790" s="204"/>
      <c r="N790" s="204"/>
      <c r="O790" s="204"/>
      <c r="P790" s="204"/>
      <c r="Q790" s="204"/>
      <c r="R790" s="204"/>
      <c r="S790" s="204"/>
      <c r="T790" s="204"/>
      <c r="U790" s="204"/>
      <c r="V790" s="204"/>
      <c r="W790" s="204"/>
      <c r="X790" s="204"/>
      <c r="Y790" s="204"/>
      <c r="Z790" s="204"/>
    </row>
    <row r="791" spans="1:26" ht="17.25" customHeight="1">
      <c r="A791" s="204"/>
      <c r="B791" s="204"/>
      <c r="C791" s="204"/>
      <c r="D791" s="204"/>
      <c r="E791" s="204"/>
      <c r="F791" s="204"/>
      <c r="G791" s="204"/>
      <c r="H791" s="204"/>
      <c r="I791" s="204"/>
      <c r="J791" s="204"/>
      <c r="K791" s="204"/>
      <c r="L791" s="204"/>
      <c r="M791" s="204"/>
      <c r="N791" s="204"/>
      <c r="O791" s="204"/>
      <c r="P791" s="204"/>
      <c r="Q791" s="204"/>
      <c r="R791" s="204"/>
      <c r="S791" s="204"/>
      <c r="T791" s="204"/>
      <c r="U791" s="204"/>
      <c r="V791" s="204"/>
      <c r="W791" s="204"/>
      <c r="X791" s="204"/>
      <c r="Y791" s="204"/>
      <c r="Z791" s="204"/>
    </row>
    <row r="792" spans="1:26" ht="17.25" customHeight="1">
      <c r="A792" s="204"/>
      <c r="B792" s="204"/>
      <c r="C792" s="204"/>
      <c r="D792" s="204"/>
      <c r="E792" s="204"/>
      <c r="F792" s="204"/>
      <c r="G792" s="204"/>
      <c r="H792" s="204"/>
      <c r="I792" s="204"/>
      <c r="J792" s="204"/>
      <c r="K792" s="204"/>
      <c r="L792" s="204"/>
      <c r="M792" s="204"/>
      <c r="N792" s="204"/>
      <c r="O792" s="204"/>
      <c r="P792" s="204"/>
      <c r="Q792" s="204"/>
      <c r="R792" s="204"/>
      <c r="S792" s="204"/>
      <c r="T792" s="204"/>
      <c r="U792" s="204"/>
      <c r="V792" s="204"/>
      <c r="W792" s="204"/>
      <c r="X792" s="204"/>
      <c r="Y792" s="204"/>
      <c r="Z792" s="204"/>
    </row>
    <row r="793" spans="1:26" ht="17.25" customHeight="1">
      <c r="A793" s="204"/>
      <c r="B793" s="204"/>
      <c r="C793" s="204"/>
      <c r="D793" s="204"/>
      <c r="E793" s="204"/>
      <c r="F793" s="204"/>
      <c r="G793" s="204"/>
      <c r="H793" s="204"/>
      <c r="I793" s="204"/>
      <c r="J793" s="204"/>
      <c r="K793" s="204"/>
      <c r="L793" s="204"/>
      <c r="M793" s="204"/>
      <c r="N793" s="204"/>
      <c r="O793" s="204"/>
      <c r="P793" s="204"/>
      <c r="Q793" s="204"/>
      <c r="R793" s="204"/>
      <c r="S793" s="204"/>
      <c r="T793" s="204"/>
      <c r="U793" s="204"/>
      <c r="V793" s="204"/>
      <c r="W793" s="204"/>
      <c r="X793" s="204"/>
      <c r="Y793" s="204"/>
      <c r="Z793" s="204"/>
    </row>
    <row r="794" spans="1:26" ht="17.25" customHeight="1">
      <c r="A794" s="204"/>
      <c r="B794" s="204"/>
      <c r="C794" s="204"/>
      <c r="D794" s="204"/>
      <c r="E794" s="204"/>
      <c r="F794" s="204"/>
      <c r="G794" s="204"/>
      <c r="H794" s="204"/>
      <c r="I794" s="204"/>
      <c r="J794" s="204"/>
      <c r="K794" s="204"/>
      <c r="L794" s="204"/>
      <c r="M794" s="204"/>
      <c r="N794" s="204"/>
      <c r="O794" s="204"/>
      <c r="P794" s="204"/>
      <c r="Q794" s="204"/>
      <c r="R794" s="204"/>
      <c r="S794" s="204"/>
      <c r="T794" s="204"/>
      <c r="U794" s="204"/>
      <c r="V794" s="204"/>
      <c r="W794" s="204"/>
      <c r="X794" s="204"/>
      <c r="Y794" s="204"/>
      <c r="Z794" s="204"/>
    </row>
    <row r="795" spans="1:26" ht="17.25" customHeight="1">
      <c r="A795" s="204"/>
      <c r="B795" s="204"/>
      <c r="C795" s="204"/>
      <c r="D795" s="204"/>
      <c r="E795" s="204"/>
      <c r="F795" s="204"/>
      <c r="G795" s="204"/>
      <c r="H795" s="204"/>
      <c r="I795" s="204"/>
      <c r="J795" s="204"/>
      <c r="K795" s="204"/>
      <c r="L795" s="204"/>
      <c r="M795" s="204"/>
      <c r="N795" s="204"/>
      <c r="O795" s="204"/>
      <c r="P795" s="204"/>
      <c r="Q795" s="204"/>
      <c r="R795" s="204"/>
      <c r="S795" s="204"/>
      <c r="T795" s="204"/>
      <c r="U795" s="204"/>
      <c r="V795" s="204"/>
      <c r="W795" s="204"/>
      <c r="X795" s="204"/>
      <c r="Y795" s="204"/>
      <c r="Z795" s="204"/>
    </row>
    <row r="796" spans="1:26" ht="17.25" customHeight="1">
      <c r="A796" s="204"/>
      <c r="B796" s="204"/>
      <c r="C796" s="204"/>
      <c r="D796" s="204"/>
      <c r="E796" s="204"/>
      <c r="F796" s="204"/>
      <c r="G796" s="204"/>
      <c r="H796" s="204"/>
      <c r="I796" s="204"/>
      <c r="J796" s="204"/>
      <c r="K796" s="204"/>
      <c r="L796" s="204"/>
      <c r="M796" s="204"/>
      <c r="N796" s="204"/>
      <c r="O796" s="204"/>
      <c r="P796" s="204"/>
      <c r="Q796" s="204"/>
      <c r="R796" s="204"/>
      <c r="S796" s="204"/>
      <c r="T796" s="204"/>
      <c r="U796" s="204"/>
      <c r="V796" s="204"/>
      <c r="W796" s="204"/>
      <c r="X796" s="204"/>
      <c r="Y796" s="204"/>
      <c r="Z796" s="204"/>
    </row>
    <row r="797" spans="1:26" ht="17.25" customHeight="1">
      <c r="A797" s="204"/>
      <c r="B797" s="204"/>
      <c r="C797" s="204"/>
      <c r="D797" s="204"/>
      <c r="E797" s="204"/>
      <c r="F797" s="204"/>
      <c r="G797" s="204"/>
      <c r="H797" s="204"/>
      <c r="I797" s="204"/>
      <c r="J797" s="204"/>
      <c r="K797" s="204"/>
      <c r="L797" s="204"/>
      <c r="M797" s="204"/>
      <c r="N797" s="204"/>
      <c r="O797" s="204"/>
      <c r="P797" s="204"/>
      <c r="Q797" s="204"/>
      <c r="R797" s="204"/>
      <c r="S797" s="204"/>
      <c r="T797" s="204"/>
      <c r="U797" s="204"/>
      <c r="V797" s="204"/>
      <c r="W797" s="204"/>
      <c r="X797" s="204"/>
      <c r="Y797" s="204"/>
      <c r="Z797" s="204"/>
    </row>
    <row r="798" spans="1:26" ht="17.25" customHeight="1">
      <c r="A798" s="204"/>
      <c r="B798" s="204"/>
      <c r="C798" s="204"/>
      <c r="D798" s="204"/>
      <c r="E798" s="204"/>
      <c r="F798" s="204"/>
      <c r="G798" s="204"/>
      <c r="H798" s="204"/>
      <c r="I798" s="204"/>
      <c r="J798" s="204"/>
      <c r="K798" s="204"/>
      <c r="L798" s="204"/>
      <c r="M798" s="204"/>
      <c r="N798" s="204"/>
      <c r="O798" s="204"/>
      <c r="P798" s="204"/>
      <c r="Q798" s="204"/>
      <c r="R798" s="204"/>
      <c r="S798" s="204"/>
      <c r="T798" s="204"/>
      <c r="U798" s="204"/>
      <c r="V798" s="204"/>
      <c r="W798" s="204"/>
      <c r="X798" s="204"/>
      <c r="Y798" s="204"/>
      <c r="Z798" s="204"/>
    </row>
    <row r="799" spans="1:26" ht="17.25" customHeight="1">
      <c r="A799" s="204"/>
      <c r="B799" s="204"/>
      <c r="C799" s="204"/>
      <c r="D799" s="204"/>
      <c r="E799" s="204"/>
      <c r="F799" s="204"/>
      <c r="G799" s="204"/>
      <c r="H799" s="204"/>
      <c r="I799" s="204"/>
      <c r="J799" s="204"/>
      <c r="K799" s="204"/>
      <c r="L799" s="204"/>
      <c r="M799" s="204"/>
      <c r="N799" s="204"/>
      <c r="O799" s="204"/>
      <c r="P799" s="204"/>
      <c r="Q799" s="204"/>
      <c r="R799" s="204"/>
      <c r="S799" s="204"/>
      <c r="T799" s="204"/>
      <c r="U799" s="204"/>
      <c r="V799" s="204"/>
      <c r="W799" s="204"/>
      <c r="X799" s="204"/>
      <c r="Y799" s="204"/>
      <c r="Z799" s="204"/>
    </row>
    <row r="800" spans="1:26" ht="17.25" customHeight="1">
      <c r="A800" s="204"/>
      <c r="B800" s="204"/>
      <c r="C800" s="204"/>
      <c r="D800" s="204"/>
      <c r="E800" s="204"/>
      <c r="F800" s="204"/>
      <c r="G800" s="204"/>
      <c r="H800" s="204"/>
      <c r="I800" s="204"/>
      <c r="J800" s="204"/>
      <c r="K800" s="204"/>
      <c r="L800" s="204"/>
      <c r="M800" s="204"/>
      <c r="N800" s="204"/>
      <c r="O800" s="204"/>
      <c r="P800" s="204"/>
      <c r="Q800" s="204"/>
      <c r="R800" s="204"/>
      <c r="S800" s="204"/>
      <c r="T800" s="204"/>
      <c r="U800" s="204"/>
      <c r="V800" s="204"/>
      <c r="W800" s="204"/>
      <c r="X800" s="204"/>
      <c r="Y800" s="204"/>
      <c r="Z800" s="204"/>
    </row>
    <row r="801" spans="1:26" ht="17.25" customHeight="1">
      <c r="A801" s="204"/>
      <c r="B801" s="204"/>
      <c r="C801" s="204"/>
      <c r="D801" s="204"/>
      <c r="E801" s="204"/>
      <c r="F801" s="204"/>
      <c r="G801" s="204"/>
      <c r="H801" s="204"/>
      <c r="I801" s="204"/>
      <c r="J801" s="204"/>
      <c r="K801" s="204"/>
      <c r="L801" s="204"/>
      <c r="M801" s="204"/>
      <c r="N801" s="204"/>
      <c r="O801" s="204"/>
      <c r="P801" s="204"/>
      <c r="Q801" s="204"/>
      <c r="R801" s="204"/>
      <c r="S801" s="204"/>
      <c r="T801" s="204"/>
      <c r="U801" s="204"/>
      <c r="V801" s="204"/>
      <c r="W801" s="204"/>
      <c r="X801" s="204"/>
      <c r="Y801" s="204"/>
      <c r="Z801" s="204"/>
    </row>
    <row r="802" spans="1:26" ht="17.25" customHeight="1">
      <c r="A802" s="204"/>
      <c r="B802" s="204"/>
      <c r="C802" s="204"/>
      <c r="D802" s="204"/>
      <c r="E802" s="204"/>
      <c r="F802" s="204"/>
      <c r="G802" s="204"/>
      <c r="H802" s="204"/>
      <c r="I802" s="204"/>
      <c r="J802" s="204"/>
      <c r="K802" s="204"/>
      <c r="L802" s="204"/>
      <c r="M802" s="204"/>
      <c r="N802" s="204"/>
      <c r="O802" s="204"/>
      <c r="P802" s="204"/>
      <c r="Q802" s="204"/>
      <c r="R802" s="204"/>
      <c r="S802" s="204"/>
      <c r="T802" s="204"/>
      <c r="U802" s="204"/>
      <c r="V802" s="204"/>
      <c r="W802" s="204"/>
      <c r="X802" s="204"/>
      <c r="Y802" s="204"/>
      <c r="Z802" s="204"/>
    </row>
    <row r="803" spans="1:26" ht="17.25" customHeight="1">
      <c r="A803" s="204"/>
      <c r="B803" s="204"/>
      <c r="C803" s="204"/>
      <c r="D803" s="204"/>
      <c r="E803" s="204"/>
      <c r="F803" s="204"/>
      <c r="G803" s="204"/>
      <c r="H803" s="204"/>
      <c r="I803" s="204"/>
      <c r="J803" s="204"/>
      <c r="K803" s="204"/>
      <c r="L803" s="204"/>
      <c r="M803" s="204"/>
      <c r="N803" s="204"/>
      <c r="O803" s="204"/>
      <c r="P803" s="204"/>
      <c r="Q803" s="204"/>
      <c r="R803" s="204"/>
      <c r="S803" s="204"/>
      <c r="T803" s="204"/>
      <c r="U803" s="204"/>
      <c r="V803" s="204"/>
      <c r="W803" s="204"/>
      <c r="X803" s="204"/>
      <c r="Y803" s="204"/>
      <c r="Z803" s="204"/>
    </row>
    <row r="804" spans="1:26" ht="17.25" customHeight="1">
      <c r="A804" s="204"/>
      <c r="B804" s="204"/>
      <c r="C804" s="204"/>
      <c r="D804" s="204"/>
      <c r="E804" s="204"/>
      <c r="F804" s="204"/>
      <c r="G804" s="204"/>
      <c r="H804" s="204"/>
      <c r="I804" s="204"/>
      <c r="J804" s="204"/>
      <c r="K804" s="204"/>
      <c r="L804" s="204"/>
      <c r="M804" s="204"/>
      <c r="N804" s="204"/>
      <c r="O804" s="204"/>
      <c r="P804" s="204"/>
      <c r="Q804" s="204"/>
      <c r="R804" s="204"/>
      <c r="S804" s="204"/>
      <c r="T804" s="204"/>
      <c r="U804" s="204"/>
      <c r="V804" s="204"/>
      <c r="W804" s="204"/>
      <c r="X804" s="204"/>
      <c r="Y804" s="204"/>
      <c r="Z804" s="204"/>
    </row>
    <row r="805" spans="1:26" ht="17.25" customHeight="1">
      <c r="A805" s="204"/>
      <c r="B805" s="204"/>
      <c r="C805" s="204"/>
      <c r="D805" s="204"/>
      <c r="E805" s="204"/>
      <c r="F805" s="204"/>
      <c r="G805" s="204"/>
      <c r="H805" s="204"/>
      <c r="I805" s="204"/>
      <c r="J805" s="204"/>
      <c r="K805" s="204"/>
      <c r="L805" s="204"/>
      <c r="M805" s="204"/>
      <c r="N805" s="204"/>
      <c r="O805" s="204"/>
      <c r="P805" s="204"/>
      <c r="Q805" s="204"/>
      <c r="R805" s="204"/>
      <c r="S805" s="204"/>
      <c r="T805" s="204"/>
      <c r="U805" s="204"/>
      <c r="V805" s="204"/>
      <c r="W805" s="204"/>
      <c r="X805" s="204"/>
      <c r="Y805" s="204"/>
      <c r="Z805" s="204"/>
    </row>
    <row r="806" spans="1:26" ht="17.25" customHeight="1">
      <c r="A806" s="204"/>
      <c r="B806" s="204"/>
      <c r="C806" s="204"/>
      <c r="D806" s="204"/>
      <c r="E806" s="204"/>
      <c r="F806" s="204"/>
      <c r="G806" s="204"/>
      <c r="H806" s="204"/>
      <c r="I806" s="204"/>
      <c r="J806" s="204"/>
      <c r="K806" s="204"/>
      <c r="L806" s="204"/>
      <c r="M806" s="204"/>
      <c r="N806" s="204"/>
      <c r="O806" s="204"/>
      <c r="P806" s="204"/>
      <c r="Q806" s="204"/>
      <c r="R806" s="204"/>
      <c r="S806" s="204"/>
      <c r="T806" s="204"/>
      <c r="U806" s="204"/>
      <c r="V806" s="204"/>
      <c r="W806" s="204"/>
      <c r="X806" s="204"/>
      <c r="Y806" s="204"/>
      <c r="Z806" s="204"/>
    </row>
    <row r="807" spans="1:26" ht="17.25" customHeight="1">
      <c r="A807" s="204"/>
      <c r="B807" s="204"/>
      <c r="C807" s="204"/>
      <c r="D807" s="204"/>
      <c r="E807" s="204"/>
      <c r="F807" s="204"/>
      <c r="G807" s="204"/>
      <c r="H807" s="204"/>
      <c r="I807" s="204"/>
      <c r="J807" s="204"/>
      <c r="K807" s="204"/>
      <c r="L807" s="204"/>
      <c r="M807" s="204"/>
      <c r="N807" s="204"/>
      <c r="O807" s="204"/>
      <c r="P807" s="204"/>
      <c r="Q807" s="204"/>
      <c r="R807" s="204"/>
      <c r="S807" s="204"/>
      <c r="T807" s="204"/>
      <c r="U807" s="204"/>
      <c r="V807" s="204"/>
      <c r="W807" s="204"/>
      <c r="X807" s="204"/>
      <c r="Y807" s="204"/>
      <c r="Z807" s="204"/>
    </row>
    <row r="808" spans="1:26" ht="17.25" customHeight="1">
      <c r="A808" s="204"/>
      <c r="B808" s="204"/>
      <c r="C808" s="204"/>
      <c r="D808" s="204"/>
      <c r="E808" s="204"/>
      <c r="F808" s="204"/>
      <c r="G808" s="204"/>
      <c r="H808" s="204"/>
      <c r="I808" s="204"/>
      <c r="J808" s="204"/>
      <c r="K808" s="204"/>
      <c r="L808" s="204"/>
      <c r="M808" s="204"/>
      <c r="N808" s="204"/>
      <c r="O808" s="204"/>
      <c r="P808" s="204"/>
      <c r="Q808" s="204"/>
      <c r="R808" s="204"/>
      <c r="S808" s="204"/>
      <c r="T808" s="204"/>
      <c r="U808" s="204"/>
      <c r="V808" s="204"/>
      <c r="W808" s="204"/>
      <c r="X808" s="204"/>
      <c r="Y808" s="204"/>
      <c r="Z808" s="204"/>
    </row>
    <row r="809" spans="1:26" ht="17.25" customHeight="1">
      <c r="A809" s="204"/>
      <c r="B809" s="204"/>
      <c r="C809" s="204"/>
      <c r="D809" s="204"/>
      <c r="E809" s="204"/>
      <c r="F809" s="204"/>
      <c r="G809" s="204"/>
      <c r="H809" s="204"/>
      <c r="I809" s="204"/>
      <c r="J809" s="204"/>
      <c r="K809" s="204"/>
      <c r="L809" s="204"/>
      <c r="M809" s="204"/>
      <c r="N809" s="204"/>
      <c r="O809" s="204"/>
      <c r="P809" s="204"/>
      <c r="Q809" s="204"/>
      <c r="R809" s="204"/>
      <c r="S809" s="204"/>
      <c r="T809" s="204"/>
      <c r="U809" s="204"/>
      <c r="V809" s="204"/>
      <c r="W809" s="204"/>
      <c r="X809" s="204"/>
      <c r="Y809" s="204"/>
      <c r="Z809" s="204"/>
    </row>
    <row r="810" spans="1:26" ht="17.25" customHeight="1">
      <c r="A810" s="204"/>
      <c r="B810" s="204"/>
      <c r="C810" s="204"/>
      <c r="D810" s="204"/>
      <c r="E810" s="204"/>
      <c r="F810" s="204"/>
      <c r="G810" s="204"/>
      <c r="H810" s="204"/>
      <c r="I810" s="204"/>
      <c r="J810" s="204"/>
      <c r="K810" s="204"/>
      <c r="L810" s="204"/>
      <c r="M810" s="204"/>
      <c r="N810" s="204"/>
      <c r="O810" s="204"/>
      <c r="P810" s="204"/>
      <c r="Q810" s="204"/>
      <c r="R810" s="204"/>
      <c r="S810" s="204"/>
      <c r="T810" s="204"/>
      <c r="U810" s="204"/>
      <c r="V810" s="204"/>
      <c r="W810" s="204"/>
      <c r="X810" s="204"/>
      <c r="Y810" s="204"/>
      <c r="Z810" s="204"/>
    </row>
    <row r="811" spans="1:26" ht="17.25" customHeight="1">
      <c r="A811" s="204"/>
      <c r="B811" s="204"/>
      <c r="C811" s="204"/>
      <c r="D811" s="204"/>
      <c r="E811" s="204"/>
      <c r="F811" s="204"/>
      <c r="G811" s="204"/>
      <c r="H811" s="204"/>
      <c r="I811" s="204"/>
      <c r="J811" s="204"/>
      <c r="K811" s="204"/>
      <c r="L811" s="204"/>
      <c r="M811" s="204"/>
      <c r="N811" s="204"/>
      <c r="O811" s="204"/>
      <c r="P811" s="204"/>
      <c r="Q811" s="204"/>
      <c r="R811" s="204"/>
      <c r="S811" s="204"/>
      <c r="T811" s="204"/>
      <c r="U811" s="204"/>
      <c r="V811" s="204"/>
      <c r="W811" s="204"/>
      <c r="X811" s="204"/>
      <c r="Y811" s="204"/>
      <c r="Z811" s="204"/>
    </row>
    <row r="812" spans="1:26" ht="17.25" customHeight="1">
      <c r="A812" s="204"/>
      <c r="B812" s="204"/>
      <c r="C812" s="204"/>
      <c r="D812" s="204"/>
      <c r="E812" s="204"/>
      <c r="F812" s="204"/>
      <c r="G812" s="204"/>
      <c r="H812" s="204"/>
      <c r="I812" s="204"/>
      <c r="J812" s="204"/>
      <c r="K812" s="204"/>
      <c r="L812" s="204"/>
      <c r="M812" s="204"/>
      <c r="N812" s="204"/>
      <c r="O812" s="204"/>
      <c r="P812" s="204"/>
      <c r="Q812" s="204"/>
      <c r="R812" s="204"/>
      <c r="S812" s="204"/>
      <c r="T812" s="204"/>
      <c r="U812" s="204"/>
      <c r="V812" s="204"/>
      <c r="W812" s="204"/>
      <c r="X812" s="204"/>
      <c r="Y812" s="204"/>
      <c r="Z812" s="204"/>
    </row>
    <row r="813" spans="1:26" ht="17.25" customHeight="1">
      <c r="A813" s="204"/>
      <c r="B813" s="204"/>
      <c r="C813" s="204"/>
      <c r="D813" s="204"/>
      <c r="E813" s="204"/>
      <c r="F813" s="204"/>
      <c r="G813" s="204"/>
      <c r="H813" s="204"/>
      <c r="I813" s="204"/>
      <c r="J813" s="204"/>
      <c r="K813" s="204"/>
      <c r="L813" s="204"/>
      <c r="M813" s="204"/>
      <c r="N813" s="204"/>
      <c r="O813" s="204"/>
      <c r="P813" s="204"/>
      <c r="Q813" s="204"/>
      <c r="R813" s="204"/>
      <c r="S813" s="204"/>
      <c r="T813" s="204"/>
      <c r="U813" s="204"/>
      <c r="V813" s="204"/>
      <c r="W813" s="204"/>
      <c r="X813" s="204"/>
      <c r="Y813" s="204"/>
      <c r="Z813" s="204"/>
    </row>
    <row r="814" spans="1:26" ht="17.25" customHeight="1">
      <c r="A814" s="204"/>
      <c r="B814" s="204"/>
      <c r="C814" s="204"/>
      <c r="D814" s="204"/>
      <c r="E814" s="204"/>
      <c r="F814" s="204"/>
      <c r="G814" s="204"/>
      <c r="H814" s="204"/>
      <c r="I814" s="204"/>
      <c r="J814" s="204"/>
      <c r="K814" s="204"/>
      <c r="L814" s="204"/>
      <c r="M814" s="204"/>
      <c r="N814" s="204"/>
      <c r="O814" s="204"/>
      <c r="P814" s="204"/>
      <c r="Q814" s="204"/>
      <c r="R814" s="204"/>
      <c r="S814" s="204"/>
      <c r="T814" s="204"/>
      <c r="U814" s="204"/>
      <c r="V814" s="204"/>
      <c r="W814" s="204"/>
      <c r="X814" s="204"/>
      <c r="Y814" s="204"/>
      <c r="Z814" s="204"/>
    </row>
    <row r="815" spans="1:26" ht="17.25" customHeight="1">
      <c r="A815" s="204"/>
      <c r="B815" s="204"/>
      <c r="C815" s="204"/>
      <c r="D815" s="204"/>
      <c r="E815" s="204"/>
      <c r="F815" s="204"/>
      <c r="G815" s="204"/>
      <c r="H815" s="204"/>
      <c r="I815" s="204"/>
      <c r="J815" s="204"/>
      <c r="K815" s="204"/>
      <c r="L815" s="204"/>
      <c r="M815" s="204"/>
      <c r="N815" s="204"/>
      <c r="O815" s="204"/>
      <c r="P815" s="204"/>
      <c r="Q815" s="204"/>
      <c r="R815" s="204"/>
      <c r="S815" s="204"/>
      <c r="T815" s="204"/>
      <c r="U815" s="204"/>
      <c r="V815" s="204"/>
      <c r="W815" s="204"/>
      <c r="X815" s="204"/>
      <c r="Y815" s="204"/>
      <c r="Z815" s="204"/>
    </row>
    <row r="816" spans="1:26" ht="17.25" customHeight="1">
      <c r="A816" s="204"/>
      <c r="B816" s="204"/>
      <c r="C816" s="204"/>
      <c r="D816" s="204"/>
      <c r="E816" s="204"/>
      <c r="F816" s="204"/>
      <c r="G816" s="204"/>
      <c r="H816" s="204"/>
      <c r="I816" s="204"/>
      <c r="J816" s="204"/>
      <c r="K816" s="204"/>
      <c r="L816" s="204"/>
      <c r="M816" s="204"/>
      <c r="N816" s="204"/>
      <c r="O816" s="204"/>
      <c r="P816" s="204"/>
      <c r="Q816" s="204"/>
      <c r="R816" s="204"/>
      <c r="S816" s="204"/>
      <c r="T816" s="204"/>
      <c r="U816" s="204"/>
      <c r="V816" s="204"/>
      <c r="W816" s="204"/>
      <c r="X816" s="204"/>
      <c r="Y816" s="204"/>
      <c r="Z816" s="204"/>
    </row>
    <row r="817" spans="1:26" ht="17.25" customHeight="1">
      <c r="A817" s="204"/>
      <c r="B817" s="204"/>
      <c r="C817" s="204"/>
      <c r="D817" s="204"/>
      <c r="E817" s="204"/>
      <c r="F817" s="204"/>
      <c r="G817" s="204"/>
      <c r="H817" s="204"/>
      <c r="I817" s="204"/>
      <c r="J817" s="204"/>
      <c r="K817" s="204"/>
      <c r="L817" s="204"/>
      <c r="M817" s="204"/>
      <c r="N817" s="204"/>
      <c r="O817" s="204"/>
      <c r="P817" s="204"/>
      <c r="Q817" s="204"/>
      <c r="R817" s="204"/>
      <c r="S817" s="204"/>
      <c r="T817" s="204"/>
      <c r="U817" s="204"/>
      <c r="V817" s="204"/>
      <c r="W817" s="204"/>
      <c r="X817" s="204"/>
      <c r="Y817" s="204"/>
      <c r="Z817" s="204"/>
    </row>
    <row r="818" spans="1:26" ht="17.25" customHeight="1">
      <c r="A818" s="204"/>
      <c r="B818" s="204"/>
      <c r="C818" s="204"/>
      <c r="D818" s="204"/>
      <c r="E818" s="204"/>
      <c r="F818" s="204"/>
      <c r="G818" s="204"/>
      <c r="H818" s="204"/>
      <c r="I818" s="204"/>
      <c r="J818" s="204"/>
      <c r="K818" s="204"/>
      <c r="L818" s="204"/>
      <c r="M818" s="204"/>
      <c r="N818" s="204"/>
      <c r="O818" s="204"/>
      <c r="P818" s="204"/>
      <c r="Q818" s="204"/>
      <c r="R818" s="204"/>
      <c r="S818" s="204"/>
      <c r="T818" s="204"/>
      <c r="U818" s="204"/>
      <c r="V818" s="204"/>
      <c r="W818" s="204"/>
      <c r="X818" s="204"/>
      <c r="Y818" s="204"/>
      <c r="Z818" s="204"/>
    </row>
    <row r="819" spans="1:26" ht="17.25" customHeight="1">
      <c r="A819" s="204"/>
      <c r="B819" s="204"/>
      <c r="C819" s="204"/>
      <c r="D819" s="204"/>
      <c r="E819" s="204"/>
      <c r="F819" s="204"/>
      <c r="G819" s="204"/>
      <c r="H819" s="204"/>
      <c r="I819" s="204"/>
      <c r="J819" s="204"/>
      <c r="K819" s="204"/>
      <c r="L819" s="204"/>
      <c r="M819" s="204"/>
      <c r="N819" s="204"/>
      <c r="O819" s="204"/>
      <c r="P819" s="204"/>
      <c r="Q819" s="204"/>
      <c r="R819" s="204"/>
      <c r="S819" s="204"/>
      <c r="T819" s="204"/>
      <c r="U819" s="204"/>
      <c r="V819" s="204"/>
      <c r="W819" s="204"/>
      <c r="X819" s="204"/>
      <c r="Y819" s="204"/>
      <c r="Z819" s="204"/>
    </row>
    <row r="820" spans="1:26" ht="17.25" customHeight="1">
      <c r="A820" s="204"/>
      <c r="B820" s="204"/>
      <c r="C820" s="204"/>
      <c r="D820" s="204"/>
      <c r="E820" s="204"/>
      <c r="F820" s="204"/>
      <c r="G820" s="204"/>
      <c r="H820" s="204"/>
      <c r="I820" s="204"/>
      <c r="J820" s="204"/>
      <c r="K820" s="204"/>
      <c r="L820" s="204"/>
      <c r="M820" s="204"/>
      <c r="N820" s="204"/>
      <c r="O820" s="204"/>
      <c r="P820" s="204"/>
      <c r="Q820" s="204"/>
      <c r="R820" s="204"/>
      <c r="S820" s="204"/>
      <c r="T820" s="204"/>
      <c r="U820" s="204"/>
      <c r="V820" s="204"/>
      <c r="W820" s="204"/>
      <c r="X820" s="204"/>
      <c r="Y820" s="204"/>
      <c r="Z820" s="204"/>
    </row>
    <row r="821" spans="1:26" ht="17.25" customHeight="1">
      <c r="A821" s="204"/>
      <c r="B821" s="204"/>
      <c r="C821" s="204"/>
      <c r="D821" s="204"/>
      <c r="E821" s="204"/>
      <c r="F821" s="204"/>
      <c r="G821" s="204"/>
      <c r="H821" s="204"/>
      <c r="I821" s="204"/>
      <c r="J821" s="204"/>
      <c r="K821" s="204"/>
      <c r="L821" s="204"/>
      <c r="M821" s="204"/>
      <c r="N821" s="204"/>
      <c r="O821" s="204"/>
      <c r="P821" s="204"/>
      <c r="Q821" s="204"/>
      <c r="R821" s="204"/>
      <c r="S821" s="204"/>
      <c r="T821" s="204"/>
      <c r="U821" s="204"/>
      <c r="V821" s="204"/>
      <c r="W821" s="204"/>
      <c r="X821" s="204"/>
      <c r="Y821" s="204"/>
      <c r="Z821" s="204"/>
    </row>
    <row r="822" spans="1:26" ht="17.25" customHeight="1">
      <c r="A822" s="204"/>
      <c r="B822" s="204"/>
      <c r="C822" s="204"/>
      <c r="D822" s="204"/>
      <c r="E822" s="204"/>
      <c r="F822" s="204"/>
      <c r="G822" s="204"/>
      <c r="H822" s="204"/>
      <c r="I822" s="204"/>
      <c r="J822" s="204"/>
      <c r="K822" s="204"/>
      <c r="L822" s="204"/>
      <c r="M822" s="204"/>
      <c r="N822" s="204"/>
      <c r="O822" s="204"/>
      <c r="P822" s="204"/>
      <c r="Q822" s="204"/>
      <c r="R822" s="204"/>
      <c r="S822" s="204"/>
      <c r="T822" s="204"/>
      <c r="U822" s="204"/>
      <c r="V822" s="204"/>
      <c r="W822" s="204"/>
      <c r="X822" s="204"/>
      <c r="Y822" s="204"/>
      <c r="Z822" s="204"/>
    </row>
    <row r="823" spans="1:26" ht="17.25" customHeight="1">
      <c r="A823" s="204"/>
      <c r="B823" s="204"/>
      <c r="C823" s="204"/>
      <c r="D823" s="204"/>
      <c r="E823" s="204"/>
      <c r="F823" s="204"/>
      <c r="G823" s="204"/>
      <c r="H823" s="204"/>
      <c r="I823" s="204"/>
      <c r="J823" s="204"/>
      <c r="K823" s="204"/>
      <c r="L823" s="204"/>
      <c r="M823" s="204"/>
      <c r="N823" s="204"/>
      <c r="O823" s="204"/>
      <c r="P823" s="204"/>
      <c r="Q823" s="204"/>
      <c r="R823" s="204"/>
      <c r="S823" s="204"/>
      <c r="T823" s="204"/>
      <c r="U823" s="204"/>
      <c r="V823" s="204"/>
      <c r="W823" s="204"/>
      <c r="X823" s="204"/>
      <c r="Y823" s="204"/>
      <c r="Z823" s="204"/>
    </row>
    <row r="824" spans="1:26" ht="17.25" customHeight="1">
      <c r="A824" s="204"/>
      <c r="B824" s="204"/>
      <c r="C824" s="204"/>
      <c r="D824" s="204"/>
      <c r="E824" s="204"/>
      <c r="F824" s="204"/>
      <c r="G824" s="204"/>
      <c r="H824" s="204"/>
      <c r="I824" s="204"/>
      <c r="J824" s="204"/>
      <c r="K824" s="204"/>
      <c r="L824" s="204"/>
      <c r="M824" s="204"/>
      <c r="N824" s="204"/>
      <c r="O824" s="204"/>
      <c r="P824" s="204"/>
      <c r="Q824" s="204"/>
      <c r="R824" s="204"/>
      <c r="S824" s="204"/>
      <c r="T824" s="204"/>
      <c r="U824" s="204"/>
      <c r="V824" s="204"/>
      <c r="W824" s="204"/>
      <c r="X824" s="204"/>
      <c r="Y824" s="204"/>
      <c r="Z824" s="204"/>
    </row>
    <row r="825" spans="1:26" ht="17.25" customHeight="1">
      <c r="A825" s="204"/>
      <c r="B825" s="204"/>
      <c r="C825" s="204"/>
      <c r="D825" s="204"/>
      <c r="E825" s="204"/>
      <c r="F825" s="204"/>
      <c r="G825" s="204"/>
      <c r="H825" s="204"/>
      <c r="I825" s="204"/>
      <c r="J825" s="204"/>
      <c r="K825" s="204"/>
      <c r="L825" s="204"/>
      <c r="M825" s="204"/>
      <c r="N825" s="204"/>
      <c r="O825" s="204"/>
      <c r="P825" s="204"/>
      <c r="Q825" s="204"/>
      <c r="R825" s="204"/>
      <c r="S825" s="204"/>
      <c r="T825" s="204"/>
      <c r="U825" s="204"/>
      <c r="V825" s="204"/>
      <c r="W825" s="204"/>
      <c r="X825" s="204"/>
      <c r="Y825" s="204"/>
      <c r="Z825" s="204"/>
    </row>
    <row r="826" spans="1:26" ht="17.25" customHeight="1">
      <c r="A826" s="204"/>
      <c r="B826" s="204"/>
      <c r="C826" s="204"/>
      <c r="D826" s="204"/>
      <c r="E826" s="204"/>
      <c r="F826" s="204"/>
      <c r="G826" s="204"/>
      <c r="H826" s="204"/>
      <c r="I826" s="204"/>
      <c r="J826" s="204"/>
      <c r="K826" s="204"/>
      <c r="L826" s="204"/>
      <c r="M826" s="204"/>
      <c r="N826" s="204"/>
      <c r="O826" s="204"/>
      <c r="P826" s="204"/>
      <c r="Q826" s="204"/>
      <c r="R826" s="204"/>
      <c r="S826" s="204"/>
      <c r="T826" s="204"/>
      <c r="U826" s="204"/>
      <c r="V826" s="204"/>
      <c r="W826" s="204"/>
      <c r="X826" s="204"/>
      <c r="Y826" s="204"/>
      <c r="Z826" s="204"/>
    </row>
    <row r="827" spans="1:26" ht="17.25" customHeight="1">
      <c r="A827" s="204"/>
      <c r="B827" s="204"/>
      <c r="C827" s="204"/>
      <c r="D827" s="204"/>
      <c r="E827" s="204"/>
      <c r="F827" s="204"/>
      <c r="G827" s="204"/>
      <c r="H827" s="204"/>
      <c r="I827" s="204"/>
      <c r="J827" s="204"/>
      <c r="K827" s="204"/>
      <c r="L827" s="204"/>
      <c r="M827" s="204"/>
      <c r="N827" s="204"/>
      <c r="O827" s="204"/>
      <c r="P827" s="204"/>
      <c r="Q827" s="204"/>
      <c r="R827" s="204"/>
      <c r="S827" s="204"/>
      <c r="T827" s="204"/>
      <c r="U827" s="204"/>
      <c r="V827" s="204"/>
      <c r="W827" s="204"/>
      <c r="X827" s="204"/>
      <c r="Y827" s="204"/>
      <c r="Z827" s="204"/>
    </row>
    <row r="828" spans="1:26" ht="17.25" customHeight="1">
      <c r="A828" s="204"/>
      <c r="B828" s="204"/>
      <c r="C828" s="204"/>
      <c r="D828" s="204"/>
      <c r="E828" s="204"/>
      <c r="F828" s="204"/>
      <c r="G828" s="204"/>
      <c r="H828" s="204"/>
      <c r="I828" s="204"/>
      <c r="J828" s="204"/>
      <c r="K828" s="204"/>
      <c r="L828" s="204"/>
      <c r="M828" s="204"/>
      <c r="N828" s="204"/>
      <c r="O828" s="204"/>
      <c r="P828" s="204"/>
      <c r="Q828" s="204"/>
      <c r="R828" s="204"/>
      <c r="S828" s="204"/>
      <c r="T828" s="204"/>
      <c r="U828" s="204"/>
      <c r="V828" s="204"/>
      <c r="W828" s="204"/>
      <c r="X828" s="204"/>
      <c r="Y828" s="204"/>
      <c r="Z828" s="204"/>
    </row>
    <row r="829" spans="1:26" ht="17.25" customHeight="1">
      <c r="A829" s="204"/>
      <c r="B829" s="204"/>
      <c r="C829" s="204"/>
      <c r="D829" s="204"/>
      <c r="E829" s="204"/>
      <c r="F829" s="204"/>
      <c r="G829" s="204"/>
      <c r="H829" s="204"/>
      <c r="I829" s="204"/>
      <c r="J829" s="204"/>
      <c r="K829" s="204"/>
      <c r="L829" s="204"/>
      <c r="M829" s="204"/>
      <c r="N829" s="204"/>
      <c r="O829" s="204"/>
      <c r="P829" s="204"/>
      <c r="Q829" s="204"/>
      <c r="R829" s="204"/>
      <c r="S829" s="204"/>
      <c r="T829" s="204"/>
      <c r="U829" s="204"/>
      <c r="V829" s="204"/>
      <c r="W829" s="204"/>
      <c r="X829" s="204"/>
      <c r="Y829" s="204"/>
      <c r="Z829" s="204"/>
    </row>
    <row r="830" spans="1:26" ht="17.25" customHeight="1">
      <c r="A830" s="204"/>
      <c r="B830" s="204"/>
      <c r="C830" s="204"/>
      <c r="D830" s="204"/>
      <c r="E830" s="204"/>
      <c r="F830" s="204"/>
      <c r="G830" s="204"/>
      <c r="H830" s="204"/>
      <c r="I830" s="204"/>
      <c r="J830" s="204"/>
      <c r="K830" s="204"/>
      <c r="L830" s="204"/>
      <c r="M830" s="204"/>
      <c r="N830" s="204"/>
      <c r="O830" s="204"/>
      <c r="P830" s="204"/>
      <c r="Q830" s="204"/>
      <c r="R830" s="204"/>
      <c r="S830" s="204"/>
      <c r="T830" s="204"/>
      <c r="U830" s="204"/>
      <c r="V830" s="204"/>
      <c r="W830" s="204"/>
      <c r="X830" s="204"/>
      <c r="Y830" s="204"/>
      <c r="Z830" s="204"/>
    </row>
    <row r="831" spans="1:26" ht="17.25" customHeight="1">
      <c r="A831" s="204"/>
      <c r="B831" s="204"/>
      <c r="C831" s="204"/>
      <c r="D831" s="204"/>
      <c r="E831" s="204"/>
      <c r="F831" s="204"/>
      <c r="G831" s="204"/>
      <c r="H831" s="204"/>
      <c r="I831" s="204"/>
      <c r="J831" s="204"/>
      <c r="K831" s="204"/>
      <c r="L831" s="204"/>
      <c r="M831" s="204"/>
      <c r="N831" s="204"/>
      <c r="O831" s="204"/>
      <c r="P831" s="204"/>
      <c r="Q831" s="204"/>
      <c r="R831" s="204"/>
      <c r="S831" s="204"/>
      <c r="T831" s="204"/>
      <c r="U831" s="204"/>
      <c r="V831" s="204"/>
      <c r="W831" s="204"/>
      <c r="X831" s="204"/>
      <c r="Y831" s="204"/>
      <c r="Z831" s="204"/>
    </row>
    <row r="832" spans="1:26" ht="17.25" customHeight="1">
      <c r="A832" s="204"/>
      <c r="B832" s="204"/>
      <c r="C832" s="204"/>
      <c r="D832" s="204"/>
      <c r="E832" s="204"/>
      <c r="F832" s="204"/>
      <c r="G832" s="204"/>
      <c r="H832" s="204"/>
      <c r="I832" s="204"/>
      <c r="J832" s="204"/>
      <c r="K832" s="204"/>
      <c r="L832" s="204"/>
      <c r="M832" s="204"/>
      <c r="N832" s="204"/>
      <c r="O832" s="204"/>
      <c r="P832" s="204"/>
      <c r="Q832" s="204"/>
      <c r="R832" s="204"/>
      <c r="S832" s="204"/>
      <c r="T832" s="204"/>
      <c r="U832" s="204"/>
      <c r="V832" s="204"/>
      <c r="W832" s="204"/>
      <c r="X832" s="204"/>
      <c r="Y832" s="204"/>
      <c r="Z832" s="204"/>
    </row>
    <row r="833" spans="1:26" ht="17.25" customHeight="1">
      <c r="A833" s="204"/>
      <c r="B833" s="204"/>
      <c r="C833" s="204"/>
      <c r="D833" s="204"/>
      <c r="E833" s="204"/>
      <c r="F833" s="204"/>
      <c r="G833" s="204"/>
      <c r="H833" s="204"/>
      <c r="I833" s="204"/>
      <c r="J833" s="204"/>
      <c r="K833" s="204"/>
      <c r="L833" s="204"/>
      <c r="M833" s="204"/>
      <c r="N833" s="204"/>
      <c r="O833" s="204"/>
      <c r="P833" s="204"/>
      <c r="Q833" s="204"/>
      <c r="R833" s="204"/>
      <c r="S833" s="204"/>
      <c r="T833" s="204"/>
      <c r="U833" s="204"/>
      <c r="V833" s="204"/>
      <c r="W833" s="204"/>
      <c r="X833" s="204"/>
      <c r="Y833" s="204"/>
      <c r="Z833" s="204"/>
    </row>
    <row r="834" spans="1:26" ht="17.25" customHeight="1">
      <c r="A834" s="204"/>
      <c r="B834" s="204"/>
      <c r="C834" s="204"/>
      <c r="D834" s="204"/>
      <c r="E834" s="204"/>
      <c r="F834" s="204"/>
      <c r="G834" s="204"/>
      <c r="H834" s="204"/>
      <c r="I834" s="204"/>
      <c r="J834" s="204"/>
      <c r="K834" s="204"/>
      <c r="L834" s="204"/>
      <c r="M834" s="204"/>
      <c r="N834" s="204"/>
      <c r="O834" s="204"/>
      <c r="P834" s="204"/>
      <c r="Q834" s="204"/>
      <c r="R834" s="204"/>
      <c r="S834" s="204"/>
      <c r="T834" s="204"/>
      <c r="U834" s="204"/>
      <c r="V834" s="204"/>
      <c r="W834" s="204"/>
      <c r="X834" s="204"/>
      <c r="Y834" s="204"/>
      <c r="Z834" s="204"/>
    </row>
    <row r="835" spans="1:26" ht="17.25" customHeight="1">
      <c r="A835" s="204"/>
      <c r="B835" s="204"/>
      <c r="C835" s="204"/>
      <c r="D835" s="204"/>
      <c r="E835" s="204"/>
      <c r="F835" s="204"/>
      <c r="G835" s="204"/>
      <c r="H835" s="204"/>
      <c r="I835" s="204"/>
      <c r="J835" s="204"/>
      <c r="K835" s="204"/>
      <c r="L835" s="204"/>
      <c r="M835" s="204"/>
      <c r="N835" s="204"/>
      <c r="O835" s="204"/>
      <c r="P835" s="204"/>
      <c r="Q835" s="204"/>
      <c r="R835" s="204"/>
      <c r="S835" s="204"/>
      <c r="T835" s="204"/>
      <c r="U835" s="204"/>
      <c r="V835" s="204"/>
      <c r="W835" s="204"/>
      <c r="X835" s="204"/>
      <c r="Y835" s="204"/>
      <c r="Z835" s="204"/>
    </row>
    <row r="836" spans="1:26" ht="17.25" customHeight="1">
      <c r="A836" s="204"/>
      <c r="B836" s="204"/>
      <c r="C836" s="204"/>
      <c r="D836" s="204"/>
      <c r="E836" s="204"/>
      <c r="F836" s="204"/>
      <c r="G836" s="204"/>
      <c r="H836" s="204"/>
      <c r="I836" s="204"/>
      <c r="J836" s="204"/>
      <c r="K836" s="204"/>
      <c r="L836" s="204"/>
      <c r="M836" s="204"/>
      <c r="N836" s="204"/>
      <c r="O836" s="204"/>
      <c r="P836" s="204"/>
      <c r="Q836" s="204"/>
      <c r="R836" s="204"/>
      <c r="S836" s="204"/>
      <c r="T836" s="204"/>
      <c r="U836" s="204"/>
      <c r="V836" s="204"/>
      <c r="W836" s="204"/>
      <c r="X836" s="204"/>
      <c r="Y836" s="204"/>
      <c r="Z836" s="204"/>
    </row>
    <row r="837" spans="1:26" ht="17.25" customHeight="1">
      <c r="A837" s="204"/>
      <c r="B837" s="204"/>
      <c r="C837" s="204"/>
      <c r="D837" s="204"/>
      <c r="E837" s="204"/>
      <c r="F837" s="204"/>
      <c r="G837" s="204"/>
      <c r="H837" s="204"/>
      <c r="I837" s="204"/>
      <c r="J837" s="204"/>
      <c r="K837" s="204"/>
      <c r="L837" s="204"/>
      <c r="M837" s="204"/>
      <c r="N837" s="204"/>
      <c r="O837" s="204"/>
      <c r="P837" s="204"/>
      <c r="Q837" s="204"/>
      <c r="R837" s="204"/>
      <c r="S837" s="204"/>
      <c r="T837" s="204"/>
      <c r="U837" s="204"/>
      <c r="V837" s="204"/>
      <c r="W837" s="204"/>
      <c r="X837" s="204"/>
      <c r="Y837" s="204"/>
      <c r="Z837" s="204"/>
    </row>
    <row r="838" spans="1:26" ht="17.25" customHeight="1">
      <c r="A838" s="204"/>
      <c r="B838" s="204"/>
      <c r="C838" s="204"/>
      <c r="D838" s="204"/>
      <c r="E838" s="204"/>
      <c r="F838" s="204"/>
      <c r="G838" s="204"/>
      <c r="H838" s="204"/>
      <c r="I838" s="204"/>
      <c r="J838" s="204"/>
      <c r="K838" s="204"/>
      <c r="L838" s="204"/>
      <c r="M838" s="204"/>
      <c r="N838" s="204"/>
      <c r="O838" s="204"/>
      <c r="P838" s="204"/>
      <c r="Q838" s="204"/>
      <c r="R838" s="204"/>
      <c r="S838" s="204"/>
      <c r="T838" s="204"/>
      <c r="U838" s="204"/>
      <c r="V838" s="204"/>
      <c r="W838" s="204"/>
      <c r="X838" s="204"/>
      <c r="Y838" s="204"/>
      <c r="Z838" s="204"/>
    </row>
    <row r="839" spans="1:26" ht="17.25" customHeight="1">
      <c r="A839" s="204"/>
      <c r="B839" s="204"/>
      <c r="C839" s="204"/>
      <c r="D839" s="204"/>
      <c r="E839" s="204"/>
      <c r="F839" s="204"/>
      <c r="G839" s="204"/>
      <c r="H839" s="204"/>
      <c r="I839" s="204"/>
      <c r="J839" s="204"/>
      <c r="K839" s="204"/>
      <c r="L839" s="204"/>
      <c r="M839" s="204"/>
      <c r="N839" s="204"/>
      <c r="O839" s="204"/>
      <c r="P839" s="204"/>
      <c r="Q839" s="204"/>
      <c r="R839" s="204"/>
      <c r="S839" s="204"/>
      <c r="T839" s="204"/>
      <c r="U839" s="204"/>
      <c r="V839" s="204"/>
      <c r="W839" s="204"/>
      <c r="X839" s="204"/>
      <c r="Y839" s="204"/>
      <c r="Z839" s="204"/>
    </row>
    <row r="840" spans="1:26" ht="17.25" customHeight="1">
      <c r="A840" s="204"/>
      <c r="B840" s="204"/>
      <c r="C840" s="204"/>
      <c r="D840" s="204"/>
      <c r="E840" s="204"/>
      <c r="F840" s="204"/>
      <c r="G840" s="204"/>
      <c r="H840" s="204"/>
      <c r="I840" s="204"/>
      <c r="J840" s="204"/>
      <c r="K840" s="204"/>
      <c r="L840" s="204"/>
      <c r="M840" s="204"/>
      <c r="N840" s="204"/>
      <c r="O840" s="204"/>
      <c r="P840" s="204"/>
      <c r="Q840" s="204"/>
      <c r="R840" s="204"/>
      <c r="S840" s="204"/>
      <c r="T840" s="204"/>
      <c r="U840" s="204"/>
      <c r="V840" s="204"/>
      <c r="W840" s="204"/>
      <c r="X840" s="204"/>
      <c r="Y840" s="204"/>
      <c r="Z840" s="204"/>
    </row>
    <row r="841" spans="1:26" ht="17.25" customHeight="1">
      <c r="A841" s="204"/>
      <c r="B841" s="204"/>
      <c r="C841" s="204"/>
      <c r="D841" s="204"/>
      <c r="E841" s="204"/>
      <c r="F841" s="204"/>
      <c r="G841" s="204"/>
      <c r="H841" s="204"/>
      <c r="I841" s="204"/>
      <c r="J841" s="204"/>
      <c r="K841" s="204"/>
      <c r="L841" s="204"/>
      <c r="M841" s="204"/>
      <c r="N841" s="204"/>
      <c r="O841" s="204"/>
      <c r="P841" s="204"/>
      <c r="Q841" s="204"/>
      <c r="R841" s="204"/>
      <c r="S841" s="204"/>
      <c r="T841" s="204"/>
      <c r="U841" s="204"/>
      <c r="V841" s="204"/>
      <c r="W841" s="204"/>
      <c r="X841" s="204"/>
      <c r="Y841" s="204"/>
      <c r="Z841" s="204"/>
    </row>
    <row r="842" spans="1:26" ht="17.25" customHeight="1">
      <c r="A842" s="204"/>
      <c r="B842" s="204"/>
      <c r="C842" s="204"/>
      <c r="D842" s="204"/>
      <c r="E842" s="204"/>
      <c r="F842" s="204"/>
      <c r="G842" s="204"/>
      <c r="H842" s="204"/>
      <c r="I842" s="204"/>
      <c r="J842" s="204"/>
      <c r="K842" s="204"/>
      <c r="L842" s="204"/>
      <c r="M842" s="204"/>
      <c r="N842" s="204"/>
      <c r="O842" s="204"/>
      <c r="P842" s="204"/>
      <c r="Q842" s="204"/>
      <c r="R842" s="204"/>
      <c r="S842" s="204"/>
      <c r="T842" s="204"/>
      <c r="U842" s="204"/>
      <c r="V842" s="204"/>
      <c r="W842" s="204"/>
      <c r="X842" s="204"/>
      <c r="Y842" s="204"/>
      <c r="Z842" s="204"/>
    </row>
    <row r="843" spans="1:26" ht="17.25" customHeight="1">
      <c r="A843" s="204"/>
      <c r="B843" s="204"/>
      <c r="C843" s="204"/>
      <c r="D843" s="204"/>
      <c r="E843" s="204"/>
      <c r="F843" s="204"/>
      <c r="G843" s="204"/>
      <c r="H843" s="204"/>
      <c r="I843" s="204"/>
      <c r="J843" s="204"/>
      <c r="K843" s="204"/>
      <c r="L843" s="204"/>
      <c r="M843" s="204"/>
      <c r="N843" s="204"/>
      <c r="O843" s="204"/>
      <c r="P843" s="204"/>
      <c r="Q843" s="204"/>
      <c r="R843" s="204"/>
      <c r="S843" s="204"/>
      <c r="T843" s="204"/>
      <c r="U843" s="204"/>
      <c r="V843" s="204"/>
      <c r="W843" s="204"/>
      <c r="X843" s="204"/>
      <c r="Y843" s="204"/>
      <c r="Z843" s="204"/>
    </row>
    <row r="844" spans="1:26" ht="17.25" customHeight="1">
      <c r="A844" s="204"/>
      <c r="B844" s="204"/>
      <c r="C844" s="204"/>
      <c r="D844" s="204"/>
      <c r="E844" s="204"/>
      <c r="F844" s="204"/>
      <c r="G844" s="204"/>
      <c r="H844" s="204"/>
      <c r="I844" s="204"/>
      <c r="J844" s="204"/>
      <c r="K844" s="204"/>
      <c r="L844" s="204"/>
      <c r="M844" s="204"/>
      <c r="N844" s="204"/>
      <c r="O844" s="204"/>
      <c r="P844" s="204"/>
      <c r="Q844" s="204"/>
      <c r="R844" s="204"/>
      <c r="S844" s="204"/>
      <c r="T844" s="204"/>
      <c r="U844" s="204"/>
      <c r="V844" s="204"/>
      <c r="W844" s="204"/>
      <c r="X844" s="204"/>
      <c r="Y844" s="204"/>
      <c r="Z844" s="204"/>
    </row>
    <row r="845" spans="1:26" ht="17.25" customHeight="1">
      <c r="A845" s="204"/>
      <c r="B845" s="204"/>
      <c r="C845" s="204"/>
      <c r="D845" s="204"/>
      <c r="E845" s="204"/>
      <c r="F845" s="204"/>
      <c r="G845" s="204"/>
      <c r="H845" s="204"/>
      <c r="I845" s="204"/>
      <c r="J845" s="204"/>
      <c r="K845" s="204"/>
      <c r="L845" s="204"/>
      <c r="M845" s="204"/>
      <c r="N845" s="204"/>
      <c r="O845" s="204"/>
      <c r="P845" s="204"/>
      <c r="Q845" s="204"/>
      <c r="R845" s="204"/>
      <c r="S845" s="204"/>
      <c r="T845" s="204"/>
      <c r="U845" s="204"/>
      <c r="V845" s="204"/>
      <c r="W845" s="204"/>
      <c r="X845" s="204"/>
      <c r="Y845" s="204"/>
      <c r="Z845" s="204"/>
    </row>
    <row r="846" spans="1:26" ht="17.25" customHeight="1">
      <c r="A846" s="204"/>
      <c r="B846" s="204"/>
      <c r="C846" s="204"/>
      <c r="D846" s="204"/>
      <c r="E846" s="204"/>
      <c r="F846" s="204"/>
      <c r="G846" s="204"/>
      <c r="H846" s="204"/>
      <c r="I846" s="204"/>
      <c r="J846" s="204"/>
      <c r="K846" s="204"/>
      <c r="L846" s="204"/>
      <c r="M846" s="204"/>
      <c r="N846" s="204"/>
      <c r="O846" s="204"/>
      <c r="P846" s="204"/>
      <c r="Q846" s="204"/>
      <c r="R846" s="204"/>
      <c r="S846" s="204"/>
      <c r="T846" s="204"/>
      <c r="U846" s="204"/>
      <c r="V846" s="204"/>
      <c r="W846" s="204"/>
      <c r="X846" s="204"/>
      <c r="Y846" s="204"/>
      <c r="Z846" s="204"/>
    </row>
    <row r="847" spans="1:26" ht="17.25" customHeight="1">
      <c r="A847" s="204"/>
      <c r="B847" s="204"/>
      <c r="C847" s="204"/>
      <c r="D847" s="204"/>
      <c r="E847" s="204"/>
      <c r="F847" s="204"/>
      <c r="G847" s="204"/>
      <c r="H847" s="204"/>
      <c r="I847" s="204"/>
      <c r="J847" s="204"/>
      <c r="K847" s="204"/>
      <c r="L847" s="204"/>
      <c r="M847" s="204"/>
      <c r="N847" s="204"/>
      <c r="O847" s="204"/>
      <c r="P847" s="204"/>
      <c r="Q847" s="204"/>
      <c r="R847" s="204"/>
      <c r="S847" s="204"/>
      <c r="T847" s="204"/>
      <c r="U847" s="204"/>
      <c r="V847" s="204"/>
      <c r="W847" s="204"/>
      <c r="X847" s="204"/>
      <c r="Y847" s="204"/>
      <c r="Z847" s="204"/>
    </row>
    <row r="848" spans="1:26" ht="17.25" customHeight="1">
      <c r="A848" s="204"/>
      <c r="B848" s="204"/>
      <c r="C848" s="204"/>
      <c r="D848" s="204"/>
      <c r="E848" s="204"/>
      <c r="F848" s="204"/>
      <c r="G848" s="204"/>
      <c r="H848" s="204"/>
      <c r="I848" s="204"/>
      <c r="J848" s="204"/>
      <c r="K848" s="204"/>
      <c r="L848" s="204"/>
      <c r="M848" s="204"/>
      <c r="N848" s="204"/>
      <c r="O848" s="204"/>
      <c r="P848" s="204"/>
      <c r="Q848" s="204"/>
      <c r="R848" s="204"/>
      <c r="S848" s="204"/>
      <c r="T848" s="204"/>
      <c r="U848" s="204"/>
      <c r="V848" s="204"/>
      <c r="W848" s="204"/>
      <c r="X848" s="204"/>
      <c r="Y848" s="204"/>
      <c r="Z848" s="204"/>
    </row>
    <row r="849" spans="1:26" ht="17.25" customHeight="1">
      <c r="A849" s="204"/>
      <c r="B849" s="204"/>
      <c r="C849" s="204"/>
      <c r="D849" s="204"/>
      <c r="E849" s="204"/>
      <c r="F849" s="204"/>
      <c r="G849" s="204"/>
      <c r="H849" s="204"/>
      <c r="I849" s="204"/>
      <c r="J849" s="204"/>
      <c r="K849" s="204"/>
      <c r="L849" s="204"/>
      <c r="M849" s="204"/>
      <c r="N849" s="204"/>
      <c r="O849" s="204"/>
      <c r="P849" s="204"/>
      <c r="Q849" s="204"/>
      <c r="R849" s="204"/>
      <c r="S849" s="204"/>
      <c r="T849" s="204"/>
      <c r="U849" s="204"/>
      <c r="V849" s="204"/>
      <c r="W849" s="204"/>
      <c r="X849" s="204"/>
      <c r="Y849" s="204"/>
      <c r="Z849" s="204"/>
    </row>
    <row r="850" spans="1:26" ht="17.25" customHeight="1">
      <c r="A850" s="204"/>
      <c r="B850" s="204"/>
      <c r="C850" s="204"/>
      <c r="D850" s="204"/>
      <c r="E850" s="204"/>
      <c r="F850" s="204"/>
      <c r="G850" s="204"/>
      <c r="H850" s="204"/>
      <c r="I850" s="204"/>
      <c r="J850" s="204"/>
      <c r="K850" s="204"/>
      <c r="L850" s="204"/>
      <c r="M850" s="204"/>
      <c r="N850" s="204"/>
      <c r="O850" s="204"/>
      <c r="P850" s="204"/>
      <c r="Q850" s="204"/>
      <c r="R850" s="204"/>
      <c r="S850" s="204"/>
      <c r="T850" s="204"/>
      <c r="U850" s="204"/>
      <c r="V850" s="204"/>
      <c r="W850" s="204"/>
      <c r="X850" s="204"/>
      <c r="Y850" s="204"/>
      <c r="Z850" s="204"/>
    </row>
    <row r="851" spans="1:26" ht="17.25" customHeight="1">
      <c r="A851" s="204"/>
      <c r="B851" s="204"/>
      <c r="C851" s="204"/>
      <c r="D851" s="204"/>
      <c r="E851" s="204"/>
      <c r="F851" s="204"/>
      <c r="G851" s="204"/>
      <c r="H851" s="204"/>
      <c r="I851" s="204"/>
      <c r="J851" s="204"/>
      <c r="K851" s="204"/>
      <c r="L851" s="204"/>
      <c r="M851" s="204"/>
      <c r="N851" s="204"/>
      <c r="O851" s="204"/>
      <c r="P851" s="204"/>
      <c r="Q851" s="204"/>
      <c r="R851" s="204"/>
      <c r="S851" s="204"/>
      <c r="T851" s="204"/>
      <c r="U851" s="204"/>
      <c r="V851" s="204"/>
      <c r="W851" s="204"/>
      <c r="X851" s="204"/>
      <c r="Y851" s="204"/>
      <c r="Z851" s="204"/>
    </row>
    <row r="852" spans="1:26" ht="17.25" customHeight="1">
      <c r="A852" s="204"/>
      <c r="B852" s="204"/>
      <c r="C852" s="204"/>
      <c r="D852" s="204"/>
      <c r="E852" s="204"/>
      <c r="F852" s="204"/>
      <c r="G852" s="204"/>
      <c r="H852" s="204"/>
      <c r="I852" s="204"/>
      <c r="J852" s="204"/>
      <c r="K852" s="204"/>
      <c r="L852" s="204"/>
      <c r="M852" s="204"/>
      <c r="N852" s="204"/>
      <c r="O852" s="204"/>
      <c r="P852" s="204"/>
      <c r="Q852" s="204"/>
      <c r="R852" s="204"/>
      <c r="S852" s="204"/>
      <c r="T852" s="204"/>
      <c r="U852" s="204"/>
      <c r="V852" s="204"/>
      <c r="W852" s="204"/>
      <c r="X852" s="204"/>
      <c r="Y852" s="204"/>
      <c r="Z852" s="204"/>
    </row>
    <row r="853" spans="1:26" ht="17.25" customHeight="1">
      <c r="A853" s="204"/>
      <c r="B853" s="204"/>
      <c r="C853" s="204"/>
      <c r="D853" s="204"/>
      <c r="E853" s="204"/>
      <c r="F853" s="204"/>
      <c r="G853" s="204"/>
      <c r="H853" s="204"/>
      <c r="I853" s="204"/>
      <c r="J853" s="204"/>
      <c r="K853" s="204"/>
      <c r="L853" s="204"/>
      <c r="M853" s="204"/>
      <c r="N853" s="204"/>
      <c r="O853" s="204"/>
      <c r="P853" s="204"/>
      <c r="Q853" s="204"/>
      <c r="R853" s="204"/>
      <c r="S853" s="204"/>
      <c r="T853" s="204"/>
      <c r="U853" s="204"/>
      <c r="V853" s="204"/>
      <c r="W853" s="204"/>
      <c r="X853" s="204"/>
      <c r="Y853" s="204"/>
      <c r="Z853" s="204"/>
    </row>
    <row r="854" spans="1:26" ht="17.25" customHeight="1">
      <c r="A854" s="204"/>
      <c r="B854" s="204"/>
      <c r="C854" s="204"/>
      <c r="D854" s="204"/>
      <c r="E854" s="204"/>
      <c r="F854" s="204"/>
      <c r="G854" s="204"/>
      <c r="H854" s="204"/>
      <c r="I854" s="204"/>
      <c r="J854" s="204"/>
      <c r="K854" s="204"/>
      <c r="L854" s="204"/>
      <c r="M854" s="204"/>
      <c r="N854" s="204"/>
      <c r="O854" s="204"/>
      <c r="P854" s="204"/>
      <c r="Q854" s="204"/>
      <c r="R854" s="204"/>
      <c r="S854" s="204"/>
      <c r="T854" s="204"/>
      <c r="U854" s="204"/>
      <c r="V854" s="204"/>
      <c r="W854" s="204"/>
      <c r="X854" s="204"/>
      <c r="Y854" s="204"/>
      <c r="Z854" s="204"/>
    </row>
    <row r="855" spans="1:26" ht="17.25" customHeight="1">
      <c r="A855" s="204"/>
      <c r="B855" s="204"/>
      <c r="C855" s="204"/>
      <c r="D855" s="204"/>
      <c r="E855" s="204"/>
      <c r="F855" s="204"/>
      <c r="G855" s="204"/>
      <c r="H855" s="204"/>
      <c r="I855" s="204"/>
      <c r="J855" s="204"/>
      <c r="K855" s="204"/>
      <c r="L855" s="204"/>
      <c r="M855" s="204"/>
      <c r="N855" s="204"/>
      <c r="O855" s="204"/>
      <c r="P855" s="204"/>
      <c r="Q855" s="204"/>
      <c r="R855" s="204"/>
      <c r="S855" s="204"/>
      <c r="T855" s="204"/>
      <c r="U855" s="204"/>
      <c r="V855" s="204"/>
      <c r="W855" s="204"/>
      <c r="X855" s="204"/>
      <c r="Y855" s="204"/>
      <c r="Z855" s="204"/>
    </row>
    <row r="856" spans="1:26" ht="17.25" customHeight="1">
      <c r="A856" s="204"/>
      <c r="B856" s="204"/>
      <c r="C856" s="204"/>
      <c r="D856" s="204"/>
      <c r="E856" s="204"/>
      <c r="F856" s="204"/>
      <c r="G856" s="204"/>
      <c r="H856" s="204"/>
      <c r="I856" s="204"/>
      <c r="J856" s="204"/>
      <c r="K856" s="204"/>
      <c r="L856" s="204"/>
      <c r="M856" s="204"/>
      <c r="N856" s="204"/>
      <c r="O856" s="204"/>
      <c r="P856" s="204"/>
      <c r="Q856" s="204"/>
      <c r="R856" s="204"/>
      <c r="S856" s="204"/>
      <c r="T856" s="204"/>
      <c r="U856" s="204"/>
      <c r="V856" s="204"/>
      <c r="W856" s="204"/>
      <c r="X856" s="204"/>
      <c r="Y856" s="204"/>
      <c r="Z856" s="204"/>
    </row>
    <row r="857" spans="1:26" ht="17.25" customHeight="1">
      <c r="A857" s="204"/>
      <c r="B857" s="204"/>
      <c r="C857" s="204"/>
      <c r="D857" s="204"/>
      <c r="E857" s="204"/>
      <c r="F857" s="204"/>
      <c r="G857" s="204"/>
      <c r="H857" s="204"/>
      <c r="I857" s="204"/>
      <c r="J857" s="204"/>
      <c r="K857" s="204"/>
      <c r="L857" s="204"/>
      <c r="M857" s="204"/>
      <c r="N857" s="204"/>
      <c r="O857" s="204"/>
      <c r="P857" s="204"/>
      <c r="Q857" s="204"/>
      <c r="R857" s="204"/>
      <c r="S857" s="204"/>
      <c r="T857" s="204"/>
      <c r="U857" s="204"/>
      <c r="V857" s="204"/>
      <c r="W857" s="204"/>
      <c r="X857" s="204"/>
      <c r="Y857" s="204"/>
      <c r="Z857" s="204"/>
    </row>
    <row r="858" spans="1:26" ht="17.25" customHeight="1">
      <c r="A858" s="204"/>
      <c r="B858" s="204"/>
      <c r="C858" s="204"/>
      <c r="D858" s="204"/>
      <c r="E858" s="204"/>
      <c r="F858" s="204"/>
      <c r="G858" s="204"/>
      <c r="H858" s="204"/>
      <c r="I858" s="204"/>
      <c r="J858" s="204"/>
      <c r="K858" s="204"/>
      <c r="L858" s="204"/>
      <c r="M858" s="204"/>
      <c r="N858" s="204"/>
      <c r="O858" s="204"/>
      <c r="P858" s="204"/>
      <c r="Q858" s="204"/>
      <c r="R858" s="204"/>
      <c r="S858" s="204"/>
      <c r="T858" s="204"/>
      <c r="U858" s="204"/>
      <c r="V858" s="204"/>
      <c r="W858" s="204"/>
      <c r="X858" s="204"/>
      <c r="Y858" s="204"/>
      <c r="Z858" s="204"/>
    </row>
    <row r="859" spans="1:26" ht="17.25" customHeight="1">
      <c r="A859" s="204"/>
      <c r="B859" s="204"/>
      <c r="C859" s="204"/>
      <c r="D859" s="204"/>
      <c r="E859" s="204"/>
      <c r="F859" s="204"/>
      <c r="G859" s="204"/>
      <c r="H859" s="204"/>
      <c r="I859" s="204"/>
      <c r="J859" s="204"/>
      <c r="K859" s="204"/>
      <c r="L859" s="204"/>
      <c r="M859" s="204"/>
      <c r="N859" s="204"/>
      <c r="O859" s="204"/>
      <c r="P859" s="204"/>
      <c r="Q859" s="204"/>
      <c r="R859" s="204"/>
      <c r="S859" s="204"/>
      <c r="T859" s="204"/>
      <c r="U859" s="204"/>
      <c r="V859" s="204"/>
      <c r="W859" s="204"/>
      <c r="X859" s="204"/>
      <c r="Y859" s="204"/>
      <c r="Z859" s="204"/>
    </row>
    <row r="860" spans="1:26" ht="17.25" customHeight="1">
      <c r="A860" s="204"/>
      <c r="B860" s="204"/>
      <c r="C860" s="204"/>
      <c r="D860" s="204"/>
      <c r="E860" s="204"/>
      <c r="F860" s="204"/>
      <c r="G860" s="204"/>
      <c r="H860" s="204"/>
      <c r="I860" s="204"/>
      <c r="J860" s="204"/>
      <c r="K860" s="204"/>
      <c r="L860" s="204"/>
      <c r="M860" s="204"/>
      <c r="N860" s="204"/>
      <c r="O860" s="204"/>
      <c r="P860" s="204"/>
      <c r="Q860" s="204"/>
      <c r="R860" s="204"/>
      <c r="S860" s="204"/>
      <c r="T860" s="204"/>
      <c r="U860" s="204"/>
      <c r="V860" s="204"/>
      <c r="W860" s="204"/>
      <c r="X860" s="204"/>
      <c r="Y860" s="204"/>
      <c r="Z860" s="204"/>
    </row>
    <row r="861" spans="1:26" ht="17.25" customHeight="1">
      <c r="A861" s="204"/>
      <c r="B861" s="204"/>
      <c r="C861" s="204"/>
      <c r="D861" s="204"/>
      <c r="E861" s="204"/>
      <c r="F861" s="204"/>
      <c r="G861" s="204"/>
      <c r="H861" s="204"/>
      <c r="I861" s="204"/>
      <c r="J861" s="204"/>
      <c r="K861" s="204"/>
      <c r="L861" s="204"/>
      <c r="M861" s="204"/>
      <c r="N861" s="204"/>
      <c r="O861" s="204"/>
      <c r="P861" s="204"/>
      <c r="Q861" s="204"/>
      <c r="R861" s="204"/>
      <c r="S861" s="204"/>
      <c r="T861" s="204"/>
      <c r="U861" s="204"/>
      <c r="V861" s="204"/>
      <c r="W861" s="204"/>
      <c r="X861" s="204"/>
      <c r="Y861" s="204"/>
      <c r="Z861" s="204"/>
    </row>
    <row r="862" spans="1:26" ht="17.25" customHeight="1">
      <c r="A862" s="204"/>
      <c r="B862" s="204"/>
      <c r="C862" s="204"/>
      <c r="D862" s="204"/>
      <c r="E862" s="204"/>
      <c r="F862" s="204"/>
      <c r="G862" s="204"/>
      <c r="H862" s="204"/>
      <c r="I862" s="204"/>
      <c r="J862" s="204"/>
      <c r="K862" s="204"/>
      <c r="L862" s="204"/>
      <c r="M862" s="204"/>
      <c r="N862" s="204"/>
      <c r="O862" s="204"/>
      <c r="P862" s="204"/>
      <c r="Q862" s="204"/>
      <c r="R862" s="204"/>
      <c r="S862" s="204"/>
      <c r="T862" s="204"/>
      <c r="U862" s="204"/>
      <c r="V862" s="204"/>
      <c r="W862" s="204"/>
      <c r="X862" s="204"/>
      <c r="Y862" s="204"/>
      <c r="Z862" s="204"/>
    </row>
    <row r="863" spans="1:26" ht="17.25" customHeight="1">
      <c r="A863" s="204"/>
      <c r="B863" s="204"/>
      <c r="C863" s="204"/>
      <c r="D863" s="204"/>
      <c r="E863" s="204"/>
      <c r="F863" s="204"/>
      <c r="G863" s="204"/>
      <c r="H863" s="204"/>
      <c r="I863" s="204"/>
      <c r="J863" s="204"/>
      <c r="K863" s="204"/>
      <c r="L863" s="204"/>
      <c r="M863" s="204"/>
      <c r="N863" s="204"/>
      <c r="O863" s="204"/>
      <c r="P863" s="204"/>
      <c r="Q863" s="204"/>
      <c r="R863" s="204"/>
      <c r="S863" s="204"/>
      <c r="T863" s="204"/>
      <c r="U863" s="204"/>
      <c r="V863" s="204"/>
      <c r="W863" s="204"/>
      <c r="X863" s="204"/>
      <c r="Y863" s="204"/>
      <c r="Z863" s="204"/>
    </row>
    <row r="864" spans="1:26" ht="17.25" customHeight="1">
      <c r="A864" s="204"/>
      <c r="B864" s="204"/>
      <c r="C864" s="204"/>
      <c r="D864" s="204"/>
      <c r="E864" s="204"/>
      <c r="F864" s="204"/>
      <c r="G864" s="204"/>
      <c r="H864" s="204"/>
      <c r="I864" s="204"/>
      <c r="J864" s="204"/>
      <c r="K864" s="204"/>
      <c r="L864" s="204"/>
      <c r="M864" s="204"/>
      <c r="N864" s="204"/>
      <c r="O864" s="204"/>
      <c r="P864" s="204"/>
      <c r="Q864" s="204"/>
      <c r="R864" s="204"/>
      <c r="S864" s="204"/>
      <c r="T864" s="204"/>
      <c r="U864" s="204"/>
      <c r="V864" s="204"/>
      <c r="W864" s="204"/>
      <c r="X864" s="204"/>
      <c r="Y864" s="204"/>
      <c r="Z864" s="204"/>
    </row>
    <row r="865" spans="1:26" ht="17.25" customHeight="1">
      <c r="A865" s="204"/>
      <c r="B865" s="204"/>
      <c r="C865" s="204"/>
      <c r="D865" s="204"/>
      <c r="E865" s="204"/>
      <c r="F865" s="204"/>
      <c r="G865" s="204"/>
      <c r="H865" s="204"/>
      <c r="I865" s="204"/>
      <c r="J865" s="204"/>
      <c r="K865" s="204"/>
      <c r="L865" s="204"/>
      <c r="M865" s="204"/>
      <c r="N865" s="204"/>
      <c r="O865" s="204"/>
      <c r="P865" s="204"/>
      <c r="Q865" s="204"/>
      <c r="R865" s="204"/>
      <c r="S865" s="204"/>
      <c r="T865" s="204"/>
      <c r="U865" s="204"/>
      <c r="V865" s="204"/>
      <c r="W865" s="204"/>
      <c r="X865" s="204"/>
      <c r="Y865" s="204"/>
      <c r="Z865" s="204"/>
    </row>
    <row r="866" spans="1:26" ht="17.25" customHeight="1">
      <c r="A866" s="204"/>
      <c r="B866" s="204"/>
      <c r="C866" s="204"/>
      <c r="D866" s="204"/>
      <c r="E866" s="204"/>
      <c r="F866" s="204"/>
      <c r="G866" s="204"/>
      <c r="H866" s="204"/>
      <c r="I866" s="204"/>
      <c r="J866" s="204"/>
      <c r="K866" s="204"/>
      <c r="L866" s="204"/>
      <c r="M866" s="204"/>
      <c r="N866" s="204"/>
      <c r="O866" s="204"/>
      <c r="P866" s="204"/>
      <c r="Q866" s="204"/>
      <c r="R866" s="204"/>
      <c r="S866" s="204"/>
      <c r="T866" s="204"/>
      <c r="U866" s="204"/>
      <c r="V866" s="204"/>
      <c r="W866" s="204"/>
      <c r="X866" s="204"/>
      <c r="Y866" s="204"/>
      <c r="Z866" s="204"/>
    </row>
    <row r="867" spans="1:26" ht="17.25" customHeight="1">
      <c r="A867" s="204"/>
      <c r="B867" s="204"/>
      <c r="C867" s="204"/>
      <c r="D867" s="204"/>
      <c r="E867" s="204"/>
      <c r="F867" s="204"/>
      <c r="G867" s="204"/>
      <c r="H867" s="204"/>
      <c r="I867" s="204"/>
      <c r="J867" s="204"/>
      <c r="K867" s="204"/>
      <c r="L867" s="204"/>
      <c r="M867" s="204"/>
      <c r="N867" s="204"/>
      <c r="O867" s="204"/>
      <c r="P867" s="204"/>
      <c r="Q867" s="204"/>
      <c r="R867" s="204"/>
      <c r="S867" s="204"/>
      <c r="T867" s="204"/>
      <c r="U867" s="204"/>
      <c r="V867" s="204"/>
      <c r="W867" s="204"/>
      <c r="X867" s="204"/>
      <c r="Y867" s="204"/>
      <c r="Z867" s="204"/>
    </row>
    <row r="868" spans="1:26" ht="17.25" customHeight="1">
      <c r="A868" s="204"/>
      <c r="B868" s="204"/>
      <c r="C868" s="204"/>
      <c r="D868" s="204"/>
      <c r="E868" s="204"/>
      <c r="F868" s="204"/>
      <c r="G868" s="204"/>
      <c r="H868" s="204"/>
      <c r="I868" s="204"/>
      <c r="J868" s="204"/>
      <c r="K868" s="204"/>
      <c r="L868" s="204"/>
      <c r="M868" s="204"/>
      <c r="N868" s="204"/>
      <c r="O868" s="204"/>
      <c r="P868" s="204"/>
      <c r="Q868" s="204"/>
      <c r="R868" s="204"/>
      <c r="S868" s="204"/>
      <c r="T868" s="204"/>
      <c r="U868" s="204"/>
      <c r="V868" s="204"/>
      <c r="W868" s="204"/>
      <c r="X868" s="204"/>
      <c r="Y868" s="204"/>
      <c r="Z868" s="204"/>
    </row>
    <row r="869" spans="1:26" ht="17.25" customHeight="1">
      <c r="A869" s="204"/>
      <c r="B869" s="204"/>
      <c r="C869" s="204"/>
      <c r="D869" s="204"/>
      <c r="E869" s="204"/>
      <c r="F869" s="204"/>
      <c r="G869" s="204"/>
      <c r="H869" s="204"/>
      <c r="I869" s="204"/>
      <c r="J869" s="204"/>
      <c r="K869" s="204"/>
      <c r="L869" s="204"/>
      <c r="M869" s="204"/>
      <c r="N869" s="204"/>
      <c r="O869" s="204"/>
      <c r="P869" s="204"/>
      <c r="Q869" s="204"/>
      <c r="R869" s="204"/>
      <c r="S869" s="204"/>
      <c r="T869" s="204"/>
      <c r="U869" s="204"/>
      <c r="V869" s="204"/>
      <c r="W869" s="204"/>
      <c r="X869" s="204"/>
      <c r="Y869" s="204"/>
      <c r="Z869" s="204"/>
    </row>
    <row r="870" spans="1:26" ht="17.25" customHeight="1">
      <c r="A870" s="204"/>
      <c r="B870" s="204"/>
      <c r="C870" s="204"/>
      <c r="D870" s="204"/>
      <c r="E870" s="204"/>
      <c r="F870" s="204"/>
      <c r="G870" s="204"/>
      <c r="H870" s="204"/>
      <c r="I870" s="204"/>
      <c r="J870" s="204"/>
      <c r="K870" s="204"/>
      <c r="L870" s="204"/>
      <c r="M870" s="204"/>
      <c r="N870" s="204"/>
      <c r="O870" s="204"/>
      <c r="P870" s="204"/>
      <c r="Q870" s="204"/>
      <c r="R870" s="204"/>
      <c r="S870" s="204"/>
      <c r="T870" s="204"/>
      <c r="U870" s="204"/>
      <c r="V870" s="204"/>
      <c r="W870" s="204"/>
      <c r="X870" s="204"/>
      <c r="Y870" s="204"/>
      <c r="Z870" s="204"/>
    </row>
    <row r="871" spans="1:26" ht="17.25" customHeight="1">
      <c r="A871" s="204"/>
      <c r="B871" s="204"/>
      <c r="C871" s="204"/>
      <c r="D871" s="204"/>
      <c r="E871" s="204"/>
      <c r="F871" s="204"/>
      <c r="G871" s="204"/>
      <c r="H871" s="204"/>
      <c r="I871" s="204"/>
      <c r="J871" s="204"/>
      <c r="K871" s="204"/>
      <c r="L871" s="204"/>
      <c r="M871" s="204"/>
      <c r="N871" s="204"/>
      <c r="O871" s="204"/>
      <c r="P871" s="204"/>
      <c r="Q871" s="204"/>
      <c r="R871" s="204"/>
      <c r="S871" s="204"/>
      <c r="T871" s="204"/>
      <c r="U871" s="204"/>
      <c r="V871" s="204"/>
      <c r="W871" s="204"/>
      <c r="X871" s="204"/>
      <c r="Y871" s="204"/>
      <c r="Z871" s="204"/>
    </row>
    <row r="872" spans="1:26" ht="17.25" customHeight="1">
      <c r="A872" s="204"/>
      <c r="B872" s="204"/>
      <c r="C872" s="204"/>
      <c r="D872" s="204"/>
      <c r="E872" s="204"/>
      <c r="F872" s="204"/>
      <c r="G872" s="204"/>
      <c r="H872" s="204"/>
      <c r="I872" s="204"/>
      <c r="J872" s="204"/>
      <c r="K872" s="204"/>
      <c r="L872" s="204"/>
      <c r="M872" s="204"/>
      <c r="N872" s="204"/>
      <c r="O872" s="204"/>
      <c r="P872" s="204"/>
      <c r="Q872" s="204"/>
      <c r="R872" s="204"/>
      <c r="S872" s="204"/>
      <c r="T872" s="204"/>
      <c r="U872" s="204"/>
      <c r="V872" s="204"/>
      <c r="W872" s="204"/>
      <c r="X872" s="204"/>
      <c r="Y872" s="204"/>
      <c r="Z872" s="204"/>
    </row>
    <row r="873" spans="1:26" ht="17.25" customHeight="1">
      <c r="A873" s="204"/>
      <c r="B873" s="204"/>
      <c r="C873" s="204"/>
      <c r="D873" s="204"/>
      <c r="E873" s="204"/>
      <c r="F873" s="204"/>
      <c r="G873" s="204"/>
      <c r="H873" s="204"/>
      <c r="I873" s="204"/>
      <c r="J873" s="204"/>
      <c r="K873" s="204"/>
      <c r="L873" s="204"/>
      <c r="M873" s="204"/>
      <c r="N873" s="204"/>
      <c r="O873" s="204"/>
      <c r="P873" s="204"/>
      <c r="Q873" s="204"/>
      <c r="R873" s="204"/>
      <c r="S873" s="204"/>
      <c r="T873" s="204"/>
      <c r="U873" s="204"/>
      <c r="V873" s="204"/>
      <c r="W873" s="204"/>
      <c r="X873" s="204"/>
      <c r="Y873" s="204"/>
      <c r="Z873" s="204"/>
    </row>
    <row r="874" spans="1:26" ht="17.25" customHeight="1">
      <c r="A874" s="204"/>
      <c r="B874" s="204"/>
      <c r="C874" s="204"/>
      <c r="D874" s="204"/>
      <c r="E874" s="204"/>
      <c r="F874" s="204"/>
      <c r="G874" s="204"/>
      <c r="H874" s="204"/>
      <c r="I874" s="204"/>
      <c r="J874" s="204"/>
      <c r="K874" s="204"/>
      <c r="L874" s="204"/>
      <c r="M874" s="204"/>
      <c r="N874" s="204"/>
      <c r="O874" s="204"/>
      <c r="P874" s="204"/>
      <c r="Q874" s="204"/>
      <c r="R874" s="204"/>
      <c r="S874" s="204"/>
      <c r="T874" s="204"/>
      <c r="U874" s="204"/>
      <c r="V874" s="204"/>
      <c r="W874" s="204"/>
      <c r="X874" s="204"/>
      <c r="Y874" s="204"/>
      <c r="Z874" s="204"/>
    </row>
    <row r="875" spans="1:26" ht="17.25" customHeight="1">
      <c r="A875" s="204"/>
      <c r="B875" s="204"/>
      <c r="C875" s="204"/>
      <c r="D875" s="204"/>
      <c r="E875" s="204"/>
      <c r="F875" s="204"/>
      <c r="G875" s="204"/>
      <c r="H875" s="204"/>
      <c r="I875" s="204"/>
      <c r="J875" s="204"/>
      <c r="K875" s="204"/>
      <c r="L875" s="204"/>
      <c r="M875" s="204"/>
      <c r="N875" s="204"/>
      <c r="O875" s="204"/>
      <c r="P875" s="204"/>
      <c r="Q875" s="204"/>
      <c r="R875" s="204"/>
      <c r="S875" s="204"/>
      <c r="T875" s="204"/>
      <c r="U875" s="204"/>
      <c r="V875" s="204"/>
      <c r="W875" s="204"/>
      <c r="X875" s="204"/>
      <c r="Y875" s="204"/>
      <c r="Z875" s="204"/>
    </row>
    <row r="876" spans="1:26" ht="17.25" customHeight="1">
      <c r="A876" s="204"/>
      <c r="B876" s="204"/>
      <c r="C876" s="204"/>
      <c r="D876" s="204"/>
      <c r="E876" s="204"/>
      <c r="F876" s="204"/>
      <c r="G876" s="204"/>
      <c r="H876" s="204"/>
      <c r="I876" s="204"/>
      <c r="J876" s="204"/>
      <c r="K876" s="204"/>
      <c r="L876" s="204"/>
      <c r="M876" s="204"/>
      <c r="N876" s="204"/>
      <c r="O876" s="204"/>
      <c r="P876" s="204"/>
      <c r="Q876" s="204"/>
      <c r="R876" s="204"/>
      <c r="S876" s="204"/>
      <c r="T876" s="204"/>
      <c r="U876" s="204"/>
      <c r="V876" s="204"/>
      <c r="W876" s="204"/>
      <c r="X876" s="204"/>
      <c r="Y876" s="204"/>
      <c r="Z876" s="204"/>
    </row>
    <row r="877" spans="1:26" ht="17.25" customHeight="1">
      <c r="A877" s="204"/>
      <c r="B877" s="204"/>
      <c r="C877" s="204"/>
      <c r="D877" s="204"/>
      <c r="E877" s="204"/>
      <c r="F877" s="204"/>
      <c r="G877" s="204"/>
      <c r="H877" s="204"/>
      <c r="I877" s="204"/>
      <c r="J877" s="204"/>
      <c r="K877" s="204"/>
      <c r="L877" s="204"/>
      <c r="M877" s="204"/>
      <c r="N877" s="204"/>
      <c r="O877" s="204"/>
      <c r="P877" s="204"/>
      <c r="Q877" s="204"/>
      <c r="R877" s="204"/>
      <c r="S877" s="204"/>
      <c r="T877" s="204"/>
      <c r="U877" s="204"/>
      <c r="V877" s="204"/>
      <c r="W877" s="204"/>
      <c r="X877" s="204"/>
      <c r="Y877" s="204"/>
      <c r="Z877" s="204"/>
    </row>
    <row r="878" spans="1:26" ht="17.25" customHeight="1">
      <c r="A878" s="204"/>
      <c r="B878" s="204"/>
      <c r="C878" s="204"/>
      <c r="D878" s="204"/>
      <c r="E878" s="204"/>
      <c r="F878" s="204"/>
      <c r="G878" s="204"/>
      <c r="H878" s="204"/>
      <c r="I878" s="204"/>
      <c r="J878" s="204"/>
      <c r="K878" s="204"/>
      <c r="L878" s="204"/>
      <c r="M878" s="204"/>
      <c r="N878" s="204"/>
      <c r="O878" s="204"/>
      <c r="P878" s="204"/>
      <c r="Q878" s="204"/>
      <c r="R878" s="204"/>
      <c r="S878" s="204"/>
      <c r="T878" s="204"/>
      <c r="U878" s="204"/>
      <c r="V878" s="204"/>
      <c r="W878" s="204"/>
      <c r="X878" s="204"/>
      <c r="Y878" s="204"/>
      <c r="Z878" s="204"/>
    </row>
    <row r="879" spans="1:26" ht="17.25" customHeight="1">
      <c r="A879" s="204"/>
      <c r="B879" s="204"/>
      <c r="C879" s="204"/>
      <c r="D879" s="204"/>
      <c r="E879" s="204"/>
      <c r="F879" s="204"/>
      <c r="G879" s="204"/>
      <c r="H879" s="204"/>
      <c r="I879" s="204"/>
      <c r="J879" s="204"/>
      <c r="K879" s="204"/>
      <c r="L879" s="204"/>
      <c r="M879" s="204"/>
      <c r="N879" s="204"/>
      <c r="O879" s="204"/>
      <c r="P879" s="204"/>
      <c r="Q879" s="204"/>
      <c r="R879" s="204"/>
      <c r="S879" s="204"/>
      <c r="T879" s="204"/>
      <c r="U879" s="204"/>
      <c r="V879" s="204"/>
      <c r="W879" s="204"/>
      <c r="X879" s="204"/>
      <c r="Y879" s="204"/>
      <c r="Z879" s="204"/>
    </row>
    <row r="880" spans="1:26" ht="17.25" customHeight="1">
      <c r="A880" s="204"/>
      <c r="B880" s="204"/>
      <c r="C880" s="204"/>
      <c r="D880" s="204"/>
      <c r="E880" s="204"/>
      <c r="F880" s="204"/>
      <c r="G880" s="204"/>
      <c r="H880" s="204"/>
      <c r="I880" s="204"/>
      <c r="J880" s="204"/>
      <c r="K880" s="204"/>
      <c r="L880" s="204"/>
      <c r="M880" s="204"/>
      <c r="N880" s="204"/>
      <c r="O880" s="204"/>
      <c r="P880" s="204"/>
      <c r="Q880" s="204"/>
      <c r="R880" s="204"/>
      <c r="S880" s="204"/>
      <c r="T880" s="204"/>
      <c r="U880" s="204"/>
      <c r="V880" s="204"/>
      <c r="W880" s="204"/>
      <c r="X880" s="204"/>
      <c r="Y880" s="204"/>
      <c r="Z880" s="204"/>
    </row>
    <row r="881" spans="1:26" ht="17.25" customHeight="1">
      <c r="A881" s="204"/>
      <c r="B881" s="204"/>
      <c r="C881" s="204"/>
      <c r="D881" s="204"/>
      <c r="E881" s="204"/>
      <c r="F881" s="204"/>
      <c r="G881" s="204"/>
      <c r="H881" s="204"/>
      <c r="I881" s="204"/>
      <c r="J881" s="204"/>
      <c r="K881" s="204"/>
      <c r="L881" s="204"/>
      <c r="M881" s="204"/>
      <c r="N881" s="204"/>
      <c r="O881" s="204"/>
      <c r="P881" s="204"/>
      <c r="Q881" s="204"/>
      <c r="R881" s="204"/>
      <c r="S881" s="204"/>
      <c r="T881" s="204"/>
      <c r="U881" s="204"/>
      <c r="V881" s="204"/>
      <c r="W881" s="204"/>
      <c r="X881" s="204"/>
      <c r="Y881" s="204"/>
      <c r="Z881" s="204"/>
    </row>
    <row r="882" spans="1:26" ht="17.25" customHeight="1">
      <c r="A882" s="204"/>
      <c r="B882" s="204"/>
      <c r="C882" s="204"/>
      <c r="D882" s="204"/>
      <c r="E882" s="204"/>
      <c r="F882" s="204"/>
      <c r="G882" s="204"/>
      <c r="H882" s="204"/>
      <c r="I882" s="204"/>
      <c r="J882" s="204"/>
      <c r="K882" s="204"/>
      <c r="L882" s="204"/>
      <c r="M882" s="204"/>
      <c r="N882" s="204"/>
      <c r="O882" s="204"/>
      <c r="P882" s="204"/>
      <c r="Q882" s="204"/>
      <c r="R882" s="204"/>
      <c r="S882" s="204"/>
      <c r="T882" s="204"/>
      <c r="U882" s="204"/>
      <c r="V882" s="204"/>
      <c r="W882" s="204"/>
      <c r="X882" s="204"/>
      <c r="Y882" s="204"/>
      <c r="Z882" s="204"/>
    </row>
    <row r="883" spans="1:26" ht="17.25" customHeight="1">
      <c r="A883" s="204"/>
      <c r="B883" s="204"/>
      <c r="C883" s="204"/>
      <c r="D883" s="204"/>
      <c r="E883" s="204"/>
      <c r="F883" s="204"/>
      <c r="G883" s="204"/>
      <c r="H883" s="204"/>
      <c r="I883" s="204"/>
      <c r="J883" s="204"/>
      <c r="K883" s="204"/>
      <c r="L883" s="204"/>
      <c r="M883" s="204"/>
      <c r="N883" s="204"/>
      <c r="O883" s="204"/>
      <c r="P883" s="204"/>
      <c r="Q883" s="204"/>
      <c r="R883" s="204"/>
      <c r="S883" s="204"/>
      <c r="T883" s="204"/>
      <c r="U883" s="204"/>
      <c r="V883" s="204"/>
      <c r="W883" s="204"/>
      <c r="X883" s="204"/>
      <c r="Y883" s="204"/>
      <c r="Z883" s="204"/>
    </row>
    <row r="884" spans="1:26" ht="17.25" customHeight="1">
      <c r="A884" s="204"/>
      <c r="B884" s="204"/>
      <c r="C884" s="204"/>
      <c r="D884" s="204"/>
      <c r="E884" s="204"/>
      <c r="F884" s="204"/>
      <c r="G884" s="204"/>
      <c r="H884" s="204"/>
      <c r="I884" s="204"/>
      <c r="J884" s="204"/>
      <c r="K884" s="204"/>
      <c r="L884" s="204"/>
      <c r="M884" s="204"/>
      <c r="N884" s="204"/>
      <c r="O884" s="204"/>
      <c r="P884" s="204"/>
      <c r="Q884" s="204"/>
      <c r="R884" s="204"/>
      <c r="S884" s="204"/>
      <c r="T884" s="204"/>
      <c r="U884" s="204"/>
      <c r="V884" s="204"/>
      <c r="W884" s="204"/>
      <c r="X884" s="204"/>
      <c r="Y884" s="204"/>
      <c r="Z884" s="204"/>
    </row>
    <row r="885" spans="1:26" ht="17.25" customHeight="1">
      <c r="A885" s="204"/>
      <c r="B885" s="204"/>
      <c r="C885" s="204"/>
      <c r="D885" s="204"/>
      <c r="E885" s="204"/>
      <c r="F885" s="204"/>
      <c r="G885" s="204"/>
      <c r="H885" s="204"/>
      <c r="I885" s="204"/>
      <c r="J885" s="204"/>
      <c r="K885" s="204"/>
      <c r="L885" s="204"/>
      <c r="M885" s="204"/>
      <c r="N885" s="204"/>
      <c r="O885" s="204"/>
      <c r="P885" s="204"/>
      <c r="Q885" s="204"/>
      <c r="R885" s="204"/>
      <c r="S885" s="204"/>
      <c r="T885" s="204"/>
      <c r="U885" s="204"/>
      <c r="V885" s="204"/>
      <c r="W885" s="204"/>
      <c r="X885" s="204"/>
      <c r="Y885" s="204"/>
      <c r="Z885" s="204"/>
    </row>
    <row r="886" spans="1:26" ht="17.25" customHeight="1">
      <c r="A886" s="204"/>
      <c r="B886" s="204"/>
      <c r="C886" s="204"/>
      <c r="D886" s="204"/>
      <c r="E886" s="204"/>
      <c r="F886" s="204"/>
      <c r="G886" s="204"/>
      <c r="H886" s="204"/>
      <c r="I886" s="204"/>
      <c r="J886" s="204"/>
      <c r="K886" s="204"/>
      <c r="L886" s="204"/>
      <c r="M886" s="204"/>
      <c r="N886" s="204"/>
      <c r="O886" s="204"/>
      <c r="P886" s="204"/>
      <c r="Q886" s="204"/>
      <c r="R886" s="204"/>
      <c r="S886" s="204"/>
      <c r="T886" s="204"/>
      <c r="U886" s="204"/>
      <c r="V886" s="204"/>
      <c r="W886" s="204"/>
      <c r="X886" s="204"/>
      <c r="Y886" s="204"/>
      <c r="Z886" s="204"/>
    </row>
    <row r="887" spans="1:26" ht="17.25" customHeight="1">
      <c r="A887" s="204"/>
      <c r="B887" s="204"/>
      <c r="C887" s="204"/>
      <c r="D887" s="204"/>
      <c r="E887" s="204"/>
      <c r="F887" s="204"/>
      <c r="G887" s="204"/>
      <c r="H887" s="204"/>
      <c r="I887" s="204"/>
      <c r="J887" s="204"/>
      <c r="K887" s="204"/>
      <c r="L887" s="204"/>
      <c r="M887" s="204"/>
      <c r="N887" s="204"/>
      <c r="O887" s="204"/>
      <c r="P887" s="204"/>
      <c r="Q887" s="204"/>
      <c r="R887" s="204"/>
      <c r="S887" s="204"/>
      <c r="T887" s="204"/>
      <c r="U887" s="204"/>
      <c r="V887" s="204"/>
      <c r="W887" s="204"/>
      <c r="X887" s="204"/>
      <c r="Y887" s="204"/>
      <c r="Z887" s="204"/>
    </row>
    <row r="888" spans="1:26" ht="17.25" customHeight="1">
      <c r="A888" s="204"/>
      <c r="B888" s="204"/>
      <c r="C888" s="204"/>
      <c r="D888" s="204"/>
      <c r="E888" s="204"/>
      <c r="F888" s="204"/>
      <c r="G888" s="204"/>
      <c r="H888" s="204"/>
      <c r="I888" s="204"/>
      <c r="J888" s="204"/>
      <c r="K888" s="204"/>
      <c r="L888" s="204"/>
      <c r="M888" s="204"/>
      <c r="N888" s="204"/>
      <c r="O888" s="204"/>
      <c r="P888" s="204"/>
      <c r="Q888" s="204"/>
      <c r="R888" s="204"/>
      <c r="S888" s="204"/>
      <c r="T888" s="204"/>
      <c r="U888" s="204"/>
      <c r="V888" s="204"/>
      <c r="W888" s="204"/>
      <c r="X888" s="204"/>
      <c r="Y888" s="204"/>
      <c r="Z888" s="204"/>
    </row>
    <row r="889" spans="1:26" ht="17.25" customHeight="1">
      <c r="A889" s="204"/>
      <c r="B889" s="204"/>
      <c r="C889" s="204"/>
      <c r="D889" s="204"/>
      <c r="E889" s="204"/>
      <c r="F889" s="204"/>
      <c r="G889" s="204"/>
      <c r="H889" s="204"/>
      <c r="I889" s="204"/>
      <c r="J889" s="204"/>
      <c r="K889" s="204"/>
      <c r="L889" s="204"/>
      <c r="M889" s="204"/>
      <c r="N889" s="204"/>
      <c r="O889" s="204"/>
      <c r="P889" s="204"/>
      <c r="Q889" s="204"/>
      <c r="R889" s="204"/>
      <c r="S889" s="204"/>
      <c r="T889" s="204"/>
      <c r="U889" s="204"/>
      <c r="V889" s="204"/>
      <c r="W889" s="204"/>
      <c r="X889" s="204"/>
      <c r="Y889" s="204"/>
      <c r="Z889" s="204"/>
    </row>
    <row r="890" spans="1:26" ht="17.25" customHeight="1">
      <c r="A890" s="204"/>
      <c r="B890" s="204"/>
      <c r="C890" s="204"/>
      <c r="D890" s="204"/>
      <c r="E890" s="204"/>
      <c r="F890" s="204"/>
      <c r="G890" s="204"/>
      <c r="H890" s="204"/>
      <c r="I890" s="204"/>
      <c r="J890" s="204"/>
      <c r="K890" s="204"/>
      <c r="L890" s="204"/>
      <c r="M890" s="204"/>
      <c r="N890" s="204"/>
      <c r="O890" s="204"/>
      <c r="P890" s="204"/>
      <c r="Q890" s="204"/>
      <c r="R890" s="204"/>
      <c r="S890" s="204"/>
      <c r="T890" s="204"/>
      <c r="U890" s="204"/>
      <c r="V890" s="204"/>
      <c r="W890" s="204"/>
      <c r="X890" s="204"/>
      <c r="Y890" s="204"/>
      <c r="Z890" s="204"/>
    </row>
    <row r="891" spans="1:26" ht="17.25" customHeight="1">
      <c r="A891" s="204"/>
      <c r="B891" s="204"/>
      <c r="C891" s="204"/>
      <c r="D891" s="204"/>
      <c r="E891" s="204"/>
      <c r="F891" s="204"/>
      <c r="G891" s="204"/>
      <c r="H891" s="204"/>
      <c r="I891" s="204"/>
      <c r="J891" s="204"/>
      <c r="K891" s="204"/>
      <c r="L891" s="204"/>
      <c r="M891" s="204"/>
      <c r="N891" s="204"/>
      <c r="O891" s="204"/>
      <c r="P891" s="204"/>
      <c r="Q891" s="204"/>
      <c r="R891" s="204"/>
      <c r="S891" s="204"/>
      <c r="T891" s="204"/>
      <c r="U891" s="204"/>
      <c r="V891" s="204"/>
      <c r="W891" s="204"/>
      <c r="X891" s="204"/>
      <c r="Y891" s="204"/>
      <c r="Z891" s="204"/>
    </row>
    <row r="892" spans="1:26" ht="17.25" customHeight="1">
      <c r="A892" s="204"/>
      <c r="B892" s="204"/>
      <c r="C892" s="204"/>
      <c r="D892" s="204"/>
      <c r="E892" s="204"/>
      <c r="F892" s="204"/>
      <c r="G892" s="204"/>
      <c r="H892" s="204"/>
      <c r="I892" s="204"/>
      <c r="J892" s="204"/>
      <c r="K892" s="204"/>
      <c r="L892" s="204"/>
      <c r="M892" s="204"/>
      <c r="N892" s="204"/>
      <c r="O892" s="204"/>
      <c r="P892" s="204"/>
      <c r="Q892" s="204"/>
      <c r="R892" s="204"/>
      <c r="S892" s="204"/>
      <c r="T892" s="204"/>
      <c r="U892" s="204"/>
      <c r="V892" s="204"/>
      <c r="W892" s="204"/>
      <c r="X892" s="204"/>
      <c r="Y892" s="204"/>
      <c r="Z892" s="204"/>
    </row>
    <row r="893" spans="1:26" ht="17.25" customHeight="1">
      <c r="A893" s="204"/>
      <c r="B893" s="204"/>
      <c r="C893" s="204"/>
      <c r="D893" s="204"/>
      <c r="E893" s="204"/>
      <c r="F893" s="204"/>
      <c r="G893" s="204"/>
      <c r="H893" s="204"/>
      <c r="I893" s="204"/>
      <c r="J893" s="204"/>
      <c r="K893" s="204"/>
      <c r="L893" s="204"/>
      <c r="M893" s="204"/>
      <c r="N893" s="204"/>
      <c r="O893" s="204"/>
      <c r="P893" s="204"/>
      <c r="Q893" s="204"/>
      <c r="R893" s="204"/>
      <c r="S893" s="204"/>
      <c r="T893" s="204"/>
      <c r="U893" s="204"/>
      <c r="V893" s="204"/>
      <c r="W893" s="204"/>
      <c r="X893" s="204"/>
      <c r="Y893" s="204"/>
      <c r="Z893" s="204"/>
    </row>
    <row r="894" spans="1:26" ht="17.25" customHeight="1">
      <c r="A894" s="204"/>
      <c r="B894" s="204"/>
      <c r="C894" s="204"/>
      <c r="D894" s="204"/>
      <c r="E894" s="204"/>
      <c r="F894" s="204"/>
      <c r="G894" s="204"/>
      <c r="H894" s="204"/>
      <c r="I894" s="204"/>
      <c r="J894" s="204"/>
      <c r="K894" s="204"/>
      <c r="L894" s="204"/>
      <c r="M894" s="204"/>
      <c r="N894" s="204"/>
      <c r="O894" s="204"/>
      <c r="P894" s="204"/>
      <c r="Q894" s="204"/>
      <c r="R894" s="204"/>
      <c r="S894" s="204"/>
      <c r="T894" s="204"/>
      <c r="U894" s="204"/>
      <c r="V894" s="204"/>
      <c r="W894" s="204"/>
      <c r="X894" s="204"/>
      <c r="Y894" s="204"/>
      <c r="Z894" s="204"/>
    </row>
    <row r="895" spans="1:26" ht="17.25" customHeight="1">
      <c r="A895" s="204"/>
      <c r="B895" s="204"/>
      <c r="C895" s="204"/>
      <c r="D895" s="204"/>
      <c r="E895" s="204"/>
      <c r="F895" s="204"/>
      <c r="G895" s="204"/>
      <c r="H895" s="204"/>
      <c r="I895" s="204"/>
      <c r="J895" s="204"/>
      <c r="K895" s="204"/>
      <c r="L895" s="204"/>
      <c r="M895" s="204"/>
      <c r="N895" s="204"/>
      <c r="O895" s="204"/>
      <c r="P895" s="204"/>
      <c r="Q895" s="204"/>
      <c r="R895" s="204"/>
      <c r="S895" s="204"/>
      <c r="T895" s="204"/>
      <c r="U895" s="204"/>
      <c r="V895" s="204"/>
      <c r="W895" s="204"/>
      <c r="X895" s="204"/>
      <c r="Y895" s="204"/>
      <c r="Z895" s="204"/>
    </row>
    <row r="896" spans="1:26" ht="17.25" customHeight="1">
      <c r="A896" s="204"/>
      <c r="B896" s="204"/>
      <c r="C896" s="204"/>
      <c r="D896" s="204"/>
      <c r="E896" s="204"/>
      <c r="F896" s="204"/>
      <c r="G896" s="204"/>
      <c r="H896" s="204"/>
      <c r="I896" s="204"/>
      <c r="J896" s="204"/>
      <c r="K896" s="204"/>
      <c r="L896" s="204"/>
      <c r="M896" s="204"/>
      <c r="N896" s="204"/>
      <c r="O896" s="204"/>
      <c r="P896" s="204"/>
      <c r="Q896" s="204"/>
      <c r="R896" s="204"/>
      <c r="S896" s="204"/>
      <c r="T896" s="204"/>
      <c r="U896" s="204"/>
      <c r="V896" s="204"/>
      <c r="W896" s="204"/>
      <c r="X896" s="204"/>
      <c r="Y896" s="204"/>
      <c r="Z896" s="204"/>
    </row>
    <row r="897" spans="1:26" ht="17.25" customHeight="1">
      <c r="A897" s="204"/>
      <c r="B897" s="204"/>
      <c r="C897" s="204"/>
      <c r="D897" s="204"/>
      <c r="E897" s="204"/>
      <c r="F897" s="204"/>
      <c r="G897" s="204"/>
      <c r="H897" s="204"/>
      <c r="I897" s="204"/>
      <c r="J897" s="204"/>
      <c r="K897" s="204"/>
      <c r="L897" s="204"/>
      <c r="M897" s="204"/>
      <c r="N897" s="204"/>
      <c r="O897" s="204"/>
      <c r="P897" s="204"/>
      <c r="Q897" s="204"/>
      <c r="R897" s="204"/>
      <c r="S897" s="204"/>
      <c r="T897" s="204"/>
      <c r="U897" s="204"/>
      <c r="V897" s="204"/>
      <c r="W897" s="204"/>
      <c r="X897" s="204"/>
      <c r="Y897" s="204"/>
      <c r="Z897" s="204"/>
    </row>
    <row r="898" spans="1:26" ht="17.25" customHeight="1">
      <c r="A898" s="204"/>
      <c r="B898" s="204"/>
      <c r="C898" s="204"/>
      <c r="D898" s="204"/>
      <c r="E898" s="204"/>
      <c r="F898" s="204"/>
      <c r="G898" s="204"/>
      <c r="H898" s="204"/>
      <c r="I898" s="204"/>
      <c r="J898" s="204"/>
      <c r="K898" s="204"/>
      <c r="L898" s="204"/>
      <c r="M898" s="204"/>
      <c r="N898" s="204"/>
      <c r="O898" s="204"/>
      <c r="P898" s="204"/>
      <c r="Q898" s="204"/>
      <c r="R898" s="204"/>
      <c r="S898" s="204"/>
      <c r="T898" s="204"/>
      <c r="U898" s="204"/>
      <c r="V898" s="204"/>
      <c r="W898" s="204"/>
      <c r="X898" s="204"/>
      <c r="Y898" s="204"/>
      <c r="Z898" s="204"/>
    </row>
    <row r="899" spans="1:26" ht="17.25" customHeight="1">
      <c r="A899" s="204"/>
      <c r="B899" s="204"/>
      <c r="C899" s="204"/>
      <c r="D899" s="204"/>
      <c r="E899" s="204"/>
      <c r="F899" s="204"/>
      <c r="G899" s="204"/>
      <c r="H899" s="204"/>
      <c r="I899" s="204"/>
      <c r="J899" s="204"/>
      <c r="K899" s="204"/>
      <c r="L899" s="204"/>
      <c r="M899" s="204"/>
      <c r="N899" s="204"/>
      <c r="O899" s="204"/>
      <c r="P899" s="204"/>
      <c r="Q899" s="204"/>
      <c r="R899" s="204"/>
      <c r="S899" s="204"/>
      <c r="T899" s="204"/>
      <c r="U899" s="204"/>
      <c r="V899" s="204"/>
      <c r="W899" s="204"/>
      <c r="X899" s="204"/>
      <c r="Y899" s="204"/>
      <c r="Z899" s="204"/>
    </row>
    <row r="900" spans="1:26" ht="17.25" customHeight="1">
      <c r="A900" s="204"/>
      <c r="B900" s="204"/>
      <c r="C900" s="204"/>
      <c r="D900" s="204"/>
      <c r="E900" s="204"/>
      <c r="F900" s="204"/>
      <c r="G900" s="204"/>
      <c r="H900" s="204"/>
      <c r="I900" s="204"/>
      <c r="J900" s="204"/>
      <c r="K900" s="204"/>
      <c r="L900" s="204"/>
      <c r="M900" s="204"/>
      <c r="N900" s="204"/>
      <c r="O900" s="204"/>
      <c r="P900" s="204"/>
      <c r="Q900" s="204"/>
      <c r="R900" s="204"/>
      <c r="S900" s="204"/>
      <c r="T900" s="204"/>
      <c r="U900" s="204"/>
      <c r="V900" s="204"/>
      <c r="W900" s="204"/>
      <c r="X900" s="204"/>
      <c r="Y900" s="204"/>
      <c r="Z900" s="204"/>
    </row>
    <row r="901" spans="1:26" ht="17.25" customHeight="1">
      <c r="A901" s="204"/>
      <c r="B901" s="204"/>
      <c r="C901" s="204"/>
      <c r="D901" s="204"/>
      <c r="E901" s="204"/>
      <c r="F901" s="204"/>
      <c r="G901" s="204"/>
      <c r="H901" s="204"/>
      <c r="I901" s="204"/>
      <c r="J901" s="204"/>
      <c r="K901" s="204"/>
      <c r="L901" s="204"/>
      <c r="M901" s="204"/>
      <c r="N901" s="204"/>
      <c r="O901" s="204"/>
      <c r="P901" s="204"/>
      <c r="Q901" s="204"/>
      <c r="R901" s="204"/>
      <c r="S901" s="204"/>
      <c r="T901" s="204"/>
      <c r="U901" s="204"/>
      <c r="V901" s="204"/>
      <c r="W901" s="204"/>
      <c r="X901" s="204"/>
      <c r="Y901" s="204"/>
      <c r="Z901" s="204"/>
    </row>
    <row r="902" spans="1:26" ht="17.25" customHeight="1">
      <c r="A902" s="204"/>
      <c r="B902" s="204"/>
      <c r="C902" s="204"/>
      <c r="D902" s="204"/>
      <c r="E902" s="204"/>
      <c r="F902" s="204"/>
      <c r="G902" s="204"/>
      <c r="H902" s="204"/>
      <c r="I902" s="204"/>
      <c r="J902" s="204"/>
      <c r="K902" s="204"/>
      <c r="L902" s="204"/>
      <c r="M902" s="204"/>
      <c r="N902" s="204"/>
      <c r="O902" s="204"/>
      <c r="P902" s="204"/>
      <c r="Q902" s="204"/>
      <c r="R902" s="204"/>
      <c r="S902" s="204"/>
      <c r="T902" s="204"/>
      <c r="U902" s="204"/>
      <c r="V902" s="204"/>
      <c r="W902" s="204"/>
      <c r="X902" s="204"/>
      <c r="Y902" s="204"/>
      <c r="Z902" s="204"/>
    </row>
    <row r="903" spans="1:26" ht="17.25" customHeight="1">
      <c r="A903" s="204"/>
      <c r="B903" s="204"/>
      <c r="C903" s="204"/>
      <c r="D903" s="204"/>
      <c r="E903" s="204"/>
      <c r="F903" s="204"/>
      <c r="G903" s="204"/>
      <c r="H903" s="204"/>
      <c r="I903" s="204"/>
      <c r="J903" s="204"/>
      <c r="K903" s="204"/>
      <c r="L903" s="204"/>
      <c r="M903" s="204"/>
      <c r="N903" s="204"/>
      <c r="O903" s="204"/>
      <c r="P903" s="204"/>
      <c r="Q903" s="204"/>
      <c r="R903" s="204"/>
      <c r="S903" s="204"/>
      <c r="T903" s="204"/>
      <c r="U903" s="204"/>
      <c r="V903" s="204"/>
      <c r="W903" s="204"/>
      <c r="X903" s="204"/>
      <c r="Y903" s="204"/>
      <c r="Z903" s="204"/>
    </row>
    <row r="904" spans="1:26" ht="17.25" customHeight="1">
      <c r="A904" s="204"/>
      <c r="B904" s="204"/>
      <c r="C904" s="204"/>
      <c r="D904" s="204"/>
      <c r="E904" s="204"/>
      <c r="F904" s="204"/>
      <c r="G904" s="204"/>
      <c r="H904" s="204"/>
      <c r="I904" s="204"/>
      <c r="J904" s="204"/>
      <c r="K904" s="204"/>
      <c r="L904" s="204"/>
      <c r="M904" s="204"/>
      <c r="N904" s="204"/>
      <c r="O904" s="204"/>
      <c r="P904" s="204"/>
      <c r="Q904" s="204"/>
      <c r="R904" s="204"/>
      <c r="S904" s="204"/>
      <c r="T904" s="204"/>
      <c r="U904" s="204"/>
      <c r="V904" s="204"/>
      <c r="W904" s="204"/>
      <c r="X904" s="204"/>
      <c r="Y904" s="204"/>
      <c r="Z904" s="204"/>
    </row>
    <row r="905" spans="1:26" ht="17.25" customHeight="1">
      <c r="A905" s="204"/>
      <c r="B905" s="204"/>
      <c r="C905" s="204"/>
      <c r="D905" s="204"/>
      <c r="E905" s="204"/>
      <c r="F905" s="204"/>
      <c r="G905" s="204"/>
      <c r="H905" s="204"/>
      <c r="I905" s="204"/>
      <c r="J905" s="204"/>
      <c r="K905" s="204"/>
      <c r="L905" s="204"/>
      <c r="M905" s="204"/>
      <c r="N905" s="204"/>
      <c r="O905" s="204"/>
      <c r="P905" s="204"/>
      <c r="Q905" s="204"/>
      <c r="R905" s="204"/>
      <c r="S905" s="204"/>
      <c r="T905" s="204"/>
      <c r="U905" s="204"/>
      <c r="V905" s="204"/>
      <c r="W905" s="204"/>
      <c r="X905" s="204"/>
      <c r="Y905" s="204"/>
      <c r="Z905" s="204"/>
    </row>
    <row r="906" spans="1:26" ht="17.25" customHeight="1">
      <c r="A906" s="204"/>
      <c r="B906" s="204"/>
      <c r="C906" s="204"/>
      <c r="D906" s="204"/>
      <c r="E906" s="204"/>
      <c r="F906" s="204"/>
      <c r="G906" s="204"/>
      <c r="H906" s="204"/>
      <c r="I906" s="204"/>
      <c r="J906" s="204"/>
      <c r="K906" s="204"/>
      <c r="L906" s="204"/>
      <c r="M906" s="204"/>
      <c r="N906" s="204"/>
      <c r="O906" s="204"/>
      <c r="P906" s="204"/>
      <c r="Q906" s="204"/>
      <c r="R906" s="204"/>
      <c r="S906" s="204"/>
      <c r="T906" s="204"/>
      <c r="U906" s="204"/>
      <c r="V906" s="204"/>
      <c r="W906" s="204"/>
      <c r="X906" s="204"/>
      <c r="Y906" s="204"/>
      <c r="Z906" s="204"/>
    </row>
    <row r="907" spans="1:26" ht="17.25" customHeight="1">
      <c r="A907" s="204"/>
      <c r="B907" s="204"/>
      <c r="C907" s="204"/>
      <c r="D907" s="204"/>
      <c r="E907" s="204"/>
      <c r="F907" s="204"/>
      <c r="G907" s="204"/>
      <c r="H907" s="204"/>
      <c r="I907" s="204"/>
      <c r="J907" s="204"/>
      <c r="K907" s="204"/>
      <c r="L907" s="204"/>
      <c r="M907" s="204"/>
      <c r="N907" s="204"/>
      <c r="O907" s="204"/>
      <c r="P907" s="204"/>
      <c r="Q907" s="204"/>
      <c r="R907" s="204"/>
      <c r="S907" s="204"/>
      <c r="T907" s="204"/>
      <c r="U907" s="204"/>
      <c r="V907" s="204"/>
      <c r="W907" s="204"/>
      <c r="X907" s="204"/>
      <c r="Y907" s="204"/>
      <c r="Z907" s="204"/>
    </row>
    <row r="908" spans="1:26" ht="17.25" customHeight="1">
      <c r="A908" s="204"/>
      <c r="B908" s="204"/>
      <c r="C908" s="204"/>
      <c r="D908" s="204"/>
      <c r="E908" s="204"/>
      <c r="F908" s="204"/>
      <c r="G908" s="204"/>
      <c r="H908" s="204"/>
      <c r="I908" s="204"/>
      <c r="J908" s="204"/>
      <c r="K908" s="204"/>
      <c r="L908" s="204"/>
      <c r="M908" s="204"/>
      <c r="N908" s="204"/>
      <c r="O908" s="204"/>
      <c r="P908" s="204"/>
      <c r="Q908" s="204"/>
      <c r="R908" s="204"/>
      <c r="S908" s="204"/>
      <c r="T908" s="204"/>
      <c r="U908" s="204"/>
      <c r="V908" s="204"/>
      <c r="W908" s="204"/>
      <c r="X908" s="204"/>
      <c r="Y908" s="204"/>
      <c r="Z908" s="204"/>
    </row>
    <row r="909" spans="1:26" ht="17.25" customHeight="1">
      <c r="A909" s="204"/>
      <c r="B909" s="204"/>
      <c r="C909" s="204"/>
      <c r="D909" s="204"/>
      <c r="E909" s="204"/>
      <c r="F909" s="204"/>
      <c r="G909" s="204"/>
      <c r="H909" s="204"/>
      <c r="I909" s="204"/>
      <c r="J909" s="204"/>
      <c r="K909" s="204"/>
      <c r="L909" s="204"/>
      <c r="M909" s="204"/>
      <c r="N909" s="204"/>
      <c r="O909" s="204"/>
      <c r="P909" s="204"/>
      <c r="Q909" s="204"/>
      <c r="R909" s="204"/>
      <c r="S909" s="204"/>
      <c r="T909" s="204"/>
      <c r="U909" s="204"/>
      <c r="V909" s="204"/>
      <c r="W909" s="204"/>
      <c r="X909" s="204"/>
      <c r="Y909" s="204"/>
      <c r="Z909" s="204"/>
    </row>
    <row r="910" spans="1:26" ht="17.25" customHeight="1">
      <c r="A910" s="204"/>
      <c r="B910" s="204"/>
      <c r="C910" s="204"/>
      <c r="D910" s="204"/>
      <c r="E910" s="204"/>
      <c r="F910" s="204"/>
      <c r="G910" s="204"/>
      <c r="H910" s="204"/>
      <c r="I910" s="204"/>
      <c r="J910" s="204"/>
      <c r="K910" s="204"/>
      <c r="L910" s="204"/>
      <c r="M910" s="204"/>
      <c r="N910" s="204"/>
      <c r="O910" s="204"/>
      <c r="P910" s="204"/>
      <c r="Q910" s="204"/>
      <c r="R910" s="204"/>
      <c r="S910" s="204"/>
      <c r="T910" s="204"/>
      <c r="U910" s="204"/>
      <c r="V910" s="204"/>
      <c r="W910" s="204"/>
      <c r="X910" s="204"/>
      <c r="Y910" s="204"/>
      <c r="Z910" s="204"/>
    </row>
    <row r="911" spans="1:26" ht="17.25" customHeight="1">
      <c r="A911" s="204"/>
      <c r="B911" s="204"/>
      <c r="C911" s="204"/>
      <c r="D911" s="204"/>
      <c r="E911" s="204"/>
      <c r="F911" s="204"/>
      <c r="G911" s="204"/>
      <c r="H911" s="204"/>
      <c r="I911" s="204"/>
      <c r="J911" s="204"/>
      <c r="K911" s="204"/>
      <c r="L911" s="204"/>
      <c r="M911" s="204"/>
      <c r="N911" s="204"/>
      <c r="O911" s="204"/>
      <c r="P911" s="204"/>
      <c r="Q911" s="204"/>
      <c r="R911" s="204"/>
      <c r="S911" s="204"/>
      <c r="T911" s="204"/>
      <c r="U911" s="204"/>
      <c r="V911" s="204"/>
      <c r="W911" s="204"/>
      <c r="X911" s="204"/>
      <c r="Y911" s="204"/>
      <c r="Z911" s="204"/>
    </row>
    <row r="912" spans="1:26" ht="17.25" customHeight="1">
      <c r="A912" s="204"/>
      <c r="B912" s="204"/>
      <c r="C912" s="204"/>
      <c r="D912" s="204"/>
      <c r="E912" s="204"/>
      <c r="F912" s="204"/>
      <c r="G912" s="204"/>
      <c r="H912" s="204"/>
      <c r="I912" s="204"/>
      <c r="J912" s="204"/>
      <c r="K912" s="204"/>
      <c r="L912" s="204"/>
      <c r="M912" s="204"/>
      <c r="N912" s="204"/>
      <c r="O912" s="204"/>
      <c r="P912" s="204"/>
      <c r="Q912" s="204"/>
      <c r="R912" s="204"/>
      <c r="S912" s="204"/>
      <c r="T912" s="204"/>
      <c r="U912" s="204"/>
      <c r="V912" s="204"/>
      <c r="W912" s="204"/>
      <c r="X912" s="204"/>
      <c r="Y912" s="204"/>
      <c r="Z912" s="204"/>
    </row>
    <row r="913" spans="1:26" ht="17.25" customHeight="1">
      <c r="A913" s="204"/>
      <c r="B913" s="204"/>
      <c r="C913" s="204"/>
      <c r="D913" s="204"/>
      <c r="E913" s="204"/>
      <c r="F913" s="204"/>
      <c r="G913" s="204"/>
      <c r="H913" s="204"/>
      <c r="I913" s="204"/>
      <c r="J913" s="204"/>
      <c r="K913" s="204"/>
      <c r="L913" s="204"/>
      <c r="M913" s="204"/>
      <c r="N913" s="204"/>
      <c r="O913" s="204"/>
      <c r="P913" s="204"/>
      <c r="Q913" s="204"/>
      <c r="R913" s="204"/>
      <c r="S913" s="204"/>
      <c r="T913" s="204"/>
      <c r="U913" s="204"/>
      <c r="V913" s="204"/>
      <c r="W913" s="204"/>
      <c r="X913" s="204"/>
      <c r="Y913" s="204"/>
      <c r="Z913" s="204"/>
    </row>
    <row r="914" spans="1:26" ht="17.25" customHeight="1">
      <c r="A914" s="204"/>
      <c r="B914" s="204"/>
      <c r="C914" s="204"/>
      <c r="D914" s="204"/>
      <c r="E914" s="204"/>
      <c r="F914" s="204"/>
      <c r="G914" s="204"/>
      <c r="H914" s="204"/>
      <c r="I914" s="204"/>
      <c r="J914" s="204"/>
      <c r="K914" s="204"/>
      <c r="L914" s="204"/>
      <c r="M914" s="204"/>
      <c r="N914" s="204"/>
      <c r="O914" s="204"/>
      <c r="P914" s="204"/>
      <c r="Q914" s="204"/>
      <c r="R914" s="204"/>
      <c r="S914" s="204"/>
      <c r="T914" s="204"/>
      <c r="U914" s="204"/>
      <c r="V914" s="204"/>
      <c r="W914" s="204"/>
      <c r="X914" s="204"/>
      <c r="Y914" s="204"/>
      <c r="Z914" s="204"/>
    </row>
    <row r="915" spans="1:26" ht="17.25" customHeight="1">
      <c r="A915" s="204"/>
      <c r="B915" s="204"/>
      <c r="C915" s="204"/>
      <c r="D915" s="204"/>
      <c r="E915" s="204"/>
      <c r="F915" s="204"/>
      <c r="G915" s="204"/>
      <c r="H915" s="204"/>
      <c r="I915" s="204"/>
      <c r="J915" s="204"/>
      <c r="K915" s="204"/>
      <c r="L915" s="204"/>
      <c r="M915" s="204"/>
      <c r="N915" s="204"/>
      <c r="O915" s="204"/>
      <c r="P915" s="204"/>
      <c r="Q915" s="204"/>
      <c r="R915" s="204"/>
      <c r="S915" s="204"/>
      <c r="T915" s="204"/>
      <c r="U915" s="204"/>
      <c r="V915" s="204"/>
      <c r="W915" s="204"/>
      <c r="X915" s="204"/>
      <c r="Y915" s="204"/>
      <c r="Z915" s="204"/>
    </row>
    <row r="916" spans="1:26" ht="17.25" customHeight="1">
      <c r="A916" s="204"/>
      <c r="B916" s="204"/>
      <c r="C916" s="204"/>
      <c r="D916" s="204"/>
      <c r="E916" s="204"/>
      <c r="F916" s="204"/>
      <c r="G916" s="204"/>
      <c r="H916" s="204"/>
      <c r="I916" s="204"/>
      <c r="J916" s="204"/>
      <c r="K916" s="204"/>
      <c r="L916" s="204"/>
      <c r="M916" s="204"/>
      <c r="N916" s="204"/>
      <c r="O916" s="204"/>
      <c r="P916" s="204"/>
      <c r="Q916" s="204"/>
      <c r="R916" s="204"/>
      <c r="S916" s="204"/>
      <c r="T916" s="204"/>
      <c r="U916" s="204"/>
      <c r="V916" s="204"/>
      <c r="W916" s="204"/>
      <c r="X916" s="204"/>
      <c r="Y916" s="204"/>
      <c r="Z916" s="204"/>
    </row>
    <row r="917" spans="1:26" ht="17.25" customHeight="1">
      <c r="A917" s="204"/>
      <c r="B917" s="204"/>
      <c r="C917" s="204"/>
      <c r="D917" s="204"/>
      <c r="E917" s="204"/>
      <c r="F917" s="204"/>
      <c r="G917" s="204"/>
      <c r="H917" s="204"/>
      <c r="I917" s="204"/>
      <c r="J917" s="204"/>
      <c r="K917" s="204"/>
      <c r="L917" s="204"/>
      <c r="M917" s="204"/>
      <c r="N917" s="204"/>
      <c r="O917" s="204"/>
      <c r="P917" s="204"/>
      <c r="Q917" s="204"/>
      <c r="R917" s="204"/>
      <c r="S917" s="204"/>
      <c r="T917" s="204"/>
      <c r="U917" s="204"/>
      <c r="V917" s="204"/>
      <c r="W917" s="204"/>
      <c r="X917" s="204"/>
      <c r="Y917" s="204"/>
      <c r="Z917" s="204"/>
    </row>
    <row r="918" spans="1:26" ht="17.25" customHeight="1">
      <c r="A918" s="204"/>
      <c r="B918" s="204"/>
      <c r="C918" s="204"/>
      <c r="D918" s="204"/>
      <c r="E918" s="204"/>
      <c r="F918" s="204"/>
      <c r="G918" s="204"/>
      <c r="H918" s="204"/>
      <c r="I918" s="204"/>
      <c r="J918" s="204"/>
      <c r="K918" s="204"/>
      <c r="L918" s="204"/>
      <c r="M918" s="204"/>
      <c r="N918" s="204"/>
      <c r="O918" s="204"/>
      <c r="P918" s="204"/>
      <c r="Q918" s="204"/>
      <c r="R918" s="204"/>
      <c r="S918" s="204"/>
      <c r="T918" s="204"/>
      <c r="U918" s="204"/>
      <c r="V918" s="204"/>
      <c r="W918" s="204"/>
      <c r="X918" s="204"/>
      <c r="Y918" s="204"/>
      <c r="Z918" s="204"/>
    </row>
    <row r="919" spans="1:26" ht="17.25" customHeight="1">
      <c r="A919" s="204"/>
      <c r="B919" s="204"/>
      <c r="C919" s="204"/>
      <c r="D919" s="204"/>
      <c r="E919" s="204"/>
      <c r="F919" s="204"/>
      <c r="G919" s="204"/>
      <c r="H919" s="204"/>
      <c r="I919" s="204"/>
      <c r="J919" s="204"/>
      <c r="K919" s="204"/>
      <c r="L919" s="204"/>
      <c r="M919" s="204"/>
      <c r="N919" s="204"/>
      <c r="O919" s="204"/>
      <c r="P919" s="204"/>
      <c r="Q919" s="204"/>
      <c r="R919" s="204"/>
      <c r="S919" s="204"/>
      <c r="T919" s="204"/>
      <c r="U919" s="204"/>
      <c r="V919" s="204"/>
      <c r="W919" s="204"/>
      <c r="X919" s="204"/>
      <c r="Y919" s="204"/>
      <c r="Z919" s="204"/>
    </row>
    <row r="920" spans="1:26" ht="17.25" customHeight="1">
      <c r="A920" s="204"/>
      <c r="B920" s="204"/>
      <c r="C920" s="204"/>
      <c r="D920" s="204"/>
      <c r="E920" s="204"/>
      <c r="F920" s="204"/>
      <c r="G920" s="204"/>
      <c r="H920" s="204"/>
      <c r="I920" s="204"/>
      <c r="J920" s="204"/>
      <c r="K920" s="204"/>
      <c r="L920" s="204"/>
      <c r="M920" s="204"/>
      <c r="N920" s="204"/>
      <c r="O920" s="204"/>
      <c r="P920" s="204"/>
      <c r="Q920" s="204"/>
      <c r="R920" s="204"/>
      <c r="S920" s="204"/>
      <c r="T920" s="204"/>
      <c r="U920" s="204"/>
      <c r="V920" s="204"/>
      <c r="W920" s="204"/>
      <c r="X920" s="204"/>
      <c r="Y920" s="204"/>
      <c r="Z920" s="204"/>
    </row>
    <row r="921" spans="1:26" ht="17.25" customHeight="1">
      <c r="A921" s="204"/>
      <c r="B921" s="204"/>
      <c r="C921" s="204"/>
      <c r="D921" s="204"/>
      <c r="E921" s="204"/>
      <c r="F921" s="204"/>
      <c r="G921" s="204"/>
      <c r="H921" s="204"/>
      <c r="I921" s="204"/>
      <c r="J921" s="204"/>
      <c r="K921" s="204"/>
      <c r="L921" s="204"/>
      <c r="M921" s="204"/>
      <c r="N921" s="204"/>
      <c r="O921" s="204"/>
      <c r="P921" s="204"/>
      <c r="Q921" s="204"/>
      <c r="R921" s="204"/>
      <c r="S921" s="204"/>
      <c r="T921" s="204"/>
      <c r="U921" s="204"/>
      <c r="V921" s="204"/>
      <c r="W921" s="204"/>
      <c r="X921" s="204"/>
      <c r="Y921" s="204"/>
      <c r="Z921" s="204"/>
    </row>
    <row r="922" spans="1:26" ht="17.25" customHeight="1">
      <c r="A922" s="204"/>
      <c r="B922" s="204"/>
      <c r="C922" s="204"/>
      <c r="D922" s="204"/>
      <c r="E922" s="204"/>
      <c r="F922" s="204"/>
      <c r="G922" s="204"/>
      <c r="H922" s="204"/>
      <c r="I922" s="204"/>
      <c r="J922" s="204"/>
      <c r="K922" s="204"/>
      <c r="L922" s="204"/>
      <c r="M922" s="204"/>
      <c r="N922" s="204"/>
      <c r="O922" s="204"/>
      <c r="P922" s="204"/>
      <c r="Q922" s="204"/>
      <c r="R922" s="204"/>
      <c r="S922" s="204"/>
      <c r="T922" s="204"/>
      <c r="U922" s="204"/>
      <c r="V922" s="204"/>
      <c r="W922" s="204"/>
      <c r="X922" s="204"/>
      <c r="Y922" s="204"/>
      <c r="Z922" s="204"/>
    </row>
    <row r="923" spans="1:26" ht="17.25" customHeight="1">
      <c r="A923" s="204"/>
      <c r="B923" s="204"/>
      <c r="C923" s="204"/>
      <c r="D923" s="204"/>
      <c r="E923" s="204"/>
      <c r="F923" s="204"/>
      <c r="G923" s="204"/>
      <c r="H923" s="204"/>
      <c r="I923" s="204"/>
      <c r="J923" s="204"/>
      <c r="K923" s="204"/>
      <c r="L923" s="204"/>
      <c r="M923" s="204"/>
      <c r="N923" s="204"/>
      <c r="O923" s="204"/>
      <c r="P923" s="204"/>
      <c r="Q923" s="204"/>
      <c r="R923" s="204"/>
      <c r="S923" s="204"/>
      <c r="T923" s="204"/>
      <c r="U923" s="204"/>
      <c r="V923" s="204"/>
      <c r="W923" s="204"/>
      <c r="X923" s="204"/>
      <c r="Y923" s="204"/>
      <c r="Z923" s="204"/>
    </row>
    <row r="924" spans="1:26" ht="17.25" customHeight="1">
      <c r="A924" s="204"/>
      <c r="B924" s="204"/>
      <c r="C924" s="204"/>
      <c r="D924" s="204"/>
      <c r="E924" s="204"/>
      <c r="F924" s="204"/>
      <c r="G924" s="204"/>
      <c r="H924" s="204"/>
      <c r="I924" s="204"/>
      <c r="J924" s="204"/>
      <c r="K924" s="204"/>
      <c r="L924" s="204"/>
      <c r="M924" s="204"/>
      <c r="N924" s="204"/>
      <c r="O924" s="204"/>
      <c r="P924" s="204"/>
      <c r="Q924" s="204"/>
      <c r="R924" s="204"/>
      <c r="S924" s="204"/>
      <c r="T924" s="204"/>
      <c r="U924" s="204"/>
      <c r="V924" s="204"/>
      <c r="W924" s="204"/>
      <c r="X924" s="204"/>
      <c r="Y924" s="204"/>
      <c r="Z924" s="204"/>
    </row>
    <row r="925" spans="1:26" ht="17.25" customHeight="1">
      <c r="A925" s="204"/>
      <c r="B925" s="204"/>
      <c r="C925" s="204"/>
      <c r="D925" s="204"/>
      <c r="E925" s="204"/>
      <c r="F925" s="204"/>
      <c r="G925" s="204"/>
      <c r="H925" s="204"/>
      <c r="I925" s="204"/>
      <c r="J925" s="204"/>
      <c r="K925" s="204"/>
      <c r="L925" s="204"/>
      <c r="M925" s="204"/>
      <c r="N925" s="204"/>
      <c r="O925" s="204"/>
      <c r="P925" s="204"/>
      <c r="Q925" s="204"/>
      <c r="R925" s="204"/>
      <c r="S925" s="204"/>
      <c r="T925" s="204"/>
      <c r="U925" s="204"/>
      <c r="V925" s="204"/>
      <c r="W925" s="204"/>
      <c r="X925" s="204"/>
      <c r="Y925" s="204"/>
      <c r="Z925" s="204"/>
    </row>
    <row r="926" spans="1:26" ht="17.25" customHeight="1">
      <c r="A926" s="204"/>
      <c r="B926" s="204"/>
      <c r="C926" s="204"/>
      <c r="D926" s="204"/>
      <c r="E926" s="204"/>
      <c r="F926" s="204"/>
      <c r="G926" s="204"/>
      <c r="H926" s="204"/>
      <c r="I926" s="204"/>
      <c r="J926" s="204"/>
      <c r="K926" s="204"/>
      <c r="L926" s="204"/>
      <c r="M926" s="204"/>
      <c r="N926" s="204"/>
      <c r="O926" s="204"/>
      <c r="P926" s="204"/>
      <c r="Q926" s="204"/>
      <c r="R926" s="204"/>
      <c r="S926" s="204"/>
      <c r="T926" s="204"/>
      <c r="U926" s="204"/>
      <c r="V926" s="204"/>
      <c r="W926" s="204"/>
      <c r="X926" s="204"/>
      <c r="Y926" s="204"/>
      <c r="Z926" s="204"/>
    </row>
    <row r="927" spans="1:26" ht="17.25" customHeight="1">
      <c r="A927" s="204"/>
      <c r="B927" s="204"/>
      <c r="C927" s="204"/>
      <c r="D927" s="204"/>
      <c r="E927" s="204"/>
      <c r="F927" s="204"/>
      <c r="G927" s="204"/>
      <c r="H927" s="204"/>
      <c r="I927" s="204"/>
      <c r="J927" s="204"/>
      <c r="K927" s="204"/>
      <c r="L927" s="204"/>
      <c r="M927" s="204"/>
      <c r="N927" s="204"/>
      <c r="O927" s="204"/>
      <c r="P927" s="204"/>
      <c r="Q927" s="204"/>
      <c r="R927" s="204"/>
      <c r="S927" s="204"/>
      <c r="T927" s="204"/>
      <c r="U927" s="204"/>
      <c r="V927" s="204"/>
      <c r="W927" s="204"/>
      <c r="X927" s="204"/>
      <c r="Y927" s="204"/>
      <c r="Z927" s="204"/>
    </row>
    <row r="928" spans="1:26" ht="17.25" customHeight="1">
      <c r="A928" s="204"/>
      <c r="B928" s="204"/>
      <c r="C928" s="204"/>
      <c r="D928" s="204"/>
      <c r="E928" s="204"/>
      <c r="F928" s="204"/>
      <c r="G928" s="204"/>
      <c r="H928" s="204"/>
      <c r="I928" s="204"/>
      <c r="J928" s="204"/>
      <c r="K928" s="204"/>
      <c r="L928" s="204"/>
      <c r="M928" s="204"/>
      <c r="N928" s="204"/>
      <c r="O928" s="204"/>
      <c r="P928" s="204"/>
      <c r="Q928" s="204"/>
      <c r="R928" s="204"/>
      <c r="S928" s="204"/>
      <c r="T928" s="204"/>
      <c r="U928" s="204"/>
      <c r="V928" s="204"/>
      <c r="W928" s="204"/>
      <c r="X928" s="204"/>
      <c r="Y928" s="204"/>
      <c r="Z928" s="204"/>
    </row>
    <row r="929" spans="1:26" ht="17.25" customHeight="1">
      <c r="A929" s="204"/>
      <c r="B929" s="204"/>
      <c r="C929" s="204"/>
      <c r="D929" s="204"/>
      <c r="E929" s="204"/>
      <c r="F929" s="204"/>
      <c r="G929" s="204"/>
      <c r="H929" s="204"/>
      <c r="I929" s="204"/>
      <c r="J929" s="204"/>
      <c r="K929" s="204"/>
      <c r="L929" s="204"/>
      <c r="M929" s="204"/>
      <c r="N929" s="204"/>
      <c r="O929" s="204"/>
      <c r="P929" s="204"/>
      <c r="Q929" s="204"/>
      <c r="R929" s="204"/>
      <c r="S929" s="204"/>
      <c r="T929" s="204"/>
      <c r="U929" s="204"/>
      <c r="V929" s="204"/>
      <c r="W929" s="204"/>
      <c r="X929" s="204"/>
      <c r="Y929" s="204"/>
      <c r="Z929" s="204"/>
    </row>
    <row r="930" spans="1:26" ht="17.25" customHeight="1">
      <c r="A930" s="204"/>
      <c r="B930" s="204"/>
      <c r="C930" s="204"/>
      <c r="D930" s="204"/>
      <c r="E930" s="204"/>
      <c r="F930" s="204"/>
      <c r="G930" s="204"/>
      <c r="H930" s="204"/>
      <c r="I930" s="204"/>
      <c r="J930" s="204"/>
      <c r="K930" s="204"/>
      <c r="L930" s="204"/>
      <c r="M930" s="204"/>
      <c r="N930" s="204"/>
      <c r="O930" s="204"/>
      <c r="P930" s="204"/>
      <c r="Q930" s="204"/>
      <c r="R930" s="204"/>
      <c r="S930" s="204"/>
      <c r="T930" s="204"/>
      <c r="U930" s="204"/>
      <c r="V930" s="204"/>
      <c r="W930" s="204"/>
      <c r="X930" s="204"/>
      <c r="Y930" s="204"/>
      <c r="Z930" s="204"/>
    </row>
    <row r="931" spans="1:26" ht="17.25" customHeight="1">
      <c r="A931" s="204"/>
      <c r="B931" s="204"/>
      <c r="C931" s="204"/>
      <c r="D931" s="204"/>
      <c r="E931" s="204"/>
      <c r="F931" s="204"/>
      <c r="G931" s="204"/>
      <c r="H931" s="204"/>
      <c r="I931" s="204"/>
      <c r="J931" s="204"/>
      <c r="K931" s="204"/>
      <c r="L931" s="204"/>
      <c r="M931" s="204"/>
      <c r="N931" s="204"/>
      <c r="O931" s="204"/>
      <c r="P931" s="204"/>
      <c r="Q931" s="204"/>
      <c r="R931" s="204"/>
      <c r="S931" s="204"/>
      <c r="T931" s="204"/>
      <c r="U931" s="204"/>
      <c r="V931" s="204"/>
      <c r="W931" s="204"/>
      <c r="X931" s="204"/>
      <c r="Y931" s="204"/>
      <c r="Z931" s="204"/>
    </row>
    <row r="932" spans="1:26" ht="17.25" customHeight="1">
      <c r="A932" s="204"/>
      <c r="B932" s="204"/>
      <c r="C932" s="204"/>
      <c r="D932" s="204"/>
      <c r="E932" s="204"/>
      <c r="F932" s="204"/>
      <c r="G932" s="204"/>
      <c r="H932" s="204"/>
      <c r="I932" s="204"/>
      <c r="J932" s="204"/>
      <c r="K932" s="204"/>
      <c r="L932" s="204"/>
      <c r="M932" s="204"/>
      <c r="N932" s="204"/>
      <c r="O932" s="204"/>
      <c r="P932" s="204"/>
      <c r="Q932" s="204"/>
      <c r="R932" s="204"/>
      <c r="S932" s="204"/>
      <c r="T932" s="204"/>
      <c r="U932" s="204"/>
      <c r="V932" s="204"/>
      <c r="W932" s="204"/>
      <c r="X932" s="204"/>
      <c r="Y932" s="204"/>
      <c r="Z932" s="204"/>
    </row>
    <row r="933" spans="1:26" ht="17.25" customHeight="1">
      <c r="A933" s="204"/>
      <c r="B933" s="204"/>
      <c r="C933" s="204"/>
      <c r="D933" s="204"/>
      <c r="E933" s="204"/>
      <c r="F933" s="204"/>
      <c r="G933" s="204"/>
      <c r="H933" s="204"/>
      <c r="I933" s="204"/>
      <c r="J933" s="204"/>
      <c r="K933" s="204"/>
      <c r="L933" s="204"/>
      <c r="M933" s="204"/>
      <c r="N933" s="204"/>
      <c r="O933" s="204"/>
      <c r="P933" s="204"/>
      <c r="Q933" s="204"/>
      <c r="R933" s="204"/>
      <c r="S933" s="204"/>
      <c r="T933" s="204"/>
      <c r="U933" s="204"/>
      <c r="V933" s="204"/>
      <c r="W933" s="204"/>
      <c r="X933" s="204"/>
      <c r="Y933" s="204"/>
      <c r="Z933" s="204"/>
    </row>
    <row r="934" spans="1:26" ht="17.25" customHeight="1">
      <c r="A934" s="204"/>
      <c r="B934" s="204"/>
      <c r="C934" s="204"/>
      <c r="D934" s="204"/>
      <c r="E934" s="204"/>
      <c r="F934" s="204"/>
      <c r="G934" s="204"/>
      <c r="H934" s="204"/>
      <c r="I934" s="204"/>
      <c r="J934" s="204"/>
      <c r="K934" s="204"/>
      <c r="L934" s="204"/>
      <c r="M934" s="204"/>
      <c r="N934" s="204"/>
      <c r="O934" s="204"/>
      <c r="P934" s="204"/>
      <c r="Q934" s="204"/>
      <c r="R934" s="204"/>
      <c r="S934" s="204"/>
      <c r="T934" s="204"/>
      <c r="U934" s="204"/>
      <c r="V934" s="204"/>
      <c r="W934" s="204"/>
      <c r="X934" s="204"/>
      <c r="Y934" s="204"/>
      <c r="Z934" s="204"/>
    </row>
    <row r="935" spans="1:26" ht="17.25" customHeight="1">
      <c r="A935" s="204"/>
      <c r="B935" s="204"/>
      <c r="C935" s="204"/>
      <c r="D935" s="204"/>
      <c r="E935" s="204"/>
      <c r="F935" s="204"/>
      <c r="G935" s="204"/>
      <c r="H935" s="204"/>
      <c r="I935" s="204"/>
      <c r="J935" s="204"/>
      <c r="K935" s="204"/>
      <c r="L935" s="204"/>
      <c r="M935" s="204"/>
      <c r="N935" s="204"/>
      <c r="O935" s="204"/>
      <c r="P935" s="204"/>
      <c r="Q935" s="204"/>
      <c r="R935" s="204"/>
      <c r="S935" s="204"/>
      <c r="T935" s="204"/>
      <c r="U935" s="204"/>
      <c r="V935" s="204"/>
      <c r="W935" s="204"/>
      <c r="X935" s="204"/>
      <c r="Y935" s="204"/>
      <c r="Z935" s="204"/>
    </row>
    <row r="936" spans="1:26" ht="17.25" customHeight="1">
      <c r="A936" s="204"/>
      <c r="B936" s="204"/>
      <c r="C936" s="204"/>
      <c r="D936" s="204"/>
      <c r="E936" s="204"/>
      <c r="F936" s="204"/>
      <c r="G936" s="204"/>
      <c r="H936" s="204"/>
      <c r="I936" s="204"/>
      <c r="J936" s="204"/>
      <c r="K936" s="204"/>
      <c r="L936" s="204"/>
      <c r="M936" s="204"/>
      <c r="N936" s="204"/>
      <c r="O936" s="204"/>
      <c r="P936" s="204"/>
      <c r="Q936" s="204"/>
      <c r="R936" s="204"/>
      <c r="S936" s="204"/>
      <c r="T936" s="204"/>
      <c r="U936" s="204"/>
      <c r="V936" s="204"/>
      <c r="W936" s="204"/>
      <c r="X936" s="204"/>
      <c r="Y936" s="204"/>
      <c r="Z936" s="204"/>
    </row>
    <row r="937" spans="1:26" ht="17.25" customHeight="1">
      <c r="A937" s="204"/>
      <c r="B937" s="204"/>
      <c r="C937" s="204"/>
      <c r="D937" s="204"/>
      <c r="E937" s="204"/>
      <c r="F937" s="204"/>
      <c r="G937" s="204"/>
      <c r="H937" s="204"/>
      <c r="I937" s="204"/>
      <c r="J937" s="204"/>
      <c r="K937" s="204"/>
      <c r="L937" s="204"/>
      <c r="M937" s="204"/>
      <c r="N937" s="204"/>
      <c r="O937" s="204"/>
      <c r="P937" s="204"/>
      <c r="Q937" s="204"/>
      <c r="R937" s="204"/>
      <c r="S937" s="204"/>
      <c r="T937" s="204"/>
      <c r="U937" s="204"/>
      <c r="V937" s="204"/>
      <c r="W937" s="204"/>
      <c r="X937" s="204"/>
      <c r="Y937" s="204"/>
      <c r="Z937" s="204"/>
    </row>
    <row r="938" spans="1:26" ht="17.25" customHeight="1">
      <c r="A938" s="204"/>
      <c r="B938" s="204"/>
      <c r="C938" s="204"/>
      <c r="D938" s="204"/>
      <c r="E938" s="204"/>
      <c r="F938" s="204"/>
      <c r="G938" s="204"/>
      <c r="H938" s="204"/>
      <c r="I938" s="204"/>
      <c r="J938" s="204"/>
      <c r="K938" s="204"/>
      <c r="L938" s="204"/>
      <c r="M938" s="204"/>
      <c r="N938" s="204"/>
      <c r="O938" s="204"/>
      <c r="P938" s="204"/>
      <c r="Q938" s="204"/>
      <c r="R938" s="204"/>
      <c r="S938" s="204"/>
      <c r="T938" s="204"/>
      <c r="U938" s="204"/>
      <c r="V938" s="204"/>
      <c r="W938" s="204"/>
      <c r="X938" s="204"/>
      <c r="Y938" s="204"/>
      <c r="Z938" s="204"/>
    </row>
    <row r="939" spans="1:26" ht="17.25" customHeight="1">
      <c r="A939" s="204"/>
      <c r="B939" s="204"/>
      <c r="C939" s="204"/>
      <c r="D939" s="204"/>
      <c r="E939" s="204"/>
      <c r="F939" s="204"/>
      <c r="G939" s="204"/>
      <c r="H939" s="204"/>
      <c r="I939" s="204"/>
      <c r="J939" s="204"/>
      <c r="K939" s="204"/>
      <c r="L939" s="204"/>
      <c r="M939" s="204"/>
      <c r="N939" s="204"/>
      <c r="O939" s="204"/>
      <c r="P939" s="204"/>
      <c r="Q939" s="204"/>
      <c r="R939" s="204"/>
      <c r="S939" s="204"/>
      <c r="T939" s="204"/>
      <c r="U939" s="204"/>
      <c r="V939" s="204"/>
      <c r="W939" s="204"/>
      <c r="X939" s="204"/>
      <c r="Y939" s="204"/>
      <c r="Z939" s="204"/>
    </row>
    <row r="940" spans="1:26" ht="17.25" customHeight="1">
      <c r="A940" s="204"/>
      <c r="B940" s="204"/>
      <c r="C940" s="204"/>
      <c r="D940" s="204"/>
      <c r="E940" s="204"/>
      <c r="F940" s="204"/>
      <c r="G940" s="204"/>
      <c r="H940" s="204"/>
      <c r="I940" s="204"/>
      <c r="J940" s="204"/>
      <c r="K940" s="204"/>
      <c r="L940" s="204"/>
      <c r="M940" s="204"/>
      <c r="N940" s="204"/>
      <c r="O940" s="204"/>
      <c r="P940" s="204"/>
      <c r="Q940" s="204"/>
      <c r="R940" s="204"/>
      <c r="S940" s="204"/>
      <c r="T940" s="204"/>
      <c r="U940" s="204"/>
      <c r="V940" s="204"/>
      <c r="W940" s="204"/>
      <c r="X940" s="204"/>
      <c r="Y940" s="204"/>
      <c r="Z940" s="204"/>
    </row>
    <row r="941" spans="1:26" ht="17.25" customHeight="1">
      <c r="A941" s="204"/>
      <c r="B941" s="204"/>
      <c r="C941" s="204"/>
      <c r="D941" s="204"/>
      <c r="E941" s="204"/>
      <c r="F941" s="204"/>
      <c r="G941" s="204"/>
      <c r="H941" s="204"/>
      <c r="I941" s="204"/>
      <c r="J941" s="204"/>
      <c r="K941" s="204"/>
      <c r="L941" s="204"/>
      <c r="M941" s="204"/>
      <c r="N941" s="204"/>
      <c r="O941" s="204"/>
      <c r="P941" s="204"/>
      <c r="Q941" s="204"/>
      <c r="R941" s="204"/>
      <c r="S941" s="204"/>
      <c r="T941" s="204"/>
      <c r="U941" s="204"/>
      <c r="V941" s="204"/>
      <c r="W941" s="204"/>
      <c r="X941" s="204"/>
      <c r="Y941" s="204"/>
      <c r="Z941" s="204"/>
    </row>
    <row r="942" spans="1:26" ht="17.25" customHeight="1">
      <c r="A942" s="204"/>
      <c r="B942" s="204"/>
      <c r="C942" s="204"/>
      <c r="D942" s="204"/>
      <c r="E942" s="204"/>
      <c r="F942" s="204"/>
      <c r="G942" s="204"/>
      <c r="H942" s="204"/>
      <c r="I942" s="204"/>
      <c r="J942" s="204"/>
      <c r="K942" s="204"/>
      <c r="L942" s="204"/>
      <c r="M942" s="204"/>
      <c r="N942" s="204"/>
      <c r="O942" s="204"/>
      <c r="P942" s="204"/>
      <c r="Q942" s="204"/>
      <c r="R942" s="204"/>
      <c r="S942" s="204"/>
      <c r="T942" s="204"/>
      <c r="U942" s="204"/>
      <c r="V942" s="204"/>
      <c r="W942" s="204"/>
      <c r="X942" s="204"/>
      <c r="Y942" s="204"/>
      <c r="Z942" s="204"/>
    </row>
    <row r="943" spans="1:26" ht="17.25" customHeight="1">
      <c r="A943" s="204"/>
      <c r="B943" s="204"/>
      <c r="C943" s="204"/>
      <c r="D943" s="204"/>
      <c r="E943" s="204"/>
      <c r="F943" s="204"/>
      <c r="G943" s="204"/>
      <c r="H943" s="204"/>
      <c r="I943" s="204"/>
      <c r="J943" s="204"/>
      <c r="K943" s="204"/>
      <c r="L943" s="204"/>
      <c r="M943" s="204"/>
      <c r="N943" s="204"/>
      <c r="O943" s="204"/>
      <c r="P943" s="204"/>
      <c r="Q943" s="204"/>
      <c r="R943" s="204"/>
      <c r="S943" s="204"/>
      <c r="T943" s="204"/>
      <c r="U943" s="204"/>
      <c r="V943" s="204"/>
      <c r="W943" s="204"/>
      <c r="X943" s="204"/>
      <c r="Y943" s="204"/>
      <c r="Z943" s="204"/>
    </row>
    <row r="944" spans="1:26" ht="17.25" customHeight="1">
      <c r="A944" s="204"/>
      <c r="B944" s="204"/>
      <c r="C944" s="204"/>
      <c r="D944" s="204"/>
      <c r="E944" s="204"/>
      <c r="F944" s="204"/>
      <c r="G944" s="204"/>
      <c r="H944" s="204"/>
      <c r="I944" s="204"/>
      <c r="J944" s="204"/>
      <c r="K944" s="204"/>
      <c r="L944" s="204"/>
      <c r="M944" s="204"/>
      <c r="N944" s="204"/>
      <c r="O944" s="204"/>
      <c r="P944" s="204"/>
      <c r="Q944" s="204"/>
      <c r="R944" s="204"/>
      <c r="S944" s="204"/>
      <c r="T944" s="204"/>
      <c r="U944" s="204"/>
      <c r="V944" s="204"/>
      <c r="W944" s="204"/>
      <c r="X944" s="204"/>
      <c r="Y944" s="204"/>
      <c r="Z944" s="204"/>
    </row>
    <row r="945" spans="1:26" ht="17.25" customHeight="1">
      <c r="A945" s="204"/>
      <c r="B945" s="204"/>
      <c r="C945" s="204"/>
      <c r="D945" s="204"/>
      <c r="E945" s="204"/>
      <c r="F945" s="204"/>
      <c r="G945" s="204"/>
      <c r="H945" s="204"/>
      <c r="I945" s="204"/>
      <c r="J945" s="204"/>
      <c r="K945" s="204"/>
      <c r="L945" s="204"/>
      <c r="M945" s="204"/>
      <c r="N945" s="204"/>
      <c r="O945" s="204"/>
      <c r="P945" s="204"/>
      <c r="Q945" s="204"/>
      <c r="R945" s="204"/>
      <c r="S945" s="204"/>
      <c r="T945" s="204"/>
      <c r="U945" s="204"/>
      <c r="V945" s="204"/>
      <c r="W945" s="204"/>
      <c r="X945" s="204"/>
      <c r="Y945" s="204"/>
      <c r="Z945" s="204"/>
    </row>
    <row r="946" spans="1:26" ht="17.25" customHeight="1">
      <c r="A946" s="204"/>
      <c r="B946" s="204"/>
      <c r="C946" s="204"/>
      <c r="D946" s="204"/>
      <c r="E946" s="204"/>
      <c r="F946" s="204"/>
      <c r="G946" s="204"/>
      <c r="H946" s="204"/>
      <c r="I946" s="204"/>
      <c r="J946" s="204"/>
      <c r="K946" s="204"/>
      <c r="L946" s="204"/>
      <c r="M946" s="204"/>
      <c r="N946" s="204"/>
      <c r="O946" s="204"/>
      <c r="P946" s="204"/>
      <c r="Q946" s="204"/>
      <c r="R946" s="204"/>
      <c r="S946" s="204"/>
      <c r="T946" s="204"/>
      <c r="U946" s="204"/>
      <c r="V946" s="204"/>
      <c r="W946" s="204"/>
      <c r="X946" s="204"/>
      <c r="Y946" s="204"/>
      <c r="Z946" s="204"/>
    </row>
    <row r="947" spans="1:26" ht="17.25" customHeight="1">
      <c r="A947" s="204"/>
      <c r="B947" s="204"/>
      <c r="C947" s="204"/>
      <c r="D947" s="204"/>
      <c r="E947" s="204"/>
      <c r="F947" s="204"/>
      <c r="G947" s="204"/>
      <c r="H947" s="204"/>
      <c r="I947" s="204"/>
      <c r="J947" s="204"/>
      <c r="K947" s="204"/>
      <c r="L947" s="204"/>
      <c r="M947" s="204"/>
      <c r="N947" s="204"/>
      <c r="O947" s="204"/>
      <c r="P947" s="204"/>
      <c r="Q947" s="204"/>
      <c r="R947" s="204"/>
      <c r="S947" s="204"/>
      <c r="T947" s="204"/>
      <c r="U947" s="204"/>
      <c r="V947" s="204"/>
      <c r="W947" s="204"/>
      <c r="X947" s="204"/>
      <c r="Y947" s="204"/>
      <c r="Z947" s="204"/>
    </row>
    <row r="948" spans="1:26" ht="17.25" customHeight="1">
      <c r="A948" s="204"/>
      <c r="B948" s="204"/>
      <c r="C948" s="204"/>
      <c r="D948" s="204"/>
      <c r="E948" s="204"/>
      <c r="F948" s="204"/>
      <c r="G948" s="204"/>
      <c r="H948" s="204"/>
      <c r="I948" s="204"/>
      <c r="J948" s="204"/>
      <c r="K948" s="204"/>
      <c r="L948" s="204"/>
      <c r="M948" s="204"/>
      <c r="N948" s="204"/>
      <c r="O948" s="204"/>
      <c r="P948" s="204"/>
      <c r="Q948" s="204"/>
      <c r="R948" s="204"/>
      <c r="S948" s="204"/>
      <c r="T948" s="204"/>
      <c r="U948" s="204"/>
      <c r="V948" s="204"/>
      <c r="W948" s="204"/>
      <c r="X948" s="204"/>
      <c r="Y948" s="204"/>
      <c r="Z948" s="204"/>
    </row>
    <row r="949" spans="1:26" ht="17.25" customHeight="1">
      <c r="A949" s="204"/>
      <c r="B949" s="204"/>
      <c r="C949" s="204"/>
      <c r="D949" s="204"/>
      <c r="E949" s="204"/>
      <c r="F949" s="204"/>
      <c r="G949" s="204"/>
      <c r="H949" s="204"/>
      <c r="I949" s="204"/>
      <c r="J949" s="204"/>
      <c r="K949" s="204"/>
      <c r="L949" s="204"/>
      <c r="M949" s="204"/>
      <c r="N949" s="204"/>
      <c r="O949" s="204"/>
      <c r="P949" s="204"/>
      <c r="Q949" s="204"/>
      <c r="R949" s="204"/>
      <c r="S949" s="204"/>
      <c r="T949" s="204"/>
      <c r="U949" s="204"/>
      <c r="V949" s="204"/>
      <c r="W949" s="204"/>
      <c r="X949" s="204"/>
      <c r="Y949" s="204"/>
      <c r="Z949" s="204"/>
    </row>
    <row r="950" spans="1:26" ht="17.25" customHeight="1">
      <c r="A950" s="204"/>
      <c r="B950" s="204"/>
      <c r="C950" s="204"/>
      <c r="D950" s="204"/>
      <c r="E950" s="204"/>
      <c r="F950" s="204"/>
      <c r="G950" s="204"/>
      <c r="H950" s="204"/>
      <c r="I950" s="204"/>
      <c r="J950" s="204"/>
      <c r="K950" s="204"/>
      <c r="L950" s="204"/>
      <c r="M950" s="204"/>
      <c r="N950" s="204"/>
      <c r="O950" s="204"/>
      <c r="P950" s="204"/>
      <c r="Q950" s="204"/>
      <c r="R950" s="204"/>
      <c r="S950" s="204"/>
      <c r="T950" s="204"/>
      <c r="U950" s="204"/>
      <c r="V950" s="204"/>
      <c r="W950" s="204"/>
      <c r="X950" s="204"/>
      <c r="Y950" s="204"/>
      <c r="Z950" s="204"/>
    </row>
    <row r="951" spans="1:26" ht="17.25" customHeight="1">
      <c r="A951" s="204"/>
      <c r="B951" s="204"/>
      <c r="C951" s="204"/>
      <c r="D951" s="204"/>
      <c r="E951" s="204"/>
      <c r="F951" s="204"/>
      <c r="G951" s="204"/>
      <c r="H951" s="204"/>
      <c r="I951" s="204"/>
      <c r="J951" s="204"/>
      <c r="K951" s="204"/>
      <c r="L951" s="204"/>
      <c r="M951" s="204"/>
      <c r="N951" s="204"/>
      <c r="O951" s="204"/>
      <c r="P951" s="204"/>
      <c r="Q951" s="204"/>
      <c r="R951" s="204"/>
      <c r="S951" s="204"/>
      <c r="T951" s="204"/>
      <c r="U951" s="204"/>
      <c r="V951" s="204"/>
      <c r="W951" s="204"/>
      <c r="X951" s="204"/>
      <c r="Y951" s="204"/>
      <c r="Z951" s="204"/>
    </row>
    <row r="952" spans="1:26" ht="17.25" customHeight="1">
      <c r="A952" s="204"/>
      <c r="B952" s="204"/>
      <c r="C952" s="204"/>
      <c r="D952" s="204"/>
      <c r="E952" s="204"/>
      <c r="F952" s="204"/>
      <c r="G952" s="204"/>
      <c r="H952" s="204"/>
      <c r="I952" s="204"/>
      <c r="J952" s="204"/>
      <c r="K952" s="204"/>
      <c r="L952" s="204"/>
      <c r="M952" s="204"/>
      <c r="N952" s="204"/>
      <c r="O952" s="204"/>
      <c r="P952" s="204"/>
      <c r="Q952" s="204"/>
      <c r="R952" s="204"/>
      <c r="S952" s="204"/>
      <c r="T952" s="204"/>
      <c r="U952" s="204"/>
      <c r="V952" s="204"/>
      <c r="W952" s="204"/>
      <c r="X952" s="204"/>
      <c r="Y952" s="204"/>
      <c r="Z952" s="204"/>
    </row>
    <row r="953" spans="1:26" ht="17.25" customHeight="1">
      <c r="A953" s="204"/>
      <c r="B953" s="204"/>
      <c r="C953" s="204"/>
      <c r="D953" s="204"/>
      <c r="E953" s="204"/>
      <c r="F953" s="204"/>
      <c r="G953" s="204"/>
      <c r="H953" s="204"/>
      <c r="I953" s="204"/>
      <c r="J953" s="204"/>
      <c r="K953" s="204"/>
      <c r="L953" s="204"/>
      <c r="M953" s="204"/>
      <c r="N953" s="204"/>
      <c r="O953" s="204"/>
      <c r="P953" s="204"/>
      <c r="Q953" s="204"/>
      <c r="R953" s="204"/>
      <c r="S953" s="204"/>
      <c r="T953" s="204"/>
      <c r="U953" s="204"/>
      <c r="V953" s="204"/>
      <c r="W953" s="204"/>
      <c r="X953" s="204"/>
      <c r="Y953" s="204"/>
      <c r="Z953" s="204"/>
    </row>
    <row r="954" spans="1:26" ht="17.25" customHeight="1">
      <c r="A954" s="204"/>
      <c r="B954" s="204"/>
      <c r="C954" s="204"/>
      <c r="D954" s="204"/>
      <c r="E954" s="204"/>
      <c r="F954" s="204"/>
      <c r="G954" s="204"/>
      <c r="H954" s="204"/>
      <c r="I954" s="204"/>
      <c r="J954" s="204"/>
      <c r="K954" s="204"/>
      <c r="L954" s="204"/>
      <c r="M954" s="204"/>
      <c r="N954" s="204"/>
      <c r="O954" s="204"/>
      <c r="P954" s="204"/>
      <c r="Q954" s="204"/>
      <c r="R954" s="204"/>
      <c r="S954" s="204"/>
      <c r="T954" s="204"/>
      <c r="U954" s="204"/>
      <c r="V954" s="204"/>
      <c r="W954" s="204"/>
      <c r="X954" s="204"/>
      <c r="Y954" s="204"/>
      <c r="Z954" s="204"/>
    </row>
    <row r="955" spans="1:26" ht="17.25" customHeight="1">
      <c r="A955" s="204"/>
      <c r="B955" s="204"/>
      <c r="C955" s="204"/>
      <c r="D955" s="204"/>
      <c r="E955" s="204"/>
      <c r="F955" s="204"/>
      <c r="G955" s="204"/>
      <c r="H955" s="204"/>
      <c r="I955" s="204"/>
      <c r="J955" s="204"/>
      <c r="K955" s="204"/>
      <c r="L955" s="204"/>
      <c r="M955" s="204"/>
      <c r="N955" s="204"/>
      <c r="O955" s="204"/>
      <c r="P955" s="204"/>
      <c r="Q955" s="204"/>
      <c r="R955" s="204"/>
      <c r="S955" s="204"/>
      <c r="T955" s="204"/>
      <c r="U955" s="204"/>
      <c r="V955" s="204"/>
      <c r="W955" s="204"/>
      <c r="X955" s="204"/>
      <c r="Y955" s="204"/>
      <c r="Z955" s="204"/>
    </row>
    <row r="956" spans="1:26" ht="17.25" customHeight="1">
      <c r="A956" s="204"/>
      <c r="B956" s="204"/>
      <c r="C956" s="204"/>
      <c r="D956" s="204"/>
      <c r="E956" s="204"/>
      <c r="F956" s="204"/>
      <c r="G956" s="204"/>
      <c r="H956" s="204"/>
      <c r="I956" s="204"/>
      <c r="J956" s="204"/>
      <c r="K956" s="204"/>
      <c r="L956" s="204"/>
      <c r="M956" s="204"/>
      <c r="N956" s="204"/>
      <c r="O956" s="204"/>
      <c r="P956" s="204"/>
      <c r="Q956" s="204"/>
      <c r="R956" s="204"/>
      <c r="S956" s="204"/>
      <c r="T956" s="204"/>
      <c r="U956" s="204"/>
      <c r="V956" s="204"/>
      <c r="W956" s="204"/>
      <c r="X956" s="204"/>
      <c r="Y956" s="204"/>
      <c r="Z956" s="204"/>
    </row>
    <row r="957" spans="1:26" ht="17.25" customHeight="1">
      <c r="A957" s="204"/>
      <c r="B957" s="204"/>
      <c r="C957" s="204"/>
      <c r="D957" s="204"/>
      <c r="E957" s="204"/>
      <c r="F957" s="204"/>
      <c r="G957" s="204"/>
      <c r="H957" s="204"/>
      <c r="I957" s="204"/>
      <c r="J957" s="204"/>
      <c r="K957" s="204"/>
      <c r="L957" s="204"/>
      <c r="M957" s="204"/>
      <c r="N957" s="204"/>
      <c r="O957" s="204"/>
      <c r="P957" s="204"/>
      <c r="Q957" s="204"/>
      <c r="R957" s="204"/>
      <c r="S957" s="204"/>
      <c r="T957" s="204"/>
      <c r="U957" s="204"/>
      <c r="V957" s="204"/>
      <c r="W957" s="204"/>
      <c r="X957" s="204"/>
      <c r="Y957" s="204"/>
      <c r="Z957" s="204"/>
    </row>
    <row r="958" spans="1:26" ht="17.25" customHeight="1">
      <c r="A958" s="204"/>
      <c r="B958" s="204"/>
      <c r="C958" s="204"/>
      <c r="D958" s="204"/>
      <c r="E958" s="204"/>
      <c r="F958" s="204"/>
      <c r="G958" s="204"/>
      <c r="H958" s="204"/>
      <c r="I958" s="204"/>
      <c r="J958" s="204"/>
      <c r="K958" s="204"/>
      <c r="L958" s="204"/>
      <c r="M958" s="204"/>
      <c r="N958" s="204"/>
      <c r="O958" s="204"/>
      <c r="P958" s="204"/>
      <c r="Q958" s="204"/>
      <c r="R958" s="204"/>
      <c r="S958" s="204"/>
      <c r="T958" s="204"/>
      <c r="U958" s="204"/>
      <c r="V958" s="204"/>
      <c r="W958" s="204"/>
      <c r="X958" s="204"/>
      <c r="Y958" s="204"/>
      <c r="Z958" s="204"/>
    </row>
    <row r="959" spans="1:26" ht="17.25" customHeight="1">
      <c r="A959" s="204"/>
      <c r="B959" s="204"/>
      <c r="C959" s="204"/>
      <c r="D959" s="204"/>
      <c r="E959" s="204"/>
      <c r="F959" s="204"/>
      <c r="G959" s="204"/>
      <c r="H959" s="204"/>
      <c r="I959" s="204"/>
      <c r="J959" s="204"/>
      <c r="K959" s="204"/>
      <c r="L959" s="204"/>
      <c r="M959" s="204"/>
      <c r="N959" s="204"/>
      <c r="O959" s="204"/>
      <c r="P959" s="204"/>
      <c r="Q959" s="204"/>
      <c r="R959" s="204"/>
      <c r="S959" s="204"/>
      <c r="T959" s="204"/>
      <c r="U959" s="204"/>
      <c r="V959" s="204"/>
      <c r="W959" s="204"/>
      <c r="X959" s="204"/>
      <c r="Y959" s="204"/>
      <c r="Z959" s="204"/>
    </row>
    <row r="960" spans="1:26" ht="17.25" customHeight="1">
      <c r="A960" s="204"/>
      <c r="B960" s="204"/>
      <c r="C960" s="204"/>
      <c r="D960" s="204"/>
      <c r="E960" s="204"/>
      <c r="F960" s="204"/>
      <c r="G960" s="204"/>
      <c r="H960" s="204"/>
      <c r="I960" s="204"/>
      <c r="J960" s="204"/>
      <c r="K960" s="204"/>
      <c r="L960" s="204"/>
      <c r="M960" s="204"/>
      <c r="N960" s="204"/>
      <c r="O960" s="204"/>
      <c r="P960" s="204"/>
      <c r="Q960" s="204"/>
      <c r="R960" s="204"/>
      <c r="S960" s="204"/>
      <c r="T960" s="204"/>
      <c r="U960" s="204"/>
      <c r="V960" s="204"/>
      <c r="W960" s="204"/>
      <c r="X960" s="204"/>
      <c r="Y960" s="204"/>
      <c r="Z960" s="204"/>
    </row>
    <row r="961" spans="1:26" ht="17.25" customHeight="1">
      <c r="A961" s="204"/>
      <c r="B961" s="204"/>
      <c r="C961" s="204"/>
      <c r="D961" s="204"/>
      <c r="E961" s="204"/>
      <c r="F961" s="204"/>
      <c r="G961" s="204"/>
      <c r="H961" s="204"/>
      <c r="I961" s="204"/>
      <c r="J961" s="204"/>
      <c r="K961" s="204"/>
      <c r="L961" s="204"/>
      <c r="M961" s="204"/>
      <c r="N961" s="204"/>
      <c r="O961" s="204"/>
      <c r="P961" s="204"/>
      <c r="Q961" s="204"/>
      <c r="R961" s="204"/>
      <c r="S961" s="204"/>
      <c r="T961" s="204"/>
      <c r="U961" s="204"/>
      <c r="V961" s="204"/>
      <c r="W961" s="204"/>
      <c r="X961" s="204"/>
      <c r="Y961" s="204"/>
      <c r="Z961" s="204"/>
    </row>
    <row r="962" spans="1:26" ht="17.25" customHeight="1">
      <c r="A962" s="204"/>
      <c r="B962" s="204"/>
      <c r="C962" s="204"/>
      <c r="D962" s="204"/>
      <c r="E962" s="204"/>
      <c r="F962" s="204"/>
      <c r="G962" s="204"/>
      <c r="H962" s="204"/>
      <c r="I962" s="204"/>
      <c r="J962" s="204"/>
      <c r="K962" s="204"/>
      <c r="L962" s="204"/>
      <c r="M962" s="204"/>
      <c r="N962" s="204"/>
      <c r="O962" s="204"/>
      <c r="P962" s="204"/>
      <c r="Q962" s="204"/>
      <c r="R962" s="204"/>
      <c r="S962" s="204"/>
      <c r="T962" s="204"/>
      <c r="U962" s="204"/>
      <c r="V962" s="204"/>
      <c r="W962" s="204"/>
      <c r="X962" s="204"/>
      <c r="Y962" s="204"/>
      <c r="Z962" s="204"/>
    </row>
    <row r="963" spans="1:26" ht="17.25" customHeight="1">
      <c r="A963" s="204"/>
      <c r="B963" s="204"/>
      <c r="C963" s="204"/>
      <c r="D963" s="204"/>
      <c r="E963" s="204"/>
      <c r="F963" s="204"/>
      <c r="G963" s="204"/>
      <c r="H963" s="204"/>
      <c r="I963" s="204"/>
      <c r="J963" s="204"/>
      <c r="K963" s="204"/>
      <c r="L963" s="204"/>
      <c r="M963" s="204"/>
      <c r="N963" s="204"/>
      <c r="O963" s="204"/>
      <c r="P963" s="204"/>
      <c r="Q963" s="204"/>
      <c r="R963" s="204"/>
      <c r="S963" s="204"/>
      <c r="T963" s="204"/>
      <c r="U963" s="204"/>
      <c r="V963" s="204"/>
      <c r="W963" s="204"/>
      <c r="X963" s="204"/>
      <c r="Y963" s="204"/>
      <c r="Z963" s="204"/>
    </row>
    <row r="964" spans="1:26" ht="17.25" customHeight="1">
      <c r="A964" s="204"/>
      <c r="B964" s="204"/>
      <c r="C964" s="204"/>
      <c r="D964" s="204"/>
      <c r="E964" s="204"/>
      <c r="F964" s="204"/>
      <c r="G964" s="204"/>
      <c r="H964" s="204"/>
      <c r="I964" s="204"/>
      <c r="J964" s="204"/>
      <c r="K964" s="204"/>
      <c r="L964" s="204"/>
      <c r="M964" s="204"/>
      <c r="N964" s="204"/>
      <c r="O964" s="204"/>
      <c r="P964" s="204"/>
      <c r="Q964" s="204"/>
      <c r="R964" s="204"/>
      <c r="S964" s="204"/>
      <c r="T964" s="204"/>
      <c r="U964" s="204"/>
      <c r="V964" s="204"/>
      <c r="W964" s="204"/>
      <c r="X964" s="204"/>
      <c r="Y964" s="204"/>
      <c r="Z964" s="204"/>
    </row>
    <row r="965" spans="1:26" ht="17.25" customHeight="1">
      <c r="A965" s="204"/>
      <c r="B965" s="204"/>
      <c r="C965" s="204"/>
      <c r="D965" s="204"/>
      <c r="E965" s="204"/>
      <c r="F965" s="204"/>
      <c r="G965" s="204"/>
      <c r="H965" s="204"/>
      <c r="I965" s="204"/>
      <c r="J965" s="204"/>
      <c r="K965" s="204"/>
      <c r="L965" s="204"/>
      <c r="M965" s="204"/>
      <c r="N965" s="204"/>
      <c r="O965" s="204"/>
      <c r="P965" s="204"/>
      <c r="Q965" s="204"/>
      <c r="R965" s="204"/>
      <c r="S965" s="204"/>
      <c r="T965" s="204"/>
      <c r="U965" s="204"/>
      <c r="V965" s="204"/>
      <c r="W965" s="204"/>
      <c r="X965" s="204"/>
      <c r="Y965" s="204"/>
      <c r="Z965" s="204"/>
    </row>
    <row r="966" spans="1:26" ht="17.25" customHeight="1">
      <c r="A966" s="204"/>
      <c r="B966" s="204"/>
      <c r="C966" s="204"/>
      <c r="D966" s="204"/>
      <c r="E966" s="204"/>
      <c r="F966" s="204"/>
      <c r="G966" s="204"/>
      <c r="H966" s="204"/>
      <c r="I966" s="204"/>
      <c r="J966" s="204"/>
      <c r="K966" s="204"/>
      <c r="L966" s="204"/>
      <c r="M966" s="204"/>
      <c r="N966" s="204"/>
      <c r="O966" s="204"/>
      <c r="P966" s="204"/>
      <c r="Q966" s="204"/>
      <c r="R966" s="204"/>
      <c r="S966" s="204"/>
      <c r="T966" s="204"/>
      <c r="U966" s="204"/>
      <c r="V966" s="204"/>
      <c r="W966" s="204"/>
      <c r="X966" s="204"/>
      <c r="Y966" s="204"/>
      <c r="Z966" s="204"/>
    </row>
    <row r="967" spans="1:26" ht="17.25" customHeight="1">
      <c r="A967" s="204"/>
      <c r="B967" s="204"/>
      <c r="C967" s="204"/>
      <c r="D967" s="204"/>
      <c r="E967" s="204"/>
      <c r="F967" s="204"/>
      <c r="G967" s="204"/>
      <c r="H967" s="204"/>
      <c r="I967" s="204"/>
      <c r="J967" s="204"/>
      <c r="K967" s="204"/>
      <c r="L967" s="204"/>
      <c r="M967" s="204"/>
      <c r="N967" s="204"/>
      <c r="O967" s="204"/>
      <c r="P967" s="204"/>
      <c r="Q967" s="204"/>
      <c r="R967" s="204"/>
      <c r="S967" s="204"/>
      <c r="T967" s="204"/>
      <c r="U967" s="204"/>
      <c r="V967" s="204"/>
      <c r="W967" s="204"/>
      <c r="X967" s="204"/>
      <c r="Y967" s="204"/>
      <c r="Z967" s="204"/>
    </row>
    <row r="968" spans="1:26" ht="17.25" customHeight="1">
      <c r="A968" s="204"/>
      <c r="B968" s="204"/>
      <c r="C968" s="204"/>
      <c r="D968" s="204"/>
      <c r="E968" s="204"/>
      <c r="F968" s="204"/>
      <c r="G968" s="204"/>
      <c r="H968" s="204"/>
      <c r="I968" s="204"/>
      <c r="J968" s="204"/>
      <c r="K968" s="204"/>
      <c r="L968" s="204"/>
      <c r="M968" s="204"/>
      <c r="N968" s="204"/>
      <c r="O968" s="204"/>
      <c r="P968" s="204"/>
      <c r="Q968" s="204"/>
      <c r="R968" s="204"/>
      <c r="S968" s="204"/>
      <c r="T968" s="204"/>
      <c r="U968" s="204"/>
      <c r="V968" s="204"/>
      <c r="W968" s="204"/>
      <c r="X968" s="204"/>
      <c r="Y968" s="204"/>
      <c r="Z968" s="204"/>
    </row>
    <row r="969" spans="1:26" ht="17.25" customHeight="1">
      <c r="A969" s="204"/>
      <c r="B969" s="204"/>
      <c r="C969" s="204"/>
      <c r="D969" s="204"/>
      <c r="E969" s="204"/>
      <c r="F969" s="204"/>
      <c r="G969" s="204"/>
      <c r="H969" s="204"/>
      <c r="I969" s="204"/>
      <c r="J969" s="204"/>
      <c r="K969" s="204"/>
      <c r="L969" s="204"/>
      <c r="M969" s="204"/>
      <c r="N969" s="204"/>
      <c r="O969" s="204"/>
      <c r="P969" s="204"/>
      <c r="Q969" s="204"/>
      <c r="R969" s="204"/>
      <c r="S969" s="204"/>
      <c r="T969" s="204"/>
      <c r="U969" s="204"/>
      <c r="V969" s="204"/>
      <c r="W969" s="204"/>
      <c r="X969" s="204"/>
      <c r="Y969" s="204"/>
      <c r="Z969" s="204"/>
    </row>
    <row r="970" spans="1:26" ht="17.25" customHeight="1">
      <c r="A970" s="204"/>
      <c r="B970" s="204"/>
      <c r="C970" s="204"/>
      <c r="D970" s="204"/>
      <c r="E970" s="204"/>
      <c r="F970" s="204"/>
      <c r="G970" s="204"/>
      <c r="H970" s="204"/>
      <c r="I970" s="204"/>
      <c r="J970" s="204"/>
      <c r="K970" s="204"/>
      <c r="L970" s="204"/>
      <c r="M970" s="204"/>
      <c r="N970" s="204"/>
      <c r="O970" s="204"/>
      <c r="P970" s="204"/>
      <c r="Q970" s="204"/>
      <c r="R970" s="204"/>
      <c r="S970" s="204"/>
      <c r="T970" s="204"/>
      <c r="U970" s="204"/>
      <c r="V970" s="204"/>
      <c r="W970" s="204"/>
      <c r="X970" s="204"/>
      <c r="Y970" s="204"/>
      <c r="Z970" s="204"/>
    </row>
    <row r="971" spans="1:26" ht="17.25" customHeight="1">
      <c r="A971" s="204"/>
      <c r="B971" s="204"/>
      <c r="C971" s="204"/>
      <c r="D971" s="204"/>
      <c r="E971" s="204"/>
      <c r="F971" s="204"/>
      <c r="G971" s="204"/>
      <c r="H971" s="204"/>
      <c r="I971" s="204"/>
      <c r="J971" s="204"/>
      <c r="K971" s="204"/>
      <c r="L971" s="204"/>
      <c r="M971" s="204"/>
      <c r="N971" s="204"/>
      <c r="O971" s="204"/>
      <c r="P971" s="204"/>
      <c r="Q971" s="204"/>
      <c r="R971" s="204"/>
      <c r="S971" s="204"/>
      <c r="T971" s="204"/>
      <c r="U971" s="204"/>
      <c r="V971" s="204"/>
      <c r="W971" s="204"/>
      <c r="X971" s="204"/>
      <c r="Y971" s="204"/>
      <c r="Z971" s="204"/>
    </row>
    <row r="972" spans="1:26" ht="17.25" customHeight="1">
      <c r="A972" s="204"/>
      <c r="B972" s="204"/>
      <c r="C972" s="204"/>
      <c r="D972" s="204"/>
      <c r="E972" s="204"/>
      <c r="F972" s="204"/>
      <c r="G972" s="204"/>
      <c r="H972" s="204"/>
      <c r="I972" s="204"/>
      <c r="J972" s="204"/>
      <c r="K972" s="204"/>
      <c r="L972" s="204"/>
      <c r="M972" s="204"/>
      <c r="N972" s="204"/>
      <c r="O972" s="204"/>
      <c r="P972" s="204"/>
      <c r="Q972" s="204"/>
      <c r="R972" s="204"/>
      <c r="S972" s="204"/>
      <c r="T972" s="204"/>
      <c r="U972" s="204"/>
      <c r="V972" s="204"/>
      <c r="W972" s="204"/>
      <c r="X972" s="204"/>
      <c r="Y972" s="204"/>
      <c r="Z972" s="204"/>
    </row>
    <row r="973" spans="1:26" ht="17.25" customHeight="1">
      <c r="A973" s="204"/>
      <c r="B973" s="204"/>
      <c r="C973" s="204"/>
      <c r="D973" s="204"/>
      <c r="E973" s="204"/>
      <c r="F973" s="204"/>
      <c r="G973" s="204"/>
      <c r="H973" s="204"/>
      <c r="I973" s="204"/>
      <c r="J973" s="204"/>
      <c r="K973" s="204"/>
      <c r="L973" s="204"/>
      <c r="M973" s="204"/>
      <c r="N973" s="204"/>
      <c r="O973" s="204"/>
      <c r="P973" s="204"/>
      <c r="Q973" s="204"/>
      <c r="R973" s="204"/>
      <c r="S973" s="204"/>
      <c r="T973" s="204"/>
      <c r="U973" s="204"/>
      <c r="V973" s="204"/>
      <c r="W973" s="204"/>
      <c r="X973" s="204"/>
      <c r="Y973" s="204"/>
      <c r="Z973" s="204"/>
    </row>
    <row r="974" spans="1:26" ht="17.25" customHeight="1">
      <c r="A974" s="204"/>
      <c r="B974" s="204"/>
      <c r="C974" s="204"/>
      <c r="D974" s="204"/>
      <c r="E974" s="204"/>
      <c r="F974" s="204"/>
      <c r="G974" s="204"/>
      <c r="H974" s="204"/>
      <c r="I974" s="204"/>
      <c r="J974" s="204"/>
      <c r="K974" s="204"/>
      <c r="L974" s="204"/>
      <c r="M974" s="204"/>
      <c r="N974" s="204"/>
      <c r="O974" s="204"/>
      <c r="P974" s="204"/>
      <c r="Q974" s="204"/>
      <c r="R974" s="204"/>
      <c r="S974" s="204"/>
      <c r="T974" s="204"/>
      <c r="U974" s="204"/>
      <c r="V974" s="204"/>
      <c r="W974" s="204"/>
      <c r="X974" s="204"/>
      <c r="Y974" s="204"/>
      <c r="Z974" s="204"/>
    </row>
    <row r="975" spans="1:26" ht="17.25" customHeight="1">
      <c r="A975" s="204"/>
      <c r="B975" s="204"/>
      <c r="C975" s="204"/>
      <c r="D975" s="204"/>
      <c r="E975" s="204"/>
      <c r="F975" s="204"/>
      <c r="G975" s="204"/>
      <c r="H975" s="204"/>
      <c r="I975" s="204"/>
      <c r="J975" s="204"/>
      <c r="K975" s="204"/>
      <c r="L975" s="204"/>
      <c r="M975" s="204"/>
      <c r="N975" s="204"/>
      <c r="O975" s="204"/>
      <c r="P975" s="204"/>
      <c r="Q975" s="204"/>
      <c r="R975" s="204"/>
      <c r="S975" s="204"/>
      <c r="T975" s="204"/>
      <c r="U975" s="204"/>
      <c r="V975" s="204"/>
      <c r="W975" s="204"/>
      <c r="X975" s="204"/>
      <c r="Y975" s="204"/>
      <c r="Z975" s="204"/>
    </row>
    <row r="976" spans="1:26" ht="17.25" customHeight="1">
      <c r="A976" s="204"/>
      <c r="B976" s="204"/>
      <c r="C976" s="204"/>
      <c r="D976" s="204"/>
      <c r="E976" s="204"/>
      <c r="F976" s="204"/>
      <c r="G976" s="204"/>
      <c r="H976" s="204"/>
      <c r="I976" s="204"/>
      <c r="J976" s="204"/>
      <c r="K976" s="204"/>
      <c r="L976" s="204"/>
      <c r="M976" s="204"/>
      <c r="N976" s="204"/>
      <c r="O976" s="204"/>
      <c r="P976" s="204"/>
      <c r="Q976" s="204"/>
      <c r="R976" s="204"/>
      <c r="S976" s="204"/>
      <c r="T976" s="204"/>
      <c r="U976" s="204"/>
      <c r="V976" s="204"/>
      <c r="W976" s="204"/>
      <c r="X976" s="204"/>
      <c r="Y976" s="204"/>
      <c r="Z976" s="204"/>
    </row>
    <row r="977" spans="1:26" ht="17.25" customHeight="1">
      <c r="A977" s="204"/>
      <c r="B977" s="204"/>
      <c r="C977" s="204"/>
      <c r="D977" s="204"/>
      <c r="E977" s="204"/>
      <c r="F977" s="204"/>
      <c r="G977" s="204"/>
      <c r="H977" s="204"/>
      <c r="I977" s="204"/>
      <c r="J977" s="204"/>
      <c r="K977" s="204"/>
      <c r="L977" s="204"/>
      <c r="M977" s="204"/>
      <c r="N977" s="204"/>
      <c r="O977" s="204"/>
      <c r="P977" s="204"/>
      <c r="Q977" s="204"/>
      <c r="R977" s="204"/>
      <c r="S977" s="204"/>
      <c r="T977" s="204"/>
      <c r="U977" s="204"/>
      <c r="V977" s="204"/>
      <c r="W977" s="204"/>
      <c r="X977" s="204"/>
      <c r="Y977" s="204"/>
      <c r="Z977" s="204"/>
    </row>
    <row r="978" spans="1:26" ht="17.25" customHeight="1">
      <c r="A978" s="204"/>
      <c r="B978" s="204"/>
      <c r="C978" s="204"/>
      <c r="D978" s="204"/>
      <c r="E978" s="204"/>
      <c r="F978" s="204"/>
      <c r="G978" s="204"/>
      <c r="H978" s="204"/>
      <c r="I978" s="204"/>
      <c r="J978" s="204"/>
      <c r="K978" s="204"/>
      <c r="L978" s="204"/>
      <c r="M978" s="204"/>
      <c r="N978" s="204"/>
      <c r="O978" s="204"/>
      <c r="P978" s="204"/>
      <c r="Q978" s="204"/>
      <c r="R978" s="204"/>
      <c r="S978" s="204"/>
      <c r="T978" s="204"/>
      <c r="U978" s="204"/>
      <c r="V978" s="204"/>
      <c r="W978" s="204"/>
      <c r="X978" s="204"/>
      <c r="Y978" s="204"/>
      <c r="Z978" s="204"/>
    </row>
    <row r="979" spans="1:26" ht="17.25" customHeight="1">
      <c r="A979" s="204"/>
      <c r="B979" s="204"/>
      <c r="C979" s="204"/>
      <c r="D979" s="204"/>
      <c r="E979" s="204"/>
      <c r="F979" s="204"/>
      <c r="G979" s="204"/>
      <c r="H979" s="204"/>
      <c r="I979" s="204"/>
      <c r="J979" s="204"/>
      <c r="K979" s="204"/>
      <c r="L979" s="204"/>
      <c r="M979" s="204"/>
      <c r="N979" s="204"/>
      <c r="O979" s="204"/>
      <c r="P979" s="204"/>
      <c r="Q979" s="204"/>
      <c r="R979" s="204"/>
      <c r="S979" s="204"/>
      <c r="T979" s="204"/>
      <c r="U979" s="204"/>
      <c r="V979" s="204"/>
      <c r="W979" s="204"/>
      <c r="X979" s="204"/>
      <c r="Y979" s="204"/>
      <c r="Z979" s="204"/>
    </row>
    <row r="980" spans="1:26" ht="17.25" customHeight="1">
      <c r="A980" s="204"/>
      <c r="B980" s="204"/>
      <c r="C980" s="204"/>
      <c r="D980" s="204"/>
      <c r="E980" s="204"/>
      <c r="F980" s="204"/>
      <c r="G980" s="204"/>
      <c r="H980" s="204"/>
      <c r="I980" s="204"/>
      <c r="J980" s="204"/>
      <c r="K980" s="204"/>
      <c r="L980" s="204"/>
      <c r="M980" s="204"/>
      <c r="N980" s="204"/>
      <c r="O980" s="204"/>
      <c r="P980" s="204"/>
      <c r="Q980" s="204"/>
      <c r="R980" s="204"/>
      <c r="S980" s="204"/>
      <c r="T980" s="204"/>
      <c r="U980" s="204"/>
      <c r="V980" s="204"/>
      <c r="W980" s="204"/>
      <c r="X980" s="204"/>
      <c r="Y980" s="204"/>
      <c r="Z980" s="204"/>
    </row>
    <row r="981" spans="1:26" ht="17.25" customHeight="1">
      <c r="A981" s="204"/>
      <c r="B981" s="204"/>
      <c r="C981" s="204"/>
      <c r="D981" s="204"/>
      <c r="E981" s="204"/>
      <c r="F981" s="204"/>
      <c r="G981" s="204"/>
      <c r="H981" s="204"/>
      <c r="I981" s="204"/>
      <c r="J981" s="204"/>
      <c r="K981" s="204"/>
      <c r="L981" s="204"/>
      <c r="M981" s="204"/>
      <c r="N981" s="204"/>
      <c r="O981" s="204"/>
      <c r="P981" s="204"/>
      <c r="Q981" s="204"/>
      <c r="R981" s="204"/>
      <c r="S981" s="204"/>
      <c r="T981" s="204"/>
      <c r="U981" s="204"/>
      <c r="V981" s="204"/>
      <c r="W981" s="204"/>
      <c r="X981" s="204"/>
      <c r="Y981" s="204"/>
      <c r="Z981" s="204"/>
    </row>
    <row r="982" spans="1:26" ht="17.25" customHeight="1">
      <c r="A982" s="204"/>
      <c r="B982" s="204"/>
      <c r="C982" s="204"/>
      <c r="D982" s="204"/>
      <c r="E982" s="204"/>
      <c r="F982" s="204"/>
      <c r="G982" s="204"/>
      <c r="H982" s="204"/>
      <c r="I982" s="204"/>
      <c r="J982" s="204"/>
      <c r="K982" s="204"/>
      <c r="L982" s="204"/>
      <c r="M982" s="204"/>
      <c r="N982" s="204"/>
      <c r="O982" s="204"/>
      <c r="P982" s="204"/>
      <c r="Q982" s="204"/>
      <c r="R982" s="204"/>
      <c r="S982" s="204"/>
      <c r="T982" s="204"/>
      <c r="U982" s="204"/>
      <c r="V982" s="204"/>
      <c r="W982" s="204"/>
      <c r="X982" s="204"/>
      <c r="Y982" s="204"/>
      <c r="Z982" s="204"/>
    </row>
    <row r="983" spans="1:26" ht="17.25" customHeight="1">
      <c r="A983" s="204"/>
      <c r="B983" s="204"/>
      <c r="C983" s="204"/>
      <c r="D983" s="204"/>
      <c r="E983" s="204"/>
      <c r="F983" s="204"/>
      <c r="G983" s="204"/>
      <c r="H983" s="204"/>
      <c r="I983" s="204"/>
      <c r="J983" s="204"/>
      <c r="K983" s="204"/>
      <c r="L983" s="204"/>
      <c r="M983" s="204"/>
      <c r="N983" s="204"/>
      <c r="O983" s="204"/>
      <c r="P983" s="204"/>
      <c r="Q983" s="204"/>
      <c r="R983" s="204"/>
      <c r="S983" s="204"/>
      <c r="T983" s="204"/>
      <c r="U983" s="204"/>
      <c r="V983" s="204"/>
      <c r="W983" s="204"/>
      <c r="X983" s="204"/>
      <c r="Y983" s="204"/>
      <c r="Z983" s="204"/>
    </row>
    <row r="984" spans="1:26" ht="17.25" customHeight="1">
      <c r="A984" s="204"/>
      <c r="B984" s="204"/>
      <c r="C984" s="204"/>
      <c r="D984" s="204"/>
      <c r="E984" s="204"/>
      <c r="F984" s="204"/>
      <c r="G984" s="204"/>
      <c r="H984" s="204"/>
      <c r="I984" s="204"/>
      <c r="J984" s="204"/>
      <c r="K984" s="204"/>
      <c r="L984" s="204"/>
      <c r="M984" s="204"/>
      <c r="N984" s="204"/>
      <c r="O984" s="204"/>
      <c r="P984" s="204"/>
      <c r="Q984" s="204"/>
      <c r="R984" s="204"/>
      <c r="S984" s="204"/>
      <c r="T984" s="204"/>
      <c r="U984" s="204"/>
      <c r="V984" s="204"/>
      <c r="W984" s="204"/>
      <c r="X984" s="204"/>
      <c r="Y984" s="204"/>
      <c r="Z984" s="204"/>
    </row>
    <row r="985" spans="1:26" ht="17.25" customHeight="1">
      <c r="A985" s="204"/>
      <c r="B985" s="204"/>
      <c r="C985" s="204"/>
      <c r="D985" s="204"/>
      <c r="E985" s="204"/>
      <c r="F985" s="204"/>
      <c r="G985" s="204"/>
      <c r="H985" s="204"/>
      <c r="I985" s="204"/>
      <c r="J985" s="204"/>
      <c r="K985" s="204"/>
      <c r="L985" s="204"/>
      <c r="M985" s="204"/>
      <c r="N985" s="204"/>
      <c r="O985" s="204"/>
      <c r="P985" s="204"/>
      <c r="Q985" s="204"/>
      <c r="R985" s="204"/>
      <c r="S985" s="204"/>
      <c r="T985" s="204"/>
      <c r="U985" s="204"/>
      <c r="V985" s="204"/>
      <c r="W985" s="204"/>
      <c r="X985" s="204"/>
      <c r="Y985" s="204"/>
      <c r="Z985" s="204"/>
    </row>
    <row r="986" spans="1:26" ht="17.25" customHeight="1">
      <c r="A986" s="204"/>
      <c r="B986" s="204"/>
      <c r="C986" s="204"/>
      <c r="D986" s="204"/>
      <c r="E986" s="204"/>
      <c r="F986" s="204"/>
      <c r="G986" s="204"/>
      <c r="H986" s="204"/>
      <c r="I986" s="204"/>
      <c r="J986" s="204"/>
      <c r="K986" s="204"/>
      <c r="L986" s="204"/>
      <c r="M986" s="204"/>
      <c r="N986" s="204"/>
      <c r="O986" s="204"/>
      <c r="P986" s="204"/>
      <c r="Q986" s="204"/>
      <c r="R986" s="204"/>
      <c r="S986" s="204"/>
      <c r="T986" s="204"/>
      <c r="U986" s="204"/>
      <c r="V986" s="204"/>
      <c r="W986" s="204"/>
      <c r="X986" s="204"/>
      <c r="Y986" s="204"/>
      <c r="Z986" s="204"/>
    </row>
    <row r="987" spans="1:26" ht="17.25" customHeight="1">
      <c r="A987" s="204"/>
      <c r="B987" s="204"/>
      <c r="C987" s="204"/>
      <c r="D987" s="204"/>
      <c r="E987" s="204"/>
      <c r="F987" s="204"/>
      <c r="G987" s="204"/>
      <c r="H987" s="204"/>
      <c r="I987" s="204"/>
      <c r="J987" s="204"/>
      <c r="K987" s="204"/>
      <c r="L987" s="204"/>
      <c r="M987" s="204"/>
      <c r="N987" s="204"/>
      <c r="O987" s="204"/>
      <c r="P987" s="204"/>
      <c r="Q987" s="204"/>
      <c r="R987" s="204"/>
      <c r="S987" s="204"/>
      <c r="T987" s="204"/>
      <c r="U987" s="204"/>
      <c r="V987" s="204"/>
      <c r="W987" s="204"/>
      <c r="X987" s="204"/>
      <c r="Y987" s="204"/>
      <c r="Z987" s="204"/>
    </row>
    <row r="988" spans="1:26" ht="17.25" customHeight="1">
      <c r="A988" s="204"/>
      <c r="B988" s="204"/>
      <c r="C988" s="204"/>
      <c r="D988" s="204"/>
      <c r="E988" s="204"/>
      <c r="F988" s="204"/>
      <c r="G988" s="204"/>
      <c r="H988" s="204"/>
      <c r="I988" s="204"/>
      <c r="J988" s="204"/>
      <c r="K988" s="204"/>
      <c r="L988" s="204"/>
      <c r="M988" s="204"/>
      <c r="N988" s="204"/>
      <c r="O988" s="204"/>
      <c r="P988" s="204"/>
      <c r="Q988" s="204"/>
      <c r="R988" s="204"/>
      <c r="S988" s="204"/>
      <c r="T988" s="204"/>
      <c r="U988" s="204"/>
      <c r="V988" s="204"/>
      <c r="W988" s="204"/>
      <c r="X988" s="204"/>
      <c r="Y988" s="204"/>
      <c r="Z988" s="204"/>
    </row>
    <row r="989" spans="1:26" ht="17.25" customHeight="1">
      <c r="A989" s="204"/>
      <c r="B989" s="204"/>
      <c r="C989" s="204"/>
      <c r="D989" s="204"/>
      <c r="E989" s="204"/>
      <c r="F989" s="204"/>
      <c r="G989" s="204"/>
      <c r="H989" s="204"/>
      <c r="I989" s="204"/>
      <c r="J989" s="204"/>
      <c r="K989" s="204"/>
      <c r="L989" s="204"/>
      <c r="M989" s="204"/>
      <c r="N989" s="204"/>
      <c r="O989" s="204"/>
      <c r="P989" s="204"/>
      <c r="Q989" s="204"/>
      <c r="R989" s="204"/>
      <c r="S989" s="204"/>
      <c r="T989" s="204"/>
      <c r="U989" s="204"/>
      <c r="V989" s="204"/>
      <c r="W989" s="204"/>
      <c r="X989" s="204"/>
      <c r="Y989" s="204"/>
      <c r="Z989" s="204"/>
    </row>
    <row r="990" spans="1:26" ht="17.25" customHeight="1">
      <c r="A990" s="204"/>
      <c r="B990" s="204"/>
      <c r="C990" s="204"/>
      <c r="D990" s="204"/>
      <c r="E990" s="204"/>
      <c r="F990" s="204"/>
      <c r="G990" s="204"/>
      <c r="H990" s="204"/>
      <c r="I990" s="204"/>
      <c r="J990" s="204"/>
      <c r="K990" s="204"/>
      <c r="L990" s="204"/>
      <c r="M990" s="204"/>
      <c r="N990" s="204"/>
      <c r="O990" s="204"/>
      <c r="P990" s="204"/>
      <c r="Q990" s="204"/>
      <c r="R990" s="204"/>
      <c r="S990" s="204"/>
      <c r="T990" s="204"/>
      <c r="U990" s="204"/>
      <c r="V990" s="204"/>
      <c r="W990" s="204"/>
      <c r="X990" s="204"/>
      <c r="Y990" s="204"/>
      <c r="Z990" s="204"/>
    </row>
    <row r="991" spans="1:26" ht="17.25" customHeight="1">
      <c r="A991" s="204"/>
      <c r="B991" s="204"/>
      <c r="C991" s="204"/>
      <c r="D991" s="204"/>
      <c r="E991" s="204"/>
      <c r="F991" s="204"/>
      <c r="G991" s="204"/>
      <c r="H991" s="204"/>
      <c r="I991" s="204"/>
      <c r="J991" s="204"/>
      <c r="K991" s="204"/>
      <c r="L991" s="204"/>
      <c r="M991" s="204"/>
      <c r="N991" s="204"/>
      <c r="O991" s="204"/>
      <c r="P991" s="204"/>
      <c r="Q991" s="204"/>
      <c r="R991" s="204"/>
      <c r="S991" s="204"/>
      <c r="T991" s="204"/>
      <c r="U991" s="204"/>
      <c r="V991" s="204"/>
      <c r="W991" s="204"/>
      <c r="X991" s="204"/>
      <c r="Y991" s="204"/>
      <c r="Z991" s="204"/>
    </row>
    <row r="992" spans="1:26" ht="17.25" customHeight="1">
      <c r="A992" s="204"/>
      <c r="B992" s="204"/>
      <c r="C992" s="204"/>
      <c r="D992" s="204"/>
      <c r="E992" s="204"/>
      <c r="F992" s="204"/>
      <c r="G992" s="204"/>
      <c r="H992" s="204"/>
      <c r="I992" s="204"/>
      <c r="J992" s="204"/>
      <c r="K992" s="204"/>
      <c r="L992" s="204"/>
      <c r="M992" s="204"/>
      <c r="N992" s="204"/>
      <c r="O992" s="204"/>
      <c r="P992" s="204"/>
      <c r="Q992" s="204"/>
      <c r="R992" s="204"/>
      <c r="S992" s="204"/>
      <c r="T992" s="204"/>
      <c r="U992" s="204"/>
      <c r="V992" s="204"/>
      <c r="W992" s="204"/>
      <c r="X992" s="204"/>
      <c r="Y992" s="204"/>
      <c r="Z992" s="204"/>
    </row>
    <row r="993" spans="1:26" ht="17.25" customHeight="1">
      <c r="A993" s="204"/>
      <c r="B993" s="204"/>
      <c r="C993" s="204"/>
      <c r="D993" s="204"/>
      <c r="E993" s="204"/>
      <c r="F993" s="204"/>
      <c r="G993" s="204"/>
      <c r="H993" s="204"/>
      <c r="I993" s="204"/>
      <c r="J993" s="204"/>
      <c r="K993" s="204"/>
      <c r="L993" s="204"/>
      <c r="M993" s="204"/>
      <c r="N993" s="204"/>
      <c r="O993" s="204"/>
      <c r="P993" s="204"/>
      <c r="Q993" s="204"/>
      <c r="R993" s="204"/>
      <c r="S993" s="204"/>
      <c r="T993" s="204"/>
      <c r="U993" s="204"/>
      <c r="V993" s="204"/>
      <c r="W993" s="204"/>
      <c r="X993" s="204"/>
      <c r="Y993" s="204"/>
      <c r="Z993" s="204"/>
    </row>
    <row r="994" spans="1:26" ht="17.25" customHeight="1">
      <c r="A994" s="204"/>
      <c r="B994" s="204"/>
      <c r="C994" s="204"/>
      <c r="D994" s="204"/>
      <c r="E994" s="204"/>
      <c r="F994" s="204"/>
      <c r="G994" s="204"/>
      <c r="H994" s="204"/>
      <c r="I994" s="204"/>
      <c r="J994" s="204"/>
      <c r="K994" s="204"/>
      <c r="L994" s="204"/>
      <c r="M994" s="204"/>
      <c r="N994" s="204"/>
      <c r="O994" s="204"/>
      <c r="P994" s="204"/>
      <c r="Q994" s="204"/>
      <c r="R994" s="204"/>
      <c r="S994" s="204"/>
      <c r="T994" s="204"/>
      <c r="U994" s="204"/>
      <c r="V994" s="204"/>
      <c r="W994" s="204"/>
      <c r="X994" s="204"/>
      <c r="Y994" s="204"/>
      <c r="Z994" s="204"/>
    </row>
    <row r="995" spans="1:26" ht="17.25" customHeight="1">
      <c r="A995" s="204"/>
      <c r="B995" s="204"/>
      <c r="C995" s="204"/>
      <c r="D995" s="204"/>
      <c r="E995" s="204"/>
      <c r="F995" s="204"/>
      <c r="G995" s="204"/>
      <c r="H995" s="204"/>
      <c r="I995" s="204"/>
      <c r="J995" s="204"/>
      <c r="K995" s="204"/>
      <c r="L995" s="204"/>
      <c r="M995" s="204"/>
      <c r="N995" s="204"/>
      <c r="O995" s="204"/>
      <c r="P995" s="204"/>
      <c r="Q995" s="204"/>
      <c r="R995" s="204"/>
      <c r="S995" s="204"/>
      <c r="T995" s="204"/>
      <c r="U995" s="204"/>
      <c r="V995" s="204"/>
      <c r="W995" s="204"/>
      <c r="X995" s="204"/>
      <c r="Y995" s="204"/>
      <c r="Z995" s="204"/>
    </row>
    <row r="996" spans="1:26" ht="17.25" customHeight="1">
      <c r="A996" s="204"/>
      <c r="B996" s="204"/>
      <c r="C996" s="204"/>
      <c r="D996" s="204"/>
      <c r="E996" s="204"/>
      <c r="F996" s="204"/>
      <c r="G996" s="204"/>
      <c r="H996" s="204"/>
      <c r="I996" s="204"/>
      <c r="J996" s="204"/>
      <c r="K996" s="204"/>
      <c r="L996" s="204"/>
      <c r="M996" s="204"/>
      <c r="N996" s="204"/>
      <c r="O996" s="204"/>
      <c r="P996" s="204"/>
      <c r="Q996" s="204"/>
      <c r="R996" s="204"/>
      <c r="S996" s="204"/>
      <c r="T996" s="204"/>
      <c r="U996" s="204"/>
      <c r="V996" s="204"/>
      <c r="W996" s="204"/>
      <c r="X996" s="204"/>
      <c r="Y996" s="204"/>
      <c r="Z996" s="204"/>
    </row>
    <row r="997" spans="1:26" ht="17.25" customHeight="1">
      <c r="A997" s="204"/>
      <c r="B997" s="204"/>
      <c r="C997" s="204"/>
      <c r="D997" s="204"/>
      <c r="E997" s="204"/>
      <c r="F997" s="204"/>
      <c r="G997" s="204"/>
      <c r="H997" s="204"/>
      <c r="I997" s="204"/>
      <c r="J997" s="204"/>
      <c r="K997" s="204"/>
      <c r="L997" s="204"/>
      <c r="M997" s="204"/>
      <c r="N997" s="204"/>
      <c r="O997" s="204"/>
      <c r="P997" s="204"/>
      <c r="Q997" s="204"/>
      <c r="R997" s="204"/>
      <c r="S997" s="204"/>
      <c r="T997" s="204"/>
      <c r="U997" s="204"/>
      <c r="V997" s="204"/>
      <c r="W997" s="204"/>
      <c r="X997" s="204"/>
      <c r="Y997" s="204"/>
      <c r="Z997" s="204"/>
    </row>
    <row r="998" spans="1:26" ht="17.25" customHeight="1">
      <c r="A998" s="204"/>
      <c r="B998" s="204"/>
      <c r="C998" s="204"/>
      <c r="D998" s="204"/>
      <c r="E998" s="204"/>
      <c r="F998" s="204"/>
      <c r="G998" s="204"/>
      <c r="H998" s="204"/>
      <c r="I998" s="204"/>
      <c r="J998" s="204"/>
      <c r="K998" s="204"/>
      <c r="L998" s="204"/>
      <c r="M998" s="204"/>
      <c r="N998" s="204"/>
      <c r="O998" s="204"/>
      <c r="P998" s="204"/>
      <c r="Q998" s="204"/>
      <c r="R998" s="204"/>
      <c r="S998" s="204"/>
      <c r="T998" s="204"/>
      <c r="U998" s="204"/>
      <c r="V998" s="204"/>
      <c r="W998" s="204"/>
      <c r="X998" s="204"/>
      <c r="Y998" s="204"/>
      <c r="Z998" s="204"/>
    </row>
    <row r="999" spans="1:26" ht="17.25" customHeight="1">
      <c r="A999" s="204"/>
      <c r="B999" s="204"/>
      <c r="C999" s="204"/>
      <c r="D999" s="204"/>
      <c r="E999" s="204"/>
      <c r="F999" s="204"/>
      <c r="G999" s="204"/>
      <c r="H999" s="204"/>
      <c r="I999" s="204"/>
      <c r="J999" s="204"/>
      <c r="K999" s="204"/>
      <c r="L999" s="204"/>
      <c r="M999" s="204"/>
      <c r="N999" s="204"/>
      <c r="O999" s="204"/>
      <c r="P999" s="204"/>
      <c r="Q999" s="204"/>
      <c r="R999" s="204"/>
      <c r="S999" s="204"/>
      <c r="T999" s="204"/>
      <c r="U999" s="204"/>
      <c r="V999" s="204"/>
      <c r="W999" s="204"/>
      <c r="X999" s="204"/>
      <c r="Y999" s="204"/>
      <c r="Z999" s="204"/>
    </row>
    <row r="1000" spans="1:26" ht="17.25" customHeight="1">
      <c r="A1000" s="204"/>
      <c r="B1000" s="204"/>
      <c r="C1000" s="204"/>
      <c r="D1000" s="204"/>
      <c r="E1000" s="204"/>
      <c r="F1000" s="204"/>
      <c r="G1000" s="204"/>
      <c r="H1000" s="204"/>
      <c r="I1000" s="204"/>
      <c r="J1000" s="204"/>
      <c r="K1000" s="204"/>
      <c r="L1000" s="204"/>
      <c r="M1000" s="204"/>
      <c r="N1000" s="204"/>
      <c r="O1000" s="204"/>
      <c r="P1000" s="204"/>
      <c r="Q1000" s="204"/>
      <c r="R1000" s="204"/>
      <c r="S1000" s="204"/>
      <c r="T1000" s="204"/>
      <c r="U1000" s="204"/>
      <c r="V1000" s="204"/>
      <c r="W1000" s="204"/>
      <c r="X1000" s="204"/>
      <c r="Y1000" s="204"/>
      <c r="Z1000" s="204"/>
    </row>
  </sheetData>
  <mergeCells count="3">
    <mergeCell ref="B3:C4"/>
    <mergeCell ref="D3:G3"/>
    <mergeCell ref="B5:B8"/>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FF"/>
  </sheetPr>
  <dimension ref="A1:AW525"/>
  <sheetViews>
    <sheetView showGridLines="0" tabSelected="1" topLeftCell="A5" zoomScale="80" zoomScaleNormal="80" workbookViewId="0">
      <pane ySplit="1" topLeftCell="A6" activePane="bottomLeft" state="frozen"/>
      <selection activeCell="A5" sqref="A5"/>
      <selection pane="bottomLeft" activeCell="B57" sqref="B57"/>
    </sheetView>
  </sheetViews>
  <sheetFormatPr baseColWidth="10" defaultColWidth="14.42578125" defaultRowHeight="150" customHeight="1"/>
  <cols>
    <col min="1" max="1" width="19" customWidth="1"/>
    <col min="2" max="2" width="25.42578125" customWidth="1"/>
    <col min="3" max="3" width="15.5703125" customWidth="1"/>
    <col min="4" max="4" width="31.140625" customWidth="1"/>
    <col min="5" max="5" width="4.7109375" customWidth="1"/>
    <col min="6" max="6" width="4.85546875" customWidth="1"/>
    <col min="7" max="7" width="29.42578125" customWidth="1"/>
    <col min="8" max="8" width="16" customWidth="1"/>
    <col min="9" max="9" width="17.7109375" customWidth="1"/>
    <col min="10" max="10" width="22.28515625" customWidth="1"/>
    <col min="11" max="11" width="22" customWidth="1"/>
    <col min="12" max="12" width="32.28515625" customWidth="1"/>
    <col min="13" max="13" width="28.42578125" customWidth="1"/>
    <col min="14" max="14" width="8.7109375" customWidth="1"/>
    <col min="15" max="15" width="6.7109375" customWidth="1"/>
    <col min="16" max="16" width="9.7109375" customWidth="1"/>
    <col min="17" max="17" width="5.42578125" customWidth="1"/>
    <col min="18" max="18" width="7.7109375" customWidth="1"/>
    <col min="19" max="19" width="17.42578125" customWidth="1"/>
    <col min="20" max="20" width="9.28515625" customWidth="1"/>
    <col min="21" max="21" width="7" customWidth="1"/>
    <col min="22" max="23" width="5.42578125" customWidth="1"/>
    <col min="24" max="24" width="16" customWidth="1"/>
    <col min="25" max="25" width="5.7109375" customWidth="1"/>
    <col min="26" max="26" width="4.42578125" customWidth="1"/>
    <col min="27" max="28" width="3.42578125" customWidth="1"/>
    <col min="29" max="29" width="5.140625" customWidth="1"/>
    <col min="30" max="30" width="20.42578125" customWidth="1"/>
    <col min="31" max="31" width="26.140625" customWidth="1"/>
    <col min="32" max="32" width="20.42578125" customWidth="1"/>
    <col min="33" max="33" width="44.28515625" customWidth="1"/>
    <col min="34" max="34" width="36.28515625" customWidth="1"/>
    <col min="35" max="35" width="31.5703125" customWidth="1"/>
    <col min="36" max="49" width="11.42578125" customWidth="1"/>
  </cols>
  <sheetData>
    <row r="1" spans="1:49" ht="47.25" hidden="1" customHeight="1">
      <c r="A1" s="378"/>
      <c r="B1" s="379"/>
      <c r="C1" s="381" t="s">
        <v>24</v>
      </c>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74"/>
      <c r="AH1" s="384" t="s">
        <v>25</v>
      </c>
      <c r="AI1" s="385"/>
      <c r="AJ1" s="1"/>
      <c r="AK1" s="1"/>
      <c r="AL1" s="1"/>
      <c r="AM1" s="1"/>
      <c r="AN1" s="1"/>
      <c r="AO1" s="1"/>
      <c r="AP1" s="1"/>
      <c r="AQ1" s="1"/>
      <c r="AR1" s="1"/>
      <c r="AS1" s="1"/>
      <c r="AT1" s="1"/>
      <c r="AU1" s="1"/>
      <c r="AV1" s="1"/>
      <c r="AW1" s="2"/>
    </row>
    <row r="2" spans="1:49" ht="40.5" customHeight="1" thickBot="1">
      <c r="A2" s="380"/>
      <c r="B2" s="379"/>
      <c r="C2" s="383"/>
      <c r="D2" s="376"/>
      <c r="E2" s="376"/>
      <c r="F2" s="376"/>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66"/>
      <c r="AH2" s="386"/>
      <c r="AI2" s="387"/>
      <c r="AJ2" s="3"/>
      <c r="AK2" s="3"/>
      <c r="AL2" s="3"/>
      <c r="AM2" s="3"/>
      <c r="AN2" s="3"/>
      <c r="AO2" s="3"/>
      <c r="AP2" s="3"/>
      <c r="AQ2" s="3"/>
      <c r="AR2" s="3"/>
      <c r="AS2" s="3"/>
      <c r="AT2" s="3"/>
      <c r="AU2" s="3"/>
      <c r="AV2" s="3"/>
      <c r="AW2" s="3"/>
    </row>
    <row r="3" spans="1:49" ht="36" customHeight="1">
      <c r="A3" s="380"/>
      <c r="B3" s="379"/>
      <c r="C3" s="381" t="s">
        <v>26</v>
      </c>
      <c r="D3" s="382"/>
      <c r="E3" s="382"/>
      <c r="F3" s="382"/>
      <c r="G3" s="382"/>
      <c r="H3" s="382"/>
      <c r="I3" s="382"/>
      <c r="J3" s="382"/>
      <c r="K3" s="388" t="s">
        <v>27</v>
      </c>
      <c r="L3" s="389"/>
      <c r="M3" s="389"/>
      <c r="N3" s="389"/>
      <c r="O3" s="389"/>
      <c r="P3" s="389"/>
      <c r="Q3" s="389"/>
      <c r="R3" s="389"/>
      <c r="S3" s="389"/>
      <c r="T3" s="389"/>
      <c r="U3" s="389"/>
      <c r="V3" s="389"/>
      <c r="W3" s="389"/>
      <c r="X3" s="389"/>
      <c r="Y3" s="390" t="s">
        <v>28</v>
      </c>
      <c r="Z3" s="391"/>
      <c r="AA3" s="391"/>
      <c r="AB3" s="391"/>
      <c r="AC3" s="391"/>
      <c r="AD3" s="391"/>
      <c r="AE3" s="391"/>
      <c r="AF3" s="391"/>
      <c r="AG3" s="391"/>
      <c r="AH3" s="391"/>
      <c r="AI3" s="391"/>
      <c r="AJ3" s="3"/>
      <c r="AK3" s="3"/>
      <c r="AL3" s="3"/>
      <c r="AM3" s="3"/>
      <c r="AN3" s="3"/>
      <c r="AO3" s="3"/>
      <c r="AP3" s="3"/>
      <c r="AQ3" s="3"/>
      <c r="AR3" s="3"/>
      <c r="AS3" s="3"/>
      <c r="AT3" s="3"/>
      <c r="AU3" s="3"/>
      <c r="AV3" s="3"/>
      <c r="AW3" s="3"/>
    </row>
    <row r="4" spans="1:49" ht="77.25" hidden="1" customHeight="1">
      <c r="A4" s="4" t="s">
        <v>29</v>
      </c>
      <c r="B4" s="5" t="s">
        <v>30</v>
      </c>
      <c r="C4" s="236" t="s">
        <v>31</v>
      </c>
      <c r="D4" s="236" t="s">
        <v>32</v>
      </c>
      <c r="E4" s="236" t="s">
        <v>33</v>
      </c>
      <c r="F4" s="236" t="s">
        <v>34</v>
      </c>
      <c r="G4" s="392" t="s">
        <v>35</v>
      </c>
      <c r="H4" s="376"/>
      <c r="I4" s="366"/>
      <c r="J4" s="237" t="s">
        <v>36</v>
      </c>
      <c r="K4" s="393" t="s">
        <v>37</v>
      </c>
      <c r="L4" s="376"/>
      <c r="M4" s="366"/>
      <c r="N4" s="377" t="s">
        <v>38</v>
      </c>
      <c r="O4" s="376"/>
      <c r="P4" s="376"/>
      <c r="Q4" s="376"/>
      <c r="R4" s="376"/>
      <c r="S4" s="376"/>
      <c r="T4" s="376"/>
      <c r="U4" s="376"/>
      <c r="V4" s="376"/>
      <c r="W4" s="366"/>
      <c r="X4" s="238" t="s">
        <v>39</v>
      </c>
      <c r="Y4" s="239" t="s">
        <v>40</v>
      </c>
      <c r="Z4" s="375" t="s">
        <v>41</v>
      </c>
      <c r="AA4" s="376"/>
      <c r="AB4" s="376"/>
      <c r="AC4" s="366"/>
      <c r="AD4" s="377" t="s">
        <v>42</v>
      </c>
      <c r="AE4" s="376"/>
      <c r="AF4" s="376"/>
      <c r="AG4" s="376"/>
      <c r="AH4" s="366"/>
      <c r="AI4" s="6" t="s">
        <v>43</v>
      </c>
      <c r="AJ4" s="3"/>
      <c r="AK4" s="3"/>
      <c r="AL4" s="3"/>
      <c r="AM4" s="3"/>
      <c r="AN4" s="3"/>
      <c r="AO4" s="3"/>
      <c r="AP4" s="3"/>
      <c r="AQ4" s="3"/>
      <c r="AR4" s="3"/>
      <c r="AS4" s="3"/>
      <c r="AT4" s="3"/>
      <c r="AU4" s="3"/>
      <c r="AV4" s="3"/>
      <c r="AW4" s="3"/>
    </row>
    <row r="5" spans="1:49" ht="41.25" customHeight="1" thickBot="1">
      <c r="A5" s="240"/>
      <c r="B5" s="5"/>
      <c r="C5" s="241"/>
      <c r="D5" s="241"/>
      <c r="E5" s="241"/>
      <c r="F5" s="241"/>
      <c r="G5" s="237" t="s">
        <v>44</v>
      </c>
      <c r="H5" s="242" t="s">
        <v>45</v>
      </c>
      <c r="I5" s="243" t="s">
        <v>46</v>
      </c>
      <c r="J5" s="237"/>
      <c r="K5" s="244" t="s">
        <v>47</v>
      </c>
      <c r="L5" s="244" t="s">
        <v>48</v>
      </c>
      <c r="M5" s="244" t="s">
        <v>49</v>
      </c>
      <c r="N5" s="373" t="s">
        <v>50</v>
      </c>
      <c r="O5" s="374"/>
      <c r="P5" s="373" t="s">
        <v>51</v>
      </c>
      <c r="Q5" s="374"/>
      <c r="R5" s="245" t="s">
        <v>52</v>
      </c>
      <c r="S5" s="246" t="s">
        <v>53</v>
      </c>
      <c r="T5" s="373" t="s">
        <v>54</v>
      </c>
      <c r="U5" s="374"/>
      <c r="V5" s="247" t="s">
        <v>55</v>
      </c>
      <c r="W5" s="247" t="s">
        <v>56</v>
      </c>
      <c r="X5" s="7" t="s">
        <v>57</v>
      </c>
      <c r="Y5" s="239"/>
      <c r="Z5" s="8" t="s">
        <v>58</v>
      </c>
      <c r="AA5" s="8" t="s">
        <v>59</v>
      </c>
      <c r="AB5" s="8" t="s">
        <v>60</v>
      </c>
      <c r="AC5" s="8" t="s">
        <v>61</v>
      </c>
      <c r="AD5" s="248" t="s">
        <v>62</v>
      </c>
      <c r="AE5" s="249" t="s">
        <v>63</v>
      </c>
      <c r="AF5" s="250" t="s">
        <v>64</v>
      </c>
      <c r="AG5" s="250" t="s">
        <v>65</v>
      </c>
      <c r="AH5" s="250" t="s">
        <v>66</v>
      </c>
      <c r="AI5" s="251" t="s">
        <v>67</v>
      </c>
      <c r="AJ5" s="3"/>
      <c r="AK5" s="3"/>
      <c r="AL5" s="3"/>
      <c r="AM5" s="3"/>
      <c r="AN5" s="3"/>
      <c r="AO5" s="3"/>
      <c r="AP5" s="3"/>
      <c r="AQ5" s="3"/>
      <c r="AR5" s="3"/>
      <c r="AS5" s="3"/>
      <c r="AT5" s="3"/>
      <c r="AU5" s="3"/>
      <c r="AV5" s="3"/>
      <c r="AW5" s="3"/>
    </row>
    <row r="6" spans="1:49" ht="200.25" customHeight="1" thickBot="1">
      <c r="A6" s="9" t="s">
        <v>68</v>
      </c>
      <c r="B6" s="252" t="s">
        <v>69</v>
      </c>
      <c r="C6" s="10" t="s">
        <v>691</v>
      </c>
      <c r="D6" s="253" t="s">
        <v>70</v>
      </c>
      <c r="E6" s="253" t="s">
        <v>71</v>
      </c>
      <c r="F6" s="253"/>
      <c r="G6" s="253" t="s">
        <v>72</v>
      </c>
      <c r="H6" s="11" t="s">
        <v>73</v>
      </c>
      <c r="I6" s="11" t="s">
        <v>74</v>
      </c>
      <c r="J6" s="12" t="s">
        <v>75</v>
      </c>
      <c r="K6" s="11" t="s">
        <v>76</v>
      </c>
      <c r="L6" s="11" t="s">
        <v>77</v>
      </c>
      <c r="M6" s="11" t="s">
        <v>78</v>
      </c>
      <c r="N6" s="11" t="s">
        <v>94</v>
      </c>
      <c r="O6" s="11">
        <v>2</v>
      </c>
      <c r="P6" s="11" t="s">
        <v>80</v>
      </c>
      <c r="Q6" s="11">
        <v>3</v>
      </c>
      <c r="R6" s="13">
        <f t="shared" ref="R6:R236" si="0">O6*Q6</f>
        <v>6</v>
      </c>
      <c r="S6" s="13" t="str">
        <f t="shared" ref="S6:S236" si="1">IF(R6&lt;=4,"BAJO",IF(R6=6,"MEDIO",IF(R6=8,"MEDIO",IF(R6=10,"ALTO",IF(R6=12,"ALTO",IF(R6=18,"ALTO",IF(R6=20,"ALTO",IF(R6&gt;=24,"MUY ALTO",0))))))))</f>
        <v>MEDIO</v>
      </c>
      <c r="T6" s="13" t="s">
        <v>89</v>
      </c>
      <c r="U6" s="14">
        <v>10</v>
      </c>
      <c r="V6" s="15">
        <f t="shared" ref="V6:V236" si="2">R6*U6</f>
        <v>60</v>
      </c>
      <c r="W6" s="13" t="str">
        <f t="shared" ref="W6:W17" si="3">IF(AND(V6&gt;1,V6&lt;=20),"IV",IF(AND(V6&gt;=40,V6&lt;=120),"III",IF(AND(V6&gt;=150,V6&lt;=500),"II",IF(AND(V6&gt;=600,V6&lt;=4000),"I","0"))))</f>
        <v>III</v>
      </c>
      <c r="X6" s="16" t="str">
        <f>IF(W6="VI","ACEPTABLE",IF(W6="III","MEJORABLE",IF(W6="II","NO  ACEPTABLE O ACEPTABLE CON CONTROLES ESPECIFICOS ",IF(W6="I","NO ACEPTABLE",0))))</f>
        <v>MEJORABLE</v>
      </c>
      <c r="Y6" s="11">
        <v>8</v>
      </c>
      <c r="Z6" s="11"/>
      <c r="AA6" s="11"/>
      <c r="AB6" s="11"/>
      <c r="AC6" s="11">
        <v>40</v>
      </c>
      <c r="AD6" s="11" t="s">
        <v>82</v>
      </c>
      <c r="AE6" s="11" t="s">
        <v>82</v>
      </c>
      <c r="AF6" s="11" t="s">
        <v>82</v>
      </c>
      <c r="AG6" s="11" t="s">
        <v>738</v>
      </c>
      <c r="AH6" s="11" t="s">
        <v>739</v>
      </c>
      <c r="AI6" s="307" t="s">
        <v>740</v>
      </c>
      <c r="AJ6" s="3"/>
      <c r="AK6" s="3"/>
      <c r="AL6" s="3"/>
      <c r="AM6" s="3"/>
      <c r="AN6" s="3"/>
      <c r="AO6" s="3"/>
      <c r="AP6" s="3"/>
      <c r="AQ6" s="3"/>
      <c r="AR6" s="3"/>
      <c r="AS6" s="3"/>
      <c r="AT6" s="3"/>
      <c r="AU6" s="3"/>
      <c r="AV6" s="3"/>
      <c r="AW6" s="3"/>
    </row>
    <row r="7" spans="1:49" ht="150" customHeight="1" thickBot="1">
      <c r="A7" s="18" t="s">
        <v>68</v>
      </c>
      <c r="B7" s="254" t="s">
        <v>69</v>
      </c>
      <c r="C7" s="10" t="s">
        <v>741</v>
      </c>
      <c r="D7" s="19" t="s">
        <v>70</v>
      </c>
      <c r="E7" s="19" t="s">
        <v>71</v>
      </c>
      <c r="F7" s="19"/>
      <c r="G7" s="19" t="s">
        <v>83</v>
      </c>
      <c r="H7" s="19" t="s">
        <v>84</v>
      </c>
      <c r="I7" s="19" t="s">
        <v>85</v>
      </c>
      <c r="J7" s="19" t="s">
        <v>86</v>
      </c>
      <c r="K7" s="19" t="s">
        <v>76</v>
      </c>
      <c r="L7" s="19" t="s">
        <v>742</v>
      </c>
      <c r="M7" s="19" t="s">
        <v>692</v>
      </c>
      <c r="N7" s="20" t="s">
        <v>94</v>
      </c>
      <c r="O7" s="19">
        <v>2</v>
      </c>
      <c r="P7" s="19" t="s">
        <v>80</v>
      </c>
      <c r="Q7" s="19">
        <v>3</v>
      </c>
      <c r="R7" s="21">
        <f t="shared" si="0"/>
        <v>6</v>
      </c>
      <c r="S7" s="21" t="str">
        <f t="shared" si="1"/>
        <v>MEDIO</v>
      </c>
      <c r="T7" s="21" t="s">
        <v>89</v>
      </c>
      <c r="U7" s="22">
        <v>10</v>
      </c>
      <c r="V7" s="23">
        <f t="shared" si="2"/>
        <v>60</v>
      </c>
      <c r="W7" s="13" t="s">
        <v>538</v>
      </c>
      <c r="X7" s="16" t="str">
        <f>IF(W7="VI","ACEPTABLE",IF(W7="III","MEJORABLE",IF(W7="II","NO  ACEPTABLE O ACEPTABLE CON CONTROLES ESPECIFICOS ",IF(W7="I","NO ACEPTABLE",0))))</f>
        <v>MEJORABLE</v>
      </c>
      <c r="Y7" s="19">
        <v>8</v>
      </c>
      <c r="Z7" s="19"/>
      <c r="AA7" s="20"/>
      <c r="AB7" s="20"/>
      <c r="AC7" s="19">
        <v>40</v>
      </c>
      <c r="AD7" s="19" t="s">
        <v>82</v>
      </c>
      <c r="AE7" s="19" t="s">
        <v>82</v>
      </c>
      <c r="AF7" s="19" t="s">
        <v>82</v>
      </c>
      <c r="AG7" s="19" t="s">
        <v>743</v>
      </c>
      <c r="AH7" s="19" t="s">
        <v>82</v>
      </c>
      <c r="AI7" s="25" t="s">
        <v>90</v>
      </c>
      <c r="AJ7" s="3"/>
      <c r="AK7" s="3"/>
      <c r="AL7" s="3"/>
      <c r="AM7" s="3"/>
      <c r="AN7" s="3"/>
      <c r="AO7" s="3"/>
      <c r="AP7" s="3"/>
      <c r="AQ7" s="3"/>
      <c r="AR7" s="3"/>
      <c r="AS7" s="3"/>
      <c r="AT7" s="3"/>
      <c r="AU7" s="3"/>
      <c r="AV7" s="3"/>
      <c r="AW7" s="3"/>
    </row>
    <row r="8" spans="1:49" ht="150" customHeight="1" thickBot="1">
      <c r="A8" s="18" t="s">
        <v>68</v>
      </c>
      <c r="B8" s="254" t="s">
        <v>69</v>
      </c>
      <c r="C8" s="10" t="s">
        <v>741</v>
      </c>
      <c r="D8" s="19" t="s">
        <v>70</v>
      </c>
      <c r="E8" s="19"/>
      <c r="F8" s="19" t="s">
        <v>71</v>
      </c>
      <c r="G8" s="19" t="s">
        <v>70</v>
      </c>
      <c r="H8" s="19" t="s">
        <v>91</v>
      </c>
      <c r="I8" s="20" t="s">
        <v>92</v>
      </c>
      <c r="J8" s="20" t="s">
        <v>93</v>
      </c>
      <c r="K8" s="19" t="s">
        <v>76</v>
      </c>
      <c r="L8" s="19" t="s">
        <v>76</v>
      </c>
      <c r="M8" s="19" t="s">
        <v>744</v>
      </c>
      <c r="N8" s="20" t="s">
        <v>94</v>
      </c>
      <c r="O8" s="19">
        <v>2</v>
      </c>
      <c r="P8" s="19" t="s">
        <v>88</v>
      </c>
      <c r="Q8" s="19">
        <v>2</v>
      </c>
      <c r="R8" s="21">
        <f t="shared" si="0"/>
        <v>4</v>
      </c>
      <c r="S8" s="21" t="str">
        <f t="shared" si="1"/>
        <v>BAJO</v>
      </c>
      <c r="T8" s="21" t="s">
        <v>89</v>
      </c>
      <c r="U8" s="22">
        <v>10</v>
      </c>
      <c r="V8" s="23">
        <f t="shared" si="2"/>
        <v>40</v>
      </c>
      <c r="W8" s="21" t="str">
        <f t="shared" si="3"/>
        <v>III</v>
      </c>
      <c r="X8" s="24" t="str">
        <f t="shared" ref="X8:X38" si="4">IF(W8="VI","ACEPTABLE",IF(W8="III","MEJORABLE",IF(W8="II","NO  ACEPTABLE O ACEPTABLE CON CONTROLES ESPECIFICOS ",IF(W8="I","NO ACEPTABLE",0))))</f>
        <v>MEJORABLE</v>
      </c>
      <c r="Y8" s="19">
        <v>8</v>
      </c>
      <c r="Z8" s="19"/>
      <c r="AA8" s="20"/>
      <c r="AB8" s="20"/>
      <c r="AC8" s="19">
        <v>40</v>
      </c>
      <c r="AD8" s="19" t="s">
        <v>82</v>
      </c>
      <c r="AE8" s="19" t="s">
        <v>82</v>
      </c>
      <c r="AF8" s="19" t="s">
        <v>82</v>
      </c>
      <c r="AG8" s="19" t="s">
        <v>695</v>
      </c>
      <c r="AH8" s="19" t="s">
        <v>694</v>
      </c>
      <c r="AI8" s="25" t="s">
        <v>90</v>
      </c>
      <c r="AJ8" s="3"/>
      <c r="AK8" s="3"/>
      <c r="AL8" s="3"/>
      <c r="AM8" s="3"/>
      <c r="AN8" s="3"/>
      <c r="AO8" s="3"/>
      <c r="AP8" s="3"/>
      <c r="AQ8" s="3"/>
      <c r="AR8" s="3"/>
      <c r="AS8" s="3"/>
      <c r="AT8" s="3"/>
      <c r="AU8" s="3"/>
      <c r="AV8" s="3"/>
      <c r="AW8" s="3"/>
    </row>
    <row r="9" spans="1:49" ht="171.75" customHeight="1" thickBot="1">
      <c r="A9" s="18" t="s">
        <v>68</v>
      </c>
      <c r="B9" s="254" t="s">
        <v>69</v>
      </c>
      <c r="C9" s="10" t="s">
        <v>691</v>
      </c>
      <c r="D9" s="19" t="s">
        <v>95</v>
      </c>
      <c r="E9" s="19" t="s">
        <v>71</v>
      </c>
      <c r="F9" s="19"/>
      <c r="G9" s="19" t="s">
        <v>96</v>
      </c>
      <c r="H9" s="19" t="s">
        <v>91</v>
      </c>
      <c r="I9" s="20" t="s">
        <v>97</v>
      </c>
      <c r="J9" s="20" t="s">
        <v>98</v>
      </c>
      <c r="K9" s="19" t="s">
        <v>745</v>
      </c>
      <c r="L9" s="19" t="s">
        <v>370</v>
      </c>
      <c r="M9" s="19" t="s">
        <v>696</v>
      </c>
      <c r="N9" s="19" t="s">
        <v>87</v>
      </c>
      <c r="O9" s="19">
        <v>1</v>
      </c>
      <c r="P9" s="19" t="s">
        <v>80</v>
      </c>
      <c r="Q9" s="19">
        <v>3</v>
      </c>
      <c r="R9" s="21">
        <f t="shared" si="0"/>
        <v>3</v>
      </c>
      <c r="S9" s="21" t="str">
        <f t="shared" si="1"/>
        <v>BAJO</v>
      </c>
      <c r="T9" s="21" t="s">
        <v>81</v>
      </c>
      <c r="U9" s="22">
        <v>25</v>
      </c>
      <c r="V9" s="23">
        <f t="shared" si="2"/>
        <v>75</v>
      </c>
      <c r="W9" s="21" t="str">
        <f t="shared" si="3"/>
        <v>III</v>
      </c>
      <c r="X9" s="24" t="str">
        <f t="shared" si="4"/>
        <v>MEJORABLE</v>
      </c>
      <c r="Y9" s="19">
        <v>8</v>
      </c>
      <c r="Z9" s="19"/>
      <c r="AA9" s="20"/>
      <c r="AB9" s="20"/>
      <c r="AC9" s="19">
        <v>40</v>
      </c>
      <c r="AD9" s="19" t="s">
        <v>82</v>
      </c>
      <c r="AE9" s="19" t="s">
        <v>82</v>
      </c>
      <c r="AF9" s="19" t="s">
        <v>82</v>
      </c>
      <c r="AG9" s="19" t="s">
        <v>746</v>
      </c>
      <c r="AH9" s="19" t="s">
        <v>747</v>
      </c>
      <c r="AI9" s="25" t="s">
        <v>101</v>
      </c>
      <c r="AJ9" s="3"/>
      <c r="AK9" s="3"/>
      <c r="AL9" s="3"/>
      <c r="AM9" s="3"/>
      <c r="AN9" s="3"/>
      <c r="AO9" s="3"/>
      <c r="AP9" s="3"/>
      <c r="AQ9" s="3"/>
      <c r="AR9" s="3"/>
      <c r="AS9" s="3"/>
      <c r="AT9" s="3"/>
      <c r="AU9" s="3"/>
      <c r="AV9" s="3"/>
      <c r="AW9" s="3"/>
    </row>
    <row r="10" spans="1:49" ht="150" customHeight="1" thickBot="1">
      <c r="A10" s="18" t="s">
        <v>68</v>
      </c>
      <c r="B10" s="254" t="s">
        <v>69</v>
      </c>
      <c r="C10" s="10" t="s">
        <v>741</v>
      </c>
      <c r="D10" s="19" t="s">
        <v>102</v>
      </c>
      <c r="E10" s="19" t="s">
        <v>71</v>
      </c>
      <c r="F10" s="19"/>
      <c r="G10" s="19" t="s">
        <v>103</v>
      </c>
      <c r="H10" s="19" t="s">
        <v>104</v>
      </c>
      <c r="I10" s="19" t="s">
        <v>105</v>
      </c>
      <c r="J10" s="19" t="s">
        <v>106</v>
      </c>
      <c r="K10" s="19" t="s">
        <v>76</v>
      </c>
      <c r="L10" s="19" t="s">
        <v>76</v>
      </c>
      <c r="M10" s="19" t="s">
        <v>697</v>
      </c>
      <c r="N10" s="19" t="s">
        <v>94</v>
      </c>
      <c r="O10" s="19">
        <v>2</v>
      </c>
      <c r="P10" s="19" t="s">
        <v>88</v>
      </c>
      <c r="Q10" s="19">
        <v>2</v>
      </c>
      <c r="R10" s="21">
        <f t="shared" si="0"/>
        <v>4</v>
      </c>
      <c r="S10" s="21" t="str">
        <f t="shared" si="1"/>
        <v>BAJO</v>
      </c>
      <c r="T10" s="21" t="s">
        <v>89</v>
      </c>
      <c r="U10" s="22">
        <v>10</v>
      </c>
      <c r="V10" s="23">
        <f t="shared" si="2"/>
        <v>40</v>
      </c>
      <c r="W10" s="21" t="str">
        <f t="shared" si="3"/>
        <v>III</v>
      </c>
      <c r="X10" s="24" t="str">
        <f t="shared" si="4"/>
        <v>MEJORABLE</v>
      </c>
      <c r="Y10" s="19">
        <v>8</v>
      </c>
      <c r="Z10" s="19"/>
      <c r="AA10" s="20"/>
      <c r="AB10" s="20"/>
      <c r="AC10" s="19">
        <v>40</v>
      </c>
      <c r="AD10" s="26" t="s">
        <v>82</v>
      </c>
      <c r="AE10" s="19" t="s">
        <v>82</v>
      </c>
      <c r="AF10" s="19" t="s">
        <v>748</v>
      </c>
      <c r="AG10" s="19" t="s">
        <v>698</v>
      </c>
      <c r="AH10" s="19" t="s">
        <v>82</v>
      </c>
      <c r="AI10" s="25" t="s">
        <v>107</v>
      </c>
      <c r="AJ10" s="3"/>
      <c r="AK10" s="3"/>
      <c r="AL10" s="3"/>
      <c r="AM10" s="3"/>
      <c r="AN10" s="3"/>
      <c r="AO10" s="3"/>
      <c r="AP10" s="3"/>
      <c r="AQ10" s="3"/>
      <c r="AR10" s="3"/>
      <c r="AS10" s="3"/>
      <c r="AT10" s="3"/>
      <c r="AU10" s="3"/>
      <c r="AV10" s="3"/>
      <c r="AW10" s="3"/>
    </row>
    <row r="11" spans="1:49" ht="150" customHeight="1" thickBot="1">
      <c r="A11" s="18" t="s">
        <v>68</v>
      </c>
      <c r="B11" s="254" t="s">
        <v>69</v>
      </c>
      <c r="C11" s="10" t="s">
        <v>706</v>
      </c>
      <c r="D11" s="19" t="s">
        <v>749</v>
      </c>
      <c r="E11" s="19" t="s">
        <v>71</v>
      </c>
      <c r="F11" s="19"/>
      <c r="G11" s="20" t="s">
        <v>108</v>
      </c>
      <c r="H11" s="19" t="s">
        <v>109</v>
      </c>
      <c r="I11" s="19" t="s">
        <v>110</v>
      </c>
      <c r="J11" s="20" t="s">
        <v>111</v>
      </c>
      <c r="K11" s="19" t="s">
        <v>76</v>
      </c>
      <c r="L11" s="19" t="s">
        <v>750</v>
      </c>
      <c r="M11" s="19" t="s">
        <v>699</v>
      </c>
      <c r="N11" s="19" t="s">
        <v>94</v>
      </c>
      <c r="O11" s="19">
        <v>2</v>
      </c>
      <c r="P11" s="19" t="s">
        <v>80</v>
      </c>
      <c r="Q11" s="19">
        <v>3</v>
      </c>
      <c r="R11" s="21">
        <v>3</v>
      </c>
      <c r="S11" s="21" t="str">
        <f t="shared" si="1"/>
        <v>BAJO</v>
      </c>
      <c r="T11" s="21" t="s">
        <v>81</v>
      </c>
      <c r="U11" s="22">
        <v>25</v>
      </c>
      <c r="V11" s="23">
        <f t="shared" si="2"/>
        <v>75</v>
      </c>
      <c r="W11" s="21" t="str">
        <f t="shared" si="3"/>
        <v>III</v>
      </c>
      <c r="X11" s="24" t="str">
        <f t="shared" si="4"/>
        <v>MEJORABLE</v>
      </c>
      <c r="Y11" s="19">
        <v>8</v>
      </c>
      <c r="Z11" s="19"/>
      <c r="AA11" s="20"/>
      <c r="AB11" s="20"/>
      <c r="AC11" s="19">
        <v>40</v>
      </c>
      <c r="AD11" s="19" t="s">
        <v>82</v>
      </c>
      <c r="AE11" s="19" t="s">
        <v>82</v>
      </c>
      <c r="AF11" s="19" t="s">
        <v>82</v>
      </c>
      <c r="AG11" s="19" t="s">
        <v>751</v>
      </c>
      <c r="AH11" s="19" t="s">
        <v>700</v>
      </c>
      <c r="AI11" s="25" t="s">
        <v>114</v>
      </c>
      <c r="AJ11" s="3"/>
      <c r="AK11" s="3"/>
      <c r="AL11" s="3"/>
      <c r="AM11" s="3"/>
      <c r="AN11" s="3"/>
      <c r="AO11" s="3"/>
      <c r="AP11" s="3"/>
      <c r="AQ11" s="3"/>
      <c r="AR11" s="3"/>
      <c r="AS11" s="3"/>
      <c r="AT11" s="3"/>
      <c r="AU11" s="3"/>
      <c r="AV11" s="3"/>
      <c r="AW11" s="3"/>
    </row>
    <row r="12" spans="1:49" ht="150" customHeight="1" thickBot="1">
      <c r="A12" s="18" t="s">
        <v>68</v>
      </c>
      <c r="B12" s="254" t="s">
        <v>69</v>
      </c>
      <c r="C12" s="308" t="s">
        <v>752</v>
      </c>
      <c r="D12" s="19" t="s">
        <v>753</v>
      </c>
      <c r="E12" s="19"/>
      <c r="F12" s="19" t="s">
        <v>71</v>
      </c>
      <c r="G12" s="20" t="s">
        <v>754</v>
      </c>
      <c r="H12" s="19" t="s">
        <v>91</v>
      </c>
      <c r="I12" s="20" t="s">
        <v>140</v>
      </c>
      <c r="J12" s="20" t="s">
        <v>141</v>
      </c>
      <c r="K12" s="19" t="s">
        <v>76</v>
      </c>
      <c r="L12" s="19" t="s">
        <v>142</v>
      </c>
      <c r="M12" s="19" t="s">
        <v>143</v>
      </c>
      <c r="N12" s="19" t="s">
        <v>94</v>
      </c>
      <c r="O12" s="19">
        <v>2</v>
      </c>
      <c r="P12" s="19" t="s">
        <v>88</v>
      </c>
      <c r="Q12" s="19">
        <v>2</v>
      </c>
      <c r="R12" s="21">
        <f t="shared" ref="R12" si="5">O12*Q12</f>
        <v>4</v>
      </c>
      <c r="S12" s="21" t="str">
        <f t="shared" ref="S12" si="6">IF(R12&lt;=4,"BAJO",IF(R12=6,"MEDIO",IF(R12=8,"MEDIO",IF(R12=10,"ALTO",IF(R12=12,"ALTO",IF(R12=18,"ALTO",IF(R12=20,"ALTO",IF(R12&gt;=24,"MUY ALTO",0))))))))</f>
        <v>BAJO</v>
      </c>
      <c r="T12" s="21" t="s">
        <v>81</v>
      </c>
      <c r="U12" s="22">
        <v>25</v>
      </c>
      <c r="V12" s="23">
        <f t="shared" ref="V12" si="7">R12*U12</f>
        <v>100</v>
      </c>
      <c r="W12" s="21" t="str">
        <f t="shared" ref="W12" si="8">IF(AND(V12&gt;1,V12&lt;=20),"IV",IF(AND(V12&gt;=40,V12&lt;=120),"III",IF(AND(V12&gt;=150,V12&lt;=500),"II",IF(AND(V12&gt;=600,V12&lt;=4000),"I","0"))))</f>
        <v>III</v>
      </c>
      <c r="X12" s="24" t="str">
        <f t="shared" si="4"/>
        <v>MEJORABLE</v>
      </c>
      <c r="Y12" s="19">
        <v>8</v>
      </c>
      <c r="Z12" s="19"/>
      <c r="AA12" s="20"/>
      <c r="AB12" s="20"/>
      <c r="AC12" s="11">
        <v>38</v>
      </c>
      <c r="AD12" s="19" t="s">
        <v>82</v>
      </c>
      <c r="AE12" s="19" t="s">
        <v>82</v>
      </c>
      <c r="AF12" s="19" t="s">
        <v>82</v>
      </c>
      <c r="AG12" s="19" t="s">
        <v>755</v>
      </c>
      <c r="AH12" s="19" t="s">
        <v>82</v>
      </c>
      <c r="AI12" s="25" t="s">
        <v>144</v>
      </c>
      <c r="AJ12" s="3"/>
      <c r="AK12" s="3"/>
      <c r="AL12" s="3"/>
      <c r="AM12" s="3"/>
      <c r="AN12" s="3"/>
      <c r="AO12" s="3"/>
      <c r="AP12" s="3"/>
      <c r="AQ12" s="3"/>
      <c r="AR12" s="3"/>
      <c r="AS12" s="3"/>
      <c r="AT12" s="3"/>
      <c r="AU12" s="3"/>
      <c r="AV12" s="3"/>
      <c r="AW12" s="3"/>
    </row>
    <row r="13" spans="1:49" ht="150" customHeight="1" thickBot="1">
      <c r="A13" s="18" t="s">
        <v>68</v>
      </c>
      <c r="B13" s="254" t="s">
        <v>69</v>
      </c>
      <c r="C13" s="308" t="s">
        <v>756</v>
      </c>
      <c r="D13" s="19" t="s">
        <v>753</v>
      </c>
      <c r="E13" s="19" t="s">
        <v>71</v>
      </c>
      <c r="F13" s="19"/>
      <c r="G13" s="20" t="s">
        <v>754</v>
      </c>
      <c r="H13" s="19" t="s">
        <v>91</v>
      </c>
      <c r="I13" s="20" t="s">
        <v>140</v>
      </c>
      <c r="J13" s="20" t="s">
        <v>141</v>
      </c>
      <c r="K13" s="19" t="s">
        <v>76</v>
      </c>
      <c r="L13" s="19" t="s">
        <v>142</v>
      </c>
      <c r="M13" s="19" t="s">
        <v>757</v>
      </c>
      <c r="N13" s="19" t="s">
        <v>94</v>
      </c>
      <c r="O13" s="19">
        <v>2</v>
      </c>
      <c r="P13" s="19" t="s">
        <v>88</v>
      </c>
      <c r="Q13" s="19">
        <v>2</v>
      </c>
      <c r="R13" s="21">
        <f t="shared" ref="R13:R17" si="9">O13*Q13</f>
        <v>4</v>
      </c>
      <c r="S13" s="21" t="str">
        <f t="shared" ref="S13:S17" si="10">IF(R13&lt;=4,"BAJO",IF(R13=6,"MEDIO",IF(R13=8,"MEDIO",IF(R13=10,"ALTO",IF(R13=12,"ALTO",IF(R13=18,"ALTO",IF(R13=20,"ALTO",IF(R13&gt;=24,"MUY ALTO",0))))))))</f>
        <v>BAJO</v>
      </c>
      <c r="T13" s="21" t="s">
        <v>81</v>
      </c>
      <c r="U13" s="22">
        <v>25</v>
      </c>
      <c r="V13" s="23">
        <f t="shared" ref="V13:V17" si="11">R13*U13</f>
        <v>100</v>
      </c>
      <c r="W13" s="21" t="str">
        <f t="shared" si="3"/>
        <v>III</v>
      </c>
      <c r="X13" s="24" t="str">
        <f t="shared" ref="X13:X17" si="12">IF(W13="VI","ACEPTABLE",IF(W13="III","MEJORABLE",IF(W13="II","NO  ACEPTABLE O ACEPTABLE CON CONTROLES ESPECIFICOS ",IF(W13="I","NO ACEPTABLE",0))))</f>
        <v>MEJORABLE</v>
      </c>
      <c r="Y13" s="19">
        <v>8</v>
      </c>
      <c r="Z13" s="19"/>
      <c r="AA13" s="20"/>
      <c r="AB13" s="20"/>
      <c r="AC13" s="11">
        <v>38</v>
      </c>
      <c r="AD13" s="19" t="s">
        <v>82</v>
      </c>
      <c r="AE13" s="19" t="s">
        <v>82</v>
      </c>
      <c r="AF13" s="19" t="s">
        <v>82</v>
      </c>
      <c r="AG13" s="19" t="s">
        <v>755</v>
      </c>
      <c r="AH13" s="19" t="s">
        <v>82</v>
      </c>
      <c r="AI13" s="25" t="s">
        <v>144</v>
      </c>
      <c r="AJ13" s="3"/>
      <c r="AK13" s="3"/>
      <c r="AL13" s="3"/>
      <c r="AM13" s="3"/>
      <c r="AN13" s="3"/>
      <c r="AO13" s="3"/>
      <c r="AP13" s="3"/>
      <c r="AQ13" s="3"/>
      <c r="AR13" s="3"/>
      <c r="AS13" s="3"/>
      <c r="AT13" s="3"/>
      <c r="AU13" s="3"/>
      <c r="AV13" s="3"/>
      <c r="AW13" s="3"/>
    </row>
    <row r="14" spans="1:49" ht="150" customHeight="1" thickBot="1">
      <c r="A14" s="18" t="s">
        <v>68</v>
      </c>
      <c r="B14" s="254" t="s">
        <v>69</v>
      </c>
      <c r="C14" s="308" t="s">
        <v>756</v>
      </c>
      <c r="D14" s="310" t="s">
        <v>758</v>
      </c>
      <c r="E14" s="310" t="s">
        <v>71</v>
      </c>
      <c r="F14" s="310"/>
      <c r="G14" s="309" t="s">
        <v>754</v>
      </c>
      <c r="H14" s="310" t="s">
        <v>91</v>
      </c>
      <c r="I14" s="20" t="s">
        <v>759</v>
      </c>
      <c r="J14" s="20" t="s">
        <v>670</v>
      </c>
      <c r="K14" s="19" t="s">
        <v>76</v>
      </c>
      <c r="L14" s="19" t="s">
        <v>142</v>
      </c>
      <c r="M14" s="19" t="s">
        <v>757</v>
      </c>
      <c r="N14" s="19" t="s">
        <v>94</v>
      </c>
      <c r="O14" s="19">
        <v>2</v>
      </c>
      <c r="P14" s="19" t="s">
        <v>80</v>
      </c>
      <c r="Q14" s="19">
        <v>3</v>
      </c>
      <c r="R14" s="21">
        <f t="shared" ref="R14" si="13">O14*Q14</f>
        <v>6</v>
      </c>
      <c r="S14" s="21" t="str">
        <f t="shared" ref="S14" si="14">IF(R14&lt;=4,"BAJO",IF(R14=6,"MEDIO",IF(R14=8,"MEDIO",IF(R14=10,"ALTO",IF(R14=12,"ALTO",IF(R14=18,"ALTO",IF(R14=20,"ALTO",IF(R14&gt;=24,"MUY ALTO",0))))))))</f>
        <v>MEDIO</v>
      </c>
      <c r="T14" s="21" t="s">
        <v>81</v>
      </c>
      <c r="U14" s="22">
        <v>25</v>
      </c>
      <c r="V14" s="23">
        <f t="shared" ref="V14" si="15">R14*U14</f>
        <v>150</v>
      </c>
      <c r="W14" s="21" t="str">
        <f t="shared" ref="W14" si="16">IF(AND(V14&gt;1,V14&lt;=20),"IV",IF(AND(V14&gt;=40,V14&lt;=120),"III",IF(AND(V14&gt;=150,V14&lt;=500),"II",IF(AND(V14&gt;=600,V14&lt;=4000),"I","0"))))</f>
        <v>II</v>
      </c>
      <c r="X14" s="24" t="str">
        <f t="shared" ref="X14" si="17">IF(W14="VI","ACEPTABLE",IF(W14="III","MEJORABLE",IF(W14="II","NO  ACEPTABLE O ACEPTABLE CON CONTROLES ESPECIFICOS ",IF(W14="I","NO ACEPTABLE",0))))</f>
        <v xml:space="preserve">NO  ACEPTABLE O ACEPTABLE CON CONTROLES ESPECIFICOS </v>
      </c>
      <c r="Y14" s="19">
        <v>8</v>
      </c>
      <c r="Z14" s="19"/>
      <c r="AA14" s="20"/>
      <c r="AB14" s="20"/>
      <c r="AC14" s="11">
        <v>38</v>
      </c>
      <c r="AD14" s="19" t="s">
        <v>82</v>
      </c>
      <c r="AE14" s="19" t="s">
        <v>82</v>
      </c>
      <c r="AF14" s="19" t="s">
        <v>82</v>
      </c>
      <c r="AG14" s="19" t="s">
        <v>755</v>
      </c>
      <c r="AH14" s="19" t="s">
        <v>82</v>
      </c>
      <c r="AI14" s="25" t="s">
        <v>144</v>
      </c>
      <c r="AJ14" s="3"/>
      <c r="AK14" s="3"/>
      <c r="AL14" s="3"/>
      <c r="AM14" s="3"/>
      <c r="AN14" s="3"/>
      <c r="AO14" s="3"/>
      <c r="AP14" s="3"/>
      <c r="AQ14" s="3"/>
      <c r="AR14" s="3"/>
      <c r="AS14" s="3"/>
      <c r="AT14" s="3"/>
      <c r="AU14" s="3"/>
      <c r="AV14" s="3"/>
      <c r="AW14" s="3"/>
    </row>
    <row r="15" spans="1:49" ht="150" customHeight="1">
      <c r="A15" s="18" t="s">
        <v>68</v>
      </c>
      <c r="B15" s="254" t="s">
        <v>69</v>
      </c>
      <c r="C15" s="308" t="s">
        <v>756</v>
      </c>
      <c r="D15" s="310" t="s">
        <v>760</v>
      </c>
      <c r="E15" s="310" t="s">
        <v>71</v>
      </c>
      <c r="F15" s="310"/>
      <c r="G15" s="309" t="s">
        <v>754</v>
      </c>
      <c r="H15" s="310" t="s">
        <v>91</v>
      </c>
      <c r="I15" s="20" t="s">
        <v>669</v>
      </c>
      <c r="J15" s="20" t="s">
        <v>141</v>
      </c>
      <c r="K15" s="19" t="s">
        <v>76</v>
      </c>
      <c r="L15" s="19" t="s">
        <v>142</v>
      </c>
      <c r="M15" s="19" t="s">
        <v>757</v>
      </c>
      <c r="N15" s="19" t="s">
        <v>94</v>
      </c>
      <c r="O15" s="19">
        <v>2</v>
      </c>
      <c r="P15" s="19" t="s">
        <v>80</v>
      </c>
      <c r="Q15" s="19">
        <v>3</v>
      </c>
      <c r="R15" s="21">
        <f t="shared" ref="R15" si="18">O15*Q15</f>
        <v>6</v>
      </c>
      <c r="S15" s="21" t="str">
        <f t="shared" ref="S15" si="19">IF(R15&lt;=4,"BAJO",IF(R15=6,"MEDIO",IF(R15=8,"MEDIO",IF(R15=10,"ALTO",IF(R15=12,"ALTO",IF(R15=18,"ALTO",IF(R15=20,"ALTO",IF(R15&gt;=24,"MUY ALTO",0))))))))</f>
        <v>MEDIO</v>
      </c>
      <c r="T15" s="21" t="s">
        <v>81</v>
      </c>
      <c r="U15" s="22">
        <v>25</v>
      </c>
      <c r="V15" s="23">
        <f t="shared" ref="V15" si="20">R15*U15</f>
        <v>150</v>
      </c>
      <c r="W15" s="21" t="str">
        <f t="shared" ref="W15" si="21">IF(AND(V15&gt;1,V15&lt;=20),"IV",IF(AND(V15&gt;=40,V15&lt;=120),"III",IF(AND(V15&gt;=150,V15&lt;=500),"II",IF(AND(V15&gt;=600,V15&lt;=4000),"I","0"))))</f>
        <v>II</v>
      </c>
      <c r="X15" s="24" t="str">
        <f t="shared" ref="X15" si="22">IF(W15="VI","ACEPTABLE",IF(W15="III","MEJORABLE",IF(W15="II","NO  ACEPTABLE O ACEPTABLE CON CONTROLES ESPECIFICOS ",IF(W15="I","NO ACEPTABLE",0))))</f>
        <v xml:space="preserve">NO  ACEPTABLE O ACEPTABLE CON CONTROLES ESPECIFICOS </v>
      </c>
      <c r="Y15" s="19">
        <v>8</v>
      </c>
      <c r="Z15" s="19"/>
      <c r="AA15" s="20"/>
      <c r="AB15" s="20"/>
      <c r="AC15" s="11">
        <v>38</v>
      </c>
      <c r="AD15" s="19" t="s">
        <v>82</v>
      </c>
      <c r="AE15" s="19" t="s">
        <v>82</v>
      </c>
      <c r="AF15" s="19" t="s">
        <v>82</v>
      </c>
      <c r="AG15" s="19" t="s">
        <v>755</v>
      </c>
      <c r="AH15" s="19" t="s">
        <v>82</v>
      </c>
      <c r="AI15" s="25" t="s">
        <v>144</v>
      </c>
      <c r="AJ15" s="3"/>
      <c r="AK15" s="3"/>
      <c r="AL15" s="3"/>
      <c r="AM15" s="3"/>
      <c r="AN15" s="3"/>
      <c r="AO15" s="3"/>
      <c r="AP15" s="3"/>
      <c r="AQ15" s="3"/>
      <c r="AR15" s="3"/>
      <c r="AS15" s="3"/>
      <c r="AT15" s="3"/>
      <c r="AU15" s="3"/>
      <c r="AV15" s="3"/>
      <c r="AW15" s="3"/>
    </row>
    <row r="16" spans="1:49" ht="150" customHeight="1">
      <c r="A16" s="18" t="s">
        <v>68</v>
      </c>
      <c r="B16" s="254" t="s">
        <v>69</v>
      </c>
      <c r="C16" s="308" t="s">
        <v>756</v>
      </c>
      <c r="D16" s="19" t="s">
        <v>160</v>
      </c>
      <c r="E16" s="19" t="s">
        <v>71</v>
      </c>
      <c r="F16" s="19"/>
      <c r="G16" s="19" t="s">
        <v>161</v>
      </c>
      <c r="H16" s="19" t="s">
        <v>91</v>
      </c>
      <c r="I16" s="20" t="s">
        <v>162</v>
      </c>
      <c r="J16" s="20" t="s">
        <v>163</v>
      </c>
      <c r="K16" s="19" t="s">
        <v>76</v>
      </c>
      <c r="L16" s="19" t="s">
        <v>164</v>
      </c>
      <c r="M16" s="19" t="s">
        <v>761</v>
      </c>
      <c r="N16" s="19" t="s">
        <v>87</v>
      </c>
      <c r="O16" s="19">
        <v>1</v>
      </c>
      <c r="P16" s="19" t="s">
        <v>88</v>
      </c>
      <c r="Q16" s="19">
        <v>3</v>
      </c>
      <c r="R16" s="21">
        <f>O16*Q16</f>
        <v>3</v>
      </c>
      <c r="S16" s="21" t="str">
        <f>IF(R16&lt;=4,"BAJO",IF(R16=6,"MEDIO",IF(R16=8,"MEDIO",IF(R16=10,"ALTO",IF(R16=12,"ALTO",IF(R16=18,"ALTO",IF(R16=20,"ALTO",IF(R16&gt;=24,"MUY ALTO",0))))))))</f>
        <v>BAJO</v>
      </c>
      <c r="T16" s="21" t="s">
        <v>89</v>
      </c>
      <c r="U16" s="22">
        <v>10</v>
      </c>
      <c r="V16" s="23">
        <f>R16*U16</f>
        <v>30</v>
      </c>
      <c r="W16" s="21" t="s">
        <v>538</v>
      </c>
      <c r="X16" s="24" t="str">
        <f>IF(W16="VI","ACEPTABLE",IF(W16="III","MEJORABLE",IF(W16="II","NO  ACEPTABLE O ACEPTABLE CON CONTROLES ESPECIFICOS ",IF(W16="I","NO ACEPTABLE",0))))</f>
        <v>MEJORABLE</v>
      </c>
      <c r="Y16" s="19">
        <v>8</v>
      </c>
      <c r="Z16" s="19"/>
      <c r="AA16" s="20"/>
      <c r="AB16" s="20"/>
      <c r="AC16" s="19">
        <v>100</v>
      </c>
      <c r="AD16" s="19" t="s">
        <v>82</v>
      </c>
      <c r="AE16" s="19" t="s">
        <v>82</v>
      </c>
      <c r="AF16" s="19" t="s">
        <v>167</v>
      </c>
      <c r="AG16" s="19" t="s">
        <v>702</v>
      </c>
      <c r="AH16" s="19" t="s">
        <v>82</v>
      </c>
      <c r="AI16" s="25" t="s">
        <v>101</v>
      </c>
      <c r="AJ16" s="3"/>
      <c r="AK16" s="3"/>
      <c r="AL16" s="3"/>
      <c r="AM16" s="3"/>
      <c r="AN16" s="3"/>
      <c r="AO16" s="3"/>
      <c r="AP16" s="3"/>
      <c r="AQ16" s="3"/>
      <c r="AR16" s="3"/>
      <c r="AS16" s="3"/>
      <c r="AT16" s="3"/>
      <c r="AU16" s="3"/>
      <c r="AV16" s="3"/>
      <c r="AW16" s="3"/>
    </row>
    <row r="17" spans="1:49" ht="150" customHeight="1" thickBot="1">
      <c r="A17" s="18" t="s">
        <v>68</v>
      </c>
      <c r="B17" s="254" t="s">
        <v>69</v>
      </c>
      <c r="C17" s="308" t="s">
        <v>756</v>
      </c>
      <c r="D17" s="19" t="s">
        <v>762</v>
      </c>
      <c r="E17" s="19" t="s">
        <v>71</v>
      </c>
      <c r="F17" s="19"/>
      <c r="G17" s="309" t="s">
        <v>145</v>
      </c>
      <c r="H17" s="310" t="s">
        <v>91</v>
      </c>
      <c r="I17" s="309" t="s">
        <v>146</v>
      </c>
      <c r="J17" s="309" t="s">
        <v>147</v>
      </c>
      <c r="K17" s="19" t="s">
        <v>763</v>
      </c>
      <c r="L17" s="19"/>
      <c r="M17" s="19" t="s">
        <v>764</v>
      </c>
      <c r="N17" s="19" t="s">
        <v>87</v>
      </c>
      <c r="O17" s="19">
        <v>1</v>
      </c>
      <c r="P17" s="19" t="s">
        <v>80</v>
      </c>
      <c r="Q17" s="19">
        <v>3</v>
      </c>
      <c r="R17" s="21">
        <f t="shared" si="9"/>
        <v>3</v>
      </c>
      <c r="S17" s="21" t="str">
        <f t="shared" si="10"/>
        <v>BAJO</v>
      </c>
      <c r="T17" s="21" t="s">
        <v>81</v>
      </c>
      <c r="U17" s="22">
        <v>25</v>
      </c>
      <c r="V17" s="23">
        <f t="shared" si="11"/>
        <v>75</v>
      </c>
      <c r="W17" s="21" t="str">
        <f t="shared" si="3"/>
        <v>III</v>
      </c>
      <c r="X17" s="24" t="str">
        <f t="shared" si="12"/>
        <v>MEJORABLE</v>
      </c>
      <c r="Y17" s="19">
        <v>8</v>
      </c>
      <c r="Z17" s="19"/>
      <c r="AA17" s="20"/>
      <c r="AB17" s="20"/>
      <c r="AC17" s="19">
        <v>30</v>
      </c>
      <c r="AD17" s="19" t="s">
        <v>82</v>
      </c>
      <c r="AE17" s="19" t="s">
        <v>82</v>
      </c>
      <c r="AF17" s="19" t="s">
        <v>82</v>
      </c>
      <c r="AG17" s="19" t="s">
        <v>765</v>
      </c>
      <c r="AH17" s="19" t="s">
        <v>766</v>
      </c>
      <c r="AI17" s="25" t="s">
        <v>767</v>
      </c>
      <c r="AJ17" s="3"/>
      <c r="AK17" s="3"/>
      <c r="AL17" s="3"/>
      <c r="AM17" s="3"/>
      <c r="AN17" s="3"/>
      <c r="AO17" s="3"/>
      <c r="AP17" s="3"/>
      <c r="AQ17" s="3"/>
      <c r="AR17" s="3"/>
      <c r="AS17" s="3"/>
      <c r="AT17" s="3"/>
      <c r="AU17" s="3"/>
      <c r="AV17" s="3"/>
      <c r="AW17" s="3"/>
    </row>
    <row r="18" spans="1:49" ht="150" customHeight="1">
      <c r="A18" s="18" t="s">
        <v>68</v>
      </c>
      <c r="B18" s="254" t="s">
        <v>69</v>
      </c>
      <c r="C18" s="10" t="s">
        <v>768</v>
      </c>
      <c r="D18" s="19" t="s">
        <v>115</v>
      </c>
      <c r="E18" s="19"/>
      <c r="F18" s="19" t="s">
        <v>71</v>
      </c>
      <c r="G18" s="20" t="s">
        <v>116</v>
      </c>
      <c r="H18" s="19" t="s">
        <v>84</v>
      </c>
      <c r="I18" s="20" t="s">
        <v>117</v>
      </c>
      <c r="J18" s="20" t="s">
        <v>118</v>
      </c>
      <c r="K18" s="19" t="s">
        <v>76</v>
      </c>
      <c r="L18" s="19" t="s">
        <v>769</v>
      </c>
      <c r="M18" s="19" t="s">
        <v>770</v>
      </c>
      <c r="N18" s="19" t="s">
        <v>87</v>
      </c>
      <c r="O18" s="19">
        <v>1</v>
      </c>
      <c r="P18" s="19" t="s">
        <v>88</v>
      </c>
      <c r="Q18" s="19">
        <v>1</v>
      </c>
      <c r="R18" s="21">
        <f t="shared" ref="R18:R19" si="23">O18*Q18</f>
        <v>1</v>
      </c>
      <c r="S18" s="21" t="str">
        <f t="shared" ref="S18:S19" si="24">IF(R18&lt;=4,"BAJO",IF(R18=6,"MEDIO",IF(R18=8,"MEDIO",IF(R18=10,"ALTO",IF(R18=12,"ALTO",IF(R18=18,"ALTO",IF(R18=20,"ALTO",IF(R18&gt;=24,"MUY ALTO",0))))))))</f>
        <v>BAJO</v>
      </c>
      <c r="T18" s="21" t="s">
        <v>89</v>
      </c>
      <c r="U18" s="22">
        <v>10</v>
      </c>
      <c r="V18" s="23">
        <f t="shared" ref="V18:V19" si="25">R18*U18</f>
        <v>10</v>
      </c>
      <c r="W18" s="13" t="s">
        <v>538</v>
      </c>
      <c r="X18" s="16" t="str">
        <f>IF(W18="VI","ACEPTABLE",IF(W18="III","MEJORABLE",IF(W18="II","NO  ACEPTABLE O ACEPTABLE CON CONTROLES ESPECIFICOS ",IF(W18="I","NO ACEPTABLE",0))))</f>
        <v>MEJORABLE</v>
      </c>
      <c r="Y18" s="19">
        <v>8</v>
      </c>
      <c r="Z18" s="19"/>
      <c r="AA18" s="20"/>
      <c r="AB18" s="20"/>
      <c r="AC18" s="19">
        <v>10</v>
      </c>
      <c r="AD18" s="19" t="s">
        <v>82</v>
      </c>
      <c r="AE18" s="19" t="s">
        <v>82</v>
      </c>
      <c r="AF18" s="19" t="s">
        <v>82</v>
      </c>
      <c r="AG18" s="19" t="s">
        <v>771</v>
      </c>
      <c r="AH18" s="19" t="s">
        <v>82</v>
      </c>
      <c r="AI18" s="25" t="s">
        <v>90</v>
      </c>
      <c r="AJ18" s="3"/>
      <c r="AK18" s="3"/>
      <c r="AL18" s="3"/>
      <c r="AM18" s="3"/>
      <c r="AN18" s="3"/>
      <c r="AO18" s="3"/>
      <c r="AP18" s="3"/>
      <c r="AQ18" s="3"/>
      <c r="AR18" s="3"/>
      <c r="AS18" s="3"/>
      <c r="AT18" s="3"/>
      <c r="AU18" s="3"/>
      <c r="AV18" s="3"/>
      <c r="AW18" s="3"/>
    </row>
    <row r="19" spans="1:49" ht="150" customHeight="1" thickBot="1">
      <c r="A19" s="18" t="s">
        <v>68</v>
      </c>
      <c r="B19" s="254" t="s">
        <v>69</v>
      </c>
      <c r="C19" s="308" t="s">
        <v>756</v>
      </c>
      <c r="D19" s="55" t="s">
        <v>283</v>
      </c>
      <c r="E19" s="19" t="s">
        <v>71</v>
      </c>
      <c r="F19" s="56"/>
      <c r="G19" s="57" t="s">
        <v>737</v>
      </c>
      <c r="H19" s="55" t="s">
        <v>276</v>
      </c>
      <c r="I19" s="57" t="s">
        <v>284</v>
      </c>
      <c r="J19" s="57" t="s">
        <v>285</v>
      </c>
      <c r="K19" s="55" t="s">
        <v>76</v>
      </c>
      <c r="L19" s="55" t="s">
        <v>286</v>
      </c>
      <c r="M19" s="55" t="s">
        <v>287</v>
      </c>
      <c r="N19" s="55" t="s">
        <v>94</v>
      </c>
      <c r="O19" s="55">
        <v>2</v>
      </c>
      <c r="P19" s="55" t="s">
        <v>80</v>
      </c>
      <c r="Q19" s="55">
        <v>3</v>
      </c>
      <c r="R19" s="73">
        <f t="shared" si="23"/>
        <v>6</v>
      </c>
      <c r="S19" s="73" t="str">
        <f t="shared" si="24"/>
        <v>MEDIO</v>
      </c>
      <c r="T19" s="73" t="s">
        <v>89</v>
      </c>
      <c r="U19" s="74">
        <v>10</v>
      </c>
      <c r="V19" s="75">
        <f t="shared" si="25"/>
        <v>60</v>
      </c>
      <c r="W19" s="73" t="str">
        <f t="shared" ref="W19" si="26">IF(AND(V19&gt;1,V19&lt;=20),"IV",IF(AND(V19&gt;=40,V19&lt;=120),"III",IF(AND(V19&gt;=150,V19&lt;=500),"II",IF(AND(V19&gt;=600,V19&lt;=4000),"I","0"))))</f>
        <v>III</v>
      </c>
      <c r="X19" s="76" t="str">
        <f t="shared" ref="X19" si="27">IF(W19="VI","ACEPTABLE",IF(W19="III","MEJORABLE",IF(W19="II","NO  ACEPTABLE O ACEPTABLE CON CONTROLES ESPECIFICOS ",IF(W19="I","NO ACEPTABLE",0))))</f>
        <v>MEJORABLE</v>
      </c>
      <c r="Y19" s="55">
        <v>250</v>
      </c>
      <c r="Z19" s="55">
        <v>7</v>
      </c>
      <c r="AA19" s="57"/>
      <c r="AB19" s="57"/>
      <c r="AC19" s="55">
        <f t="shared" ref="AC19" si="28">SUM(Z19:AB19)</f>
        <v>7</v>
      </c>
      <c r="AD19" s="55" t="s">
        <v>82</v>
      </c>
      <c r="AE19" s="55" t="s">
        <v>82</v>
      </c>
      <c r="AF19" s="55" t="s">
        <v>772</v>
      </c>
      <c r="AG19" s="55" t="s">
        <v>734</v>
      </c>
      <c r="AH19" s="55" t="s">
        <v>735</v>
      </c>
      <c r="AI19" s="47"/>
      <c r="AJ19" s="3"/>
      <c r="AK19" s="3"/>
      <c r="AL19" s="3"/>
      <c r="AM19" s="3"/>
      <c r="AN19" s="3"/>
      <c r="AO19" s="3"/>
      <c r="AP19" s="3"/>
      <c r="AQ19" s="3"/>
      <c r="AR19" s="3"/>
      <c r="AS19" s="3"/>
      <c r="AT19" s="3"/>
      <c r="AU19" s="3"/>
      <c r="AV19" s="3"/>
      <c r="AW19" s="3"/>
    </row>
    <row r="20" spans="1:49" ht="150" customHeight="1" thickBot="1">
      <c r="A20" s="18" t="s">
        <v>68</v>
      </c>
      <c r="B20" s="254" t="s">
        <v>69</v>
      </c>
      <c r="C20" s="308" t="s">
        <v>756</v>
      </c>
      <c r="D20" s="55" t="s">
        <v>283</v>
      </c>
      <c r="E20" s="19" t="s">
        <v>71</v>
      </c>
      <c r="F20" s="56"/>
      <c r="G20" s="57" t="s">
        <v>737</v>
      </c>
      <c r="H20" s="55" t="s">
        <v>276</v>
      </c>
      <c r="I20" s="57" t="s">
        <v>673</v>
      </c>
      <c r="J20" s="57" t="s">
        <v>285</v>
      </c>
      <c r="K20" s="55" t="s">
        <v>76</v>
      </c>
      <c r="L20" s="55" t="s">
        <v>286</v>
      </c>
      <c r="M20" s="55" t="s">
        <v>287</v>
      </c>
      <c r="N20" s="55" t="s">
        <v>94</v>
      </c>
      <c r="O20" s="55">
        <v>2</v>
      </c>
      <c r="P20" s="55" t="s">
        <v>80</v>
      </c>
      <c r="Q20" s="55">
        <v>3</v>
      </c>
      <c r="R20" s="73">
        <f t="shared" ref="R20" si="29">O20*Q20</f>
        <v>6</v>
      </c>
      <c r="S20" s="73" t="str">
        <f t="shared" ref="S20" si="30">IF(R20&lt;=4,"BAJO",IF(R20=6,"MEDIO",IF(R20=8,"MEDIO",IF(R20=10,"ALTO",IF(R20=12,"ALTO",IF(R20=18,"ALTO",IF(R20=20,"ALTO",IF(R20&gt;=24,"MUY ALTO",0))))))))</f>
        <v>MEDIO</v>
      </c>
      <c r="T20" s="73" t="s">
        <v>89</v>
      </c>
      <c r="U20" s="74">
        <v>10</v>
      </c>
      <c r="V20" s="75">
        <f t="shared" ref="V20" si="31">R20*U20</f>
        <v>60</v>
      </c>
      <c r="W20" s="73" t="str">
        <f t="shared" ref="W20" si="32">IF(AND(V20&gt;1,V20&lt;=20),"IV",IF(AND(V20&gt;=40,V20&lt;=120),"III",IF(AND(V20&gt;=150,V20&lt;=500),"II",IF(AND(V20&gt;=600,V20&lt;=4000),"I","0"))))</f>
        <v>III</v>
      </c>
      <c r="X20" s="76" t="str">
        <f t="shared" ref="X20" si="33">IF(W20="VI","ACEPTABLE",IF(W20="III","MEJORABLE",IF(W20="II","NO  ACEPTABLE O ACEPTABLE CON CONTROLES ESPECIFICOS ",IF(W20="I","NO ACEPTABLE",0))))</f>
        <v>MEJORABLE</v>
      </c>
      <c r="Y20" s="55">
        <v>250</v>
      </c>
      <c r="Z20" s="55">
        <v>7</v>
      </c>
      <c r="AA20" s="57"/>
      <c r="AB20" s="57"/>
      <c r="AC20" s="55">
        <f t="shared" ref="AC20" si="34">SUM(Z20:AB20)</f>
        <v>7</v>
      </c>
      <c r="AD20" s="55" t="s">
        <v>82</v>
      </c>
      <c r="AE20" s="55" t="s">
        <v>82</v>
      </c>
      <c r="AF20" s="55" t="s">
        <v>772</v>
      </c>
      <c r="AG20" s="55" t="s">
        <v>734</v>
      </c>
      <c r="AH20" s="55" t="s">
        <v>735</v>
      </c>
      <c r="AI20" s="47"/>
      <c r="AJ20" s="3"/>
      <c r="AK20" s="3"/>
      <c r="AL20" s="3"/>
      <c r="AM20" s="3"/>
      <c r="AN20" s="3"/>
      <c r="AO20" s="3"/>
      <c r="AP20" s="3"/>
      <c r="AQ20" s="3"/>
      <c r="AR20" s="3"/>
      <c r="AS20" s="3"/>
      <c r="AT20" s="3"/>
      <c r="AU20" s="3"/>
      <c r="AV20" s="3"/>
      <c r="AW20" s="3"/>
    </row>
    <row r="21" spans="1:49" ht="191.25" customHeight="1">
      <c r="A21" s="9" t="s">
        <v>68</v>
      </c>
      <c r="B21" s="103" t="s">
        <v>68</v>
      </c>
      <c r="C21" s="11" t="s">
        <v>82</v>
      </c>
      <c r="D21" s="11" t="s">
        <v>401</v>
      </c>
      <c r="E21" s="104"/>
      <c r="F21" s="11" t="s">
        <v>71</v>
      </c>
      <c r="G21" s="12" t="s">
        <v>402</v>
      </c>
      <c r="H21" s="11" t="s">
        <v>91</v>
      </c>
      <c r="I21" s="12" t="s">
        <v>146</v>
      </c>
      <c r="J21" s="12" t="s">
        <v>147</v>
      </c>
      <c r="K21" s="11" t="s">
        <v>82</v>
      </c>
      <c r="L21" s="11" t="s">
        <v>403</v>
      </c>
      <c r="M21" s="11" t="s">
        <v>404</v>
      </c>
      <c r="N21" s="19" t="s">
        <v>87</v>
      </c>
      <c r="O21" s="19">
        <v>1</v>
      </c>
      <c r="P21" s="19" t="s">
        <v>383</v>
      </c>
      <c r="Q21" s="19">
        <v>1</v>
      </c>
      <c r="R21" s="21">
        <f>O21*Q21</f>
        <v>1</v>
      </c>
      <c r="S21" s="21" t="str">
        <f>IF(R21&lt;=4,"BAJO",IF(R21=6,"MEDIO",IF(R21=8,"MEDIO",IF(R21=10,"ALTO",IF(R21=12,"ALTO",IF(R21=18,"ALTO",IF(R21=20,"ALTO",IF(R21&gt;=24,"MUY ALTO",0))))))))</f>
        <v>BAJO</v>
      </c>
      <c r="T21" s="21" t="s">
        <v>148</v>
      </c>
      <c r="U21" s="22">
        <v>60</v>
      </c>
      <c r="V21" s="23">
        <f>R21*U21</f>
        <v>60</v>
      </c>
      <c r="W21" s="21" t="str">
        <f>IF(AND(V21&gt;1,V21&lt;=20),"IV",IF(AND(V21&gt;=40,V21&lt;=120),"III",IF(AND(V21&gt;=150,V21&lt;=500),"II",IF(AND(V21&gt;=600,V21&lt;=4000),"I","0"))))</f>
        <v>III</v>
      </c>
      <c r="X21" s="24" t="str">
        <f>IF(W21="IV","ACEPTABLE",IF(W21="III","MEJORABLE",IF(W21="II","NO  ACEPTABLE O ACEPTABLE CON CONTROLES ESPECIFICOS ",IF(W21="I","NO ACEPTABLE",0))))</f>
        <v>MEJORABLE</v>
      </c>
      <c r="Y21" s="11">
        <v>1</v>
      </c>
      <c r="Z21" s="11"/>
      <c r="AA21" s="12"/>
      <c r="AB21" s="12"/>
      <c r="AC21" s="11"/>
      <c r="AD21" s="11"/>
      <c r="AE21" s="11"/>
      <c r="AF21" s="11"/>
      <c r="AG21" s="19" t="s">
        <v>405</v>
      </c>
      <c r="AH21" s="19" t="s">
        <v>149</v>
      </c>
      <c r="AI21" s="25" t="s">
        <v>365</v>
      </c>
      <c r="AJ21" s="3"/>
      <c r="AK21" s="3"/>
      <c r="AL21" s="3"/>
      <c r="AM21" s="3"/>
      <c r="AN21" s="3"/>
      <c r="AO21" s="3"/>
      <c r="AP21" s="3"/>
      <c r="AQ21" s="3"/>
      <c r="AR21" s="3"/>
      <c r="AS21" s="3"/>
      <c r="AT21" s="3"/>
      <c r="AU21" s="3"/>
      <c r="AV21" s="3"/>
      <c r="AW21" s="3"/>
    </row>
    <row r="22" spans="1:49" ht="150" customHeight="1">
      <c r="A22" s="18" t="s">
        <v>68</v>
      </c>
      <c r="B22" s="39" t="s">
        <v>68</v>
      </c>
      <c r="C22" s="19" t="s">
        <v>82</v>
      </c>
      <c r="D22" s="20" t="s">
        <v>406</v>
      </c>
      <c r="E22" s="51"/>
      <c r="F22" s="19" t="s">
        <v>71</v>
      </c>
      <c r="G22" s="20" t="s">
        <v>407</v>
      </c>
      <c r="H22" s="19" t="s">
        <v>91</v>
      </c>
      <c r="I22" s="20" t="s">
        <v>408</v>
      </c>
      <c r="J22" s="20" t="s">
        <v>98</v>
      </c>
      <c r="K22" s="19" t="s">
        <v>82</v>
      </c>
      <c r="L22" s="19" t="s">
        <v>409</v>
      </c>
      <c r="M22" s="19" t="s">
        <v>410</v>
      </c>
      <c r="N22" s="19" t="s">
        <v>94</v>
      </c>
      <c r="O22" s="19">
        <v>6</v>
      </c>
      <c r="P22" s="19" t="s">
        <v>80</v>
      </c>
      <c r="Q22" s="19">
        <v>2</v>
      </c>
      <c r="R22" s="21">
        <f>O22*Q22</f>
        <v>12</v>
      </c>
      <c r="S22" s="21" t="str">
        <f>IF(R22&lt;=4,"BAJO",IF(R22=6,"MEDIO",IF(R22=8,"MEDIO",IF(R22=10,"ALTO",IF(R22=12,"ALTO",IF(R22=18,"ALTO",IF(R22=20,"ALTO",IF(R22&gt;=24,"MUY ALTO",0))))))))</f>
        <v>ALTO</v>
      </c>
      <c r="T22" s="21" t="s">
        <v>81</v>
      </c>
      <c r="U22" s="22">
        <v>10</v>
      </c>
      <c r="V22" s="23">
        <f>R22*U22</f>
        <v>120</v>
      </c>
      <c r="W22" s="21" t="str">
        <f>IF(AND(V22&gt;1,V22&lt;=20),"IV",IF(AND(V22&gt;=40,V22&lt;=120),"III",IF(AND(V22&gt;=150,V22&lt;=500),"II",IF(AND(V22&gt;=600,V22&lt;=4000),"I","0"))))</f>
        <v>III</v>
      </c>
      <c r="X22" s="24" t="str">
        <f>IF(W22="VI","ACEPTABLE",IF(W22="III","MEJORABLE",IF(W22="II","NO  ACEPTABLE O ACEPTABLE CON CONTROLES ESPECIFICOS ",IF(W22="I","NO ACEPTABLE",0))))</f>
        <v>MEJORABLE</v>
      </c>
      <c r="Y22" s="19">
        <v>2</v>
      </c>
      <c r="Z22" s="19">
        <v>200</v>
      </c>
      <c r="AA22" s="20"/>
      <c r="AB22" s="20"/>
      <c r="AC22" s="19">
        <v>200</v>
      </c>
      <c r="AD22" s="19" t="s">
        <v>411</v>
      </c>
      <c r="AE22" s="19" t="s">
        <v>412</v>
      </c>
      <c r="AF22" s="19" t="s">
        <v>82</v>
      </c>
      <c r="AG22" s="27" t="s">
        <v>413</v>
      </c>
      <c r="AH22" s="27"/>
      <c r="AI22" s="256"/>
      <c r="AJ22" s="3"/>
      <c r="AK22" s="3"/>
      <c r="AL22" s="3"/>
      <c r="AM22" s="3"/>
      <c r="AN22" s="3"/>
      <c r="AO22" s="3"/>
      <c r="AP22" s="3"/>
      <c r="AQ22" s="3"/>
      <c r="AR22" s="3"/>
      <c r="AS22" s="3"/>
      <c r="AT22" s="3"/>
      <c r="AU22" s="3"/>
      <c r="AV22" s="3"/>
      <c r="AW22" s="3"/>
    </row>
    <row r="23" spans="1:49" ht="150" customHeight="1" thickBot="1">
      <c r="A23" s="18" t="s">
        <v>68</v>
      </c>
      <c r="B23" s="39" t="s">
        <v>68</v>
      </c>
      <c r="C23" s="19" t="s">
        <v>82</v>
      </c>
      <c r="D23" s="20" t="s">
        <v>414</v>
      </c>
      <c r="E23" s="19" t="s">
        <v>71</v>
      </c>
      <c r="F23" s="19"/>
      <c r="G23" s="20" t="s">
        <v>415</v>
      </c>
      <c r="H23" s="19" t="s">
        <v>109</v>
      </c>
      <c r="I23" s="20" t="s">
        <v>207</v>
      </c>
      <c r="J23" s="20" t="s">
        <v>208</v>
      </c>
      <c r="K23" s="105" t="s">
        <v>82</v>
      </c>
      <c r="L23" s="105" t="s">
        <v>416</v>
      </c>
      <c r="M23" s="105" t="s">
        <v>417</v>
      </c>
      <c r="N23" s="19" t="s">
        <v>87</v>
      </c>
      <c r="O23" s="19">
        <v>1</v>
      </c>
      <c r="P23" s="19" t="s">
        <v>80</v>
      </c>
      <c r="Q23" s="19">
        <v>3</v>
      </c>
      <c r="R23" s="21">
        <f>O23*Q23</f>
        <v>3</v>
      </c>
      <c r="S23" s="21" t="str">
        <f>IF(R23&lt;=4,"BAJO",IF(R23=6,"MEDIO",IF(R23=8,"MEDIO",IF(R23=10,"ALTO",IF(R23=12,"ALTO",IF(R23=18,"ALTO",IF(R23=20,"ALTO",IF(R23&gt;=24,"MUY ALTO",0))))))))</f>
        <v>BAJO</v>
      </c>
      <c r="T23" s="21" t="s">
        <v>418</v>
      </c>
      <c r="U23" s="22">
        <v>25</v>
      </c>
      <c r="V23" s="23">
        <f>R23*U23</f>
        <v>75</v>
      </c>
      <c r="W23" s="21" t="str">
        <f>IF(AND(V23&gt;1,V23&lt;=20),"IV",IF(AND(V23&gt;=40,V23&lt;=120),"III",IF(AND(V23&gt;=150,V23&lt;=500),"II",IF(AND(V23&gt;=600,V23&lt;=4000),"I","0"))))</f>
        <v>III</v>
      </c>
      <c r="X23" s="24" t="str">
        <f>IF(W23="VI","ACEPTABLE",IF(W23="III","MEJORABLE",IF(W23="II","NO  ACEPTABLE O ACEPTABLE CON CONTROLES ESPECIFICOS ",IF(W23="I","NO ACEPTABLE",0))))</f>
        <v>MEJORABLE</v>
      </c>
      <c r="Y23" s="19">
        <v>2</v>
      </c>
      <c r="Z23" s="19">
        <v>200</v>
      </c>
      <c r="AA23" s="20"/>
      <c r="AB23" s="20"/>
      <c r="AC23" s="19">
        <v>200</v>
      </c>
      <c r="AD23" s="19" t="s">
        <v>82</v>
      </c>
      <c r="AE23" s="19" t="s">
        <v>82</v>
      </c>
      <c r="AF23" s="19" t="s">
        <v>82</v>
      </c>
      <c r="AG23" s="41" t="s">
        <v>419</v>
      </c>
      <c r="AH23" s="41"/>
      <c r="AI23" s="41" t="s">
        <v>420</v>
      </c>
      <c r="AJ23" s="3"/>
      <c r="AK23" s="3"/>
      <c r="AL23" s="3"/>
      <c r="AM23" s="3"/>
      <c r="AN23" s="3"/>
      <c r="AO23" s="3"/>
      <c r="AP23" s="3"/>
      <c r="AQ23" s="3"/>
      <c r="AR23" s="3"/>
      <c r="AS23" s="3"/>
      <c r="AT23" s="3"/>
      <c r="AU23" s="3"/>
      <c r="AV23" s="3"/>
      <c r="AW23" s="3"/>
    </row>
    <row r="24" spans="1:49" ht="150" customHeight="1" thickBot="1">
      <c r="A24" s="255" t="s">
        <v>68</v>
      </c>
      <c r="B24" s="254" t="s">
        <v>69</v>
      </c>
      <c r="C24" s="10" t="s">
        <v>773</v>
      </c>
      <c r="D24" s="27" t="s">
        <v>774</v>
      </c>
      <c r="E24" s="27" t="s">
        <v>71</v>
      </c>
      <c r="F24" s="27"/>
      <c r="G24" s="28" t="s">
        <v>122</v>
      </c>
      <c r="H24" s="27" t="s">
        <v>104</v>
      </c>
      <c r="I24" s="28" t="s">
        <v>123</v>
      </c>
      <c r="J24" s="28" t="s">
        <v>254</v>
      </c>
      <c r="K24" s="27" t="s">
        <v>76</v>
      </c>
      <c r="L24" s="27" t="s">
        <v>775</v>
      </c>
      <c r="M24" s="27" t="s">
        <v>76</v>
      </c>
      <c r="N24" s="27" t="s">
        <v>87</v>
      </c>
      <c r="O24" s="27">
        <v>0</v>
      </c>
      <c r="P24" s="27" t="s">
        <v>80</v>
      </c>
      <c r="Q24" s="27">
        <v>2</v>
      </c>
      <c r="R24" s="29">
        <f t="shared" ref="R24:R26" si="35">O24*Q24</f>
        <v>0</v>
      </c>
      <c r="S24" s="29" t="str">
        <f t="shared" ref="S24:S26" si="36">IF(R24&lt;=4,"BAJO",IF(R24=6,"MEDIO",IF(R24=8,"MEDIO",IF(R24=10,"ALTO",IF(R24=12,"ALTO",IF(R24=18,"ALTO",IF(R24=20,"ALTO",IF(R24&gt;=24,"MUY ALTO",0))))))))</f>
        <v>BAJO</v>
      </c>
      <c r="T24" s="29" t="s">
        <v>81</v>
      </c>
      <c r="U24" s="30">
        <v>24</v>
      </c>
      <c r="V24" s="31">
        <f t="shared" ref="V24:V26" si="37">R24*U24</f>
        <v>0</v>
      </c>
      <c r="W24" s="29" t="str">
        <f t="shared" ref="W24:W25" si="38">IF(AND(V24&gt;1,V24&lt;=20),"IV",IF(AND(V24&gt;=40,V24&lt;=120),"III",IF(AND(V24&gt;=150,V24&lt;=500),"II",IF(AND(V24&gt;=600,V24&lt;=4000),"I","0"))))</f>
        <v>0</v>
      </c>
      <c r="X24" s="32">
        <f t="shared" ref="X24:X26" si="39">IF(W24="VI","ACEPTABLE",IF(W24="III","MEJORABLE",IF(W24="II","NO  ACEPTABLE O ACEPTABLE CON CONTROLES ESPECIFICOS ",IF(W24="I","NO ACEPTABLE",0))))</f>
        <v>0</v>
      </c>
      <c r="Y24" s="27">
        <v>8</v>
      </c>
      <c r="Z24" s="27"/>
      <c r="AA24" s="28"/>
      <c r="AB24" s="28"/>
      <c r="AC24" s="19">
        <v>300</v>
      </c>
      <c r="AD24" s="27" t="s">
        <v>82</v>
      </c>
      <c r="AE24" s="27" t="s">
        <v>82</v>
      </c>
      <c r="AF24" s="27" t="s">
        <v>82</v>
      </c>
      <c r="AG24" s="27" t="s">
        <v>776</v>
      </c>
      <c r="AH24" s="27" t="s">
        <v>82</v>
      </c>
      <c r="AI24" s="256" t="s">
        <v>121</v>
      </c>
      <c r="AJ24" s="3"/>
      <c r="AK24" s="3"/>
      <c r="AL24" s="3"/>
      <c r="AM24" s="3"/>
      <c r="AN24" s="3"/>
      <c r="AO24" s="3"/>
      <c r="AP24" s="3"/>
      <c r="AQ24" s="3"/>
      <c r="AR24" s="3"/>
      <c r="AS24" s="3"/>
      <c r="AT24" s="3"/>
      <c r="AU24" s="3"/>
      <c r="AV24" s="3"/>
      <c r="AW24" s="3"/>
    </row>
    <row r="25" spans="1:49" ht="150" customHeight="1" thickBot="1">
      <c r="A25" s="255" t="s">
        <v>68</v>
      </c>
      <c r="B25" s="254" t="s">
        <v>718</v>
      </c>
      <c r="C25" s="322" t="s">
        <v>719</v>
      </c>
      <c r="D25" s="323" t="s">
        <v>777</v>
      </c>
      <c r="E25" s="27" t="s">
        <v>71</v>
      </c>
      <c r="F25" s="27"/>
      <c r="G25" s="28" t="s">
        <v>778</v>
      </c>
      <c r="H25" s="27" t="s">
        <v>135</v>
      </c>
      <c r="I25" s="28" t="s">
        <v>136</v>
      </c>
      <c r="J25" s="28" t="s">
        <v>137</v>
      </c>
      <c r="K25" s="19" t="s">
        <v>76</v>
      </c>
      <c r="L25" s="305" t="s">
        <v>363</v>
      </c>
      <c r="M25" s="321" t="s">
        <v>364</v>
      </c>
      <c r="N25" s="268" t="s">
        <v>94</v>
      </c>
      <c r="O25" s="19">
        <v>2</v>
      </c>
      <c r="P25" s="19" t="s">
        <v>80</v>
      </c>
      <c r="Q25" s="19">
        <v>3</v>
      </c>
      <c r="R25" s="21">
        <f t="shared" si="35"/>
        <v>6</v>
      </c>
      <c r="S25" s="21" t="str">
        <f t="shared" si="36"/>
        <v>MEDIO</v>
      </c>
      <c r="T25" s="21" t="s">
        <v>89</v>
      </c>
      <c r="U25" s="22">
        <v>10</v>
      </c>
      <c r="V25" s="23">
        <f t="shared" si="37"/>
        <v>60</v>
      </c>
      <c r="W25" s="21" t="str">
        <f t="shared" si="38"/>
        <v>III</v>
      </c>
      <c r="X25" s="24" t="str">
        <f t="shared" si="39"/>
        <v>MEJORABLE</v>
      </c>
      <c r="Y25" s="19">
        <v>5</v>
      </c>
      <c r="Z25" s="19"/>
      <c r="AA25" s="20"/>
      <c r="AB25" s="20"/>
      <c r="AC25" s="11">
        <v>6</v>
      </c>
      <c r="AD25" s="19" t="s">
        <v>82</v>
      </c>
      <c r="AE25" s="19" t="s">
        <v>82</v>
      </c>
      <c r="AF25" s="19" t="s">
        <v>82</v>
      </c>
      <c r="AG25" s="19" t="s">
        <v>138</v>
      </c>
      <c r="AH25" s="19" t="s">
        <v>82</v>
      </c>
      <c r="AI25" s="25" t="s">
        <v>139</v>
      </c>
      <c r="AJ25" s="3"/>
      <c r="AK25" s="3"/>
      <c r="AL25" s="3"/>
      <c r="AM25" s="3"/>
      <c r="AN25" s="3"/>
      <c r="AO25" s="3"/>
      <c r="AP25" s="3"/>
      <c r="AQ25" s="3"/>
      <c r="AR25" s="3"/>
      <c r="AS25" s="3"/>
      <c r="AT25" s="3"/>
      <c r="AU25" s="3"/>
      <c r="AV25" s="3"/>
      <c r="AW25" s="3"/>
    </row>
    <row r="26" spans="1:49" ht="150" customHeight="1" thickBot="1">
      <c r="A26" s="255" t="s">
        <v>68</v>
      </c>
      <c r="B26" s="254" t="s">
        <v>718</v>
      </c>
      <c r="C26" s="322" t="s">
        <v>779</v>
      </c>
      <c r="D26" s="323" t="s">
        <v>777</v>
      </c>
      <c r="E26" s="27" t="s">
        <v>71</v>
      </c>
      <c r="F26" s="27"/>
      <c r="G26" s="28" t="s">
        <v>778</v>
      </c>
      <c r="H26" s="27" t="s">
        <v>84</v>
      </c>
      <c r="I26" s="28" t="s">
        <v>85</v>
      </c>
      <c r="J26" s="28" t="s">
        <v>155</v>
      </c>
      <c r="K26" s="19" t="s">
        <v>76</v>
      </c>
      <c r="L26" s="19" t="s">
        <v>780</v>
      </c>
      <c r="M26" s="41" t="s">
        <v>781</v>
      </c>
      <c r="N26" s="19" t="s">
        <v>87</v>
      </c>
      <c r="O26" s="19">
        <v>1</v>
      </c>
      <c r="P26" s="19" t="s">
        <v>80</v>
      </c>
      <c r="Q26" s="19">
        <v>3</v>
      </c>
      <c r="R26" s="21">
        <f t="shared" si="35"/>
        <v>3</v>
      </c>
      <c r="S26" s="21" t="str">
        <f t="shared" si="36"/>
        <v>BAJO</v>
      </c>
      <c r="T26" s="21" t="s">
        <v>89</v>
      </c>
      <c r="U26" s="22">
        <v>10</v>
      </c>
      <c r="V26" s="23">
        <f t="shared" si="37"/>
        <v>30</v>
      </c>
      <c r="W26" s="21" t="str">
        <f>IF(AND(V26&gt;1,V26&lt;=20),"IV",IF(AND(V26&lt;=40,V26&lt;=120),"III",IF(AND(V26&gt;=150,V26&lt;=500),"II",IF(AND(V26&gt;=600,V26&lt;=4000),"I","0"))))</f>
        <v>III</v>
      </c>
      <c r="X26" s="24" t="str">
        <f t="shared" si="39"/>
        <v>MEJORABLE</v>
      </c>
      <c r="Y26" s="19">
        <v>5</v>
      </c>
      <c r="Z26" s="19"/>
      <c r="AA26" s="20"/>
      <c r="AB26" s="20"/>
      <c r="AC26" s="19">
        <v>6</v>
      </c>
      <c r="AD26" s="19" t="s">
        <v>82</v>
      </c>
      <c r="AE26" s="19" t="s">
        <v>82</v>
      </c>
      <c r="AF26" s="19" t="s">
        <v>82</v>
      </c>
      <c r="AG26" s="19" t="s">
        <v>782</v>
      </c>
      <c r="AH26" s="19" t="s">
        <v>82</v>
      </c>
      <c r="AI26" s="25" t="s">
        <v>152</v>
      </c>
      <c r="AJ26" s="3"/>
      <c r="AK26" s="3"/>
      <c r="AL26" s="3"/>
      <c r="AM26" s="3"/>
      <c r="AN26" s="3"/>
      <c r="AO26" s="3"/>
      <c r="AP26" s="3"/>
      <c r="AQ26" s="3"/>
      <c r="AR26" s="3"/>
      <c r="AS26" s="3"/>
      <c r="AT26" s="3"/>
      <c r="AU26" s="3"/>
      <c r="AV26" s="3"/>
      <c r="AW26" s="3"/>
    </row>
    <row r="27" spans="1:49" ht="150" customHeight="1" thickBot="1">
      <c r="A27" s="9" t="s">
        <v>125</v>
      </c>
      <c r="B27" s="14" t="s">
        <v>126</v>
      </c>
      <c r="C27" s="33" t="s">
        <v>127</v>
      </c>
      <c r="D27" s="11" t="s">
        <v>128</v>
      </c>
      <c r="E27" s="11" t="s">
        <v>71</v>
      </c>
      <c r="F27" s="11"/>
      <c r="G27" s="12" t="s">
        <v>783</v>
      </c>
      <c r="H27" s="11" t="s">
        <v>91</v>
      </c>
      <c r="I27" s="12" t="s">
        <v>129</v>
      </c>
      <c r="J27" s="12" t="s">
        <v>784</v>
      </c>
      <c r="K27" s="11" t="s">
        <v>76</v>
      </c>
      <c r="L27" s="11" t="s">
        <v>785</v>
      </c>
      <c r="M27" s="11" t="s">
        <v>76</v>
      </c>
      <c r="N27" s="11" t="s">
        <v>87</v>
      </c>
      <c r="O27" s="11">
        <v>1</v>
      </c>
      <c r="P27" s="11" t="s">
        <v>80</v>
      </c>
      <c r="Q27" s="11">
        <v>3</v>
      </c>
      <c r="R27" s="13">
        <f t="shared" si="0"/>
        <v>3</v>
      </c>
      <c r="S27" s="13" t="str">
        <f t="shared" si="1"/>
        <v>BAJO</v>
      </c>
      <c r="T27" s="13" t="s">
        <v>81</v>
      </c>
      <c r="U27" s="14">
        <v>25</v>
      </c>
      <c r="V27" s="15">
        <f t="shared" si="2"/>
        <v>75</v>
      </c>
      <c r="W27" s="13" t="str">
        <f t="shared" ref="W27:W28" si="40">IF(AND(V27&gt;1,V27&lt;=20),"IV",IF(AND(V27&gt;=40,V27&lt;=120),"III",IF(AND(V27&gt;=150,V27&lt;=500),"II",IF(AND(V27&gt;=600,V27&lt;=4000),"I","0"))))</f>
        <v>III</v>
      </c>
      <c r="X27" s="16" t="str">
        <f t="shared" si="4"/>
        <v>MEJORABLE</v>
      </c>
      <c r="Y27" s="11">
        <v>8</v>
      </c>
      <c r="Z27" s="11"/>
      <c r="AA27" s="12"/>
      <c r="AB27" s="12"/>
      <c r="AC27" s="11">
        <v>38</v>
      </c>
      <c r="AD27" s="11" t="s">
        <v>82</v>
      </c>
      <c r="AE27" s="11" t="s">
        <v>82</v>
      </c>
      <c r="AF27" s="11" t="s">
        <v>786</v>
      </c>
      <c r="AG27" s="11" t="s">
        <v>746</v>
      </c>
      <c r="AH27" s="11" t="s">
        <v>82</v>
      </c>
      <c r="AI27" s="17" t="s">
        <v>131</v>
      </c>
      <c r="AJ27" s="3"/>
      <c r="AK27" s="3"/>
      <c r="AL27" s="3"/>
      <c r="AM27" s="3"/>
      <c r="AN27" s="3"/>
      <c r="AO27" s="3"/>
      <c r="AP27" s="3"/>
      <c r="AQ27" s="3"/>
      <c r="AR27" s="3"/>
      <c r="AS27" s="3"/>
      <c r="AT27" s="3"/>
      <c r="AU27" s="3"/>
      <c r="AV27" s="3"/>
      <c r="AW27" s="3"/>
    </row>
    <row r="28" spans="1:49" ht="150" customHeight="1">
      <c r="A28" s="18" t="s">
        <v>125</v>
      </c>
      <c r="B28" s="22" t="s">
        <v>126</v>
      </c>
      <c r="C28" s="34" t="s">
        <v>132</v>
      </c>
      <c r="D28" s="319" t="s">
        <v>133</v>
      </c>
      <c r="E28" s="319" t="s">
        <v>71</v>
      </c>
      <c r="F28" s="319"/>
      <c r="G28" s="320" t="s">
        <v>134</v>
      </c>
      <c r="H28" s="319" t="s">
        <v>135</v>
      </c>
      <c r="I28" s="20" t="s">
        <v>136</v>
      </c>
      <c r="J28" s="20" t="s">
        <v>137</v>
      </c>
      <c r="K28" s="19" t="s">
        <v>76</v>
      </c>
      <c r="L28" s="19" t="s">
        <v>363</v>
      </c>
      <c r="M28" s="35" t="s">
        <v>364</v>
      </c>
      <c r="N28" s="19" t="s">
        <v>94</v>
      </c>
      <c r="O28" s="19">
        <v>2</v>
      </c>
      <c r="P28" s="19" t="s">
        <v>80</v>
      </c>
      <c r="Q28" s="19">
        <v>3</v>
      </c>
      <c r="R28" s="21">
        <f t="shared" si="0"/>
        <v>6</v>
      </c>
      <c r="S28" s="21" t="str">
        <f t="shared" si="1"/>
        <v>MEDIO</v>
      </c>
      <c r="T28" s="21" t="s">
        <v>89</v>
      </c>
      <c r="U28" s="22">
        <v>10</v>
      </c>
      <c r="V28" s="23">
        <f t="shared" si="2"/>
        <v>60</v>
      </c>
      <c r="W28" s="21" t="str">
        <f t="shared" si="40"/>
        <v>III</v>
      </c>
      <c r="X28" s="24" t="str">
        <f t="shared" si="4"/>
        <v>MEJORABLE</v>
      </c>
      <c r="Y28" s="19">
        <v>8</v>
      </c>
      <c r="Z28" s="19"/>
      <c r="AA28" s="20"/>
      <c r="AB28" s="20"/>
      <c r="AC28" s="11">
        <v>38</v>
      </c>
      <c r="AD28" s="19" t="s">
        <v>82</v>
      </c>
      <c r="AE28" s="19" t="s">
        <v>82</v>
      </c>
      <c r="AF28" s="19" t="s">
        <v>82</v>
      </c>
      <c r="AG28" s="19" t="s">
        <v>787</v>
      </c>
      <c r="AH28" s="19" t="s">
        <v>82</v>
      </c>
      <c r="AI28" s="25" t="s">
        <v>139</v>
      </c>
      <c r="AJ28" s="3"/>
      <c r="AK28" s="3"/>
      <c r="AL28" s="3"/>
      <c r="AM28" s="3"/>
      <c r="AN28" s="3"/>
      <c r="AO28" s="3"/>
      <c r="AP28" s="3"/>
      <c r="AQ28" s="3"/>
      <c r="AR28" s="3"/>
      <c r="AS28" s="3"/>
      <c r="AT28" s="3"/>
      <c r="AU28" s="3"/>
      <c r="AV28" s="3"/>
      <c r="AW28" s="3"/>
    </row>
    <row r="29" spans="1:49" ht="150" customHeight="1">
      <c r="A29" s="18" t="s">
        <v>125</v>
      </c>
      <c r="B29" s="22" t="s">
        <v>126</v>
      </c>
      <c r="C29" s="34" t="s">
        <v>132</v>
      </c>
      <c r="D29" s="19" t="s">
        <v>153</v>
      </c>
      <c r="E29" s="19" t="s">
        <v>71</v>
      </c>
      <c r="F29" s="19"/>
      <c r="G29" s="20" t="s">
        <v>154</v>
      </c>
      <c r="H29" s="19" t="s">
        <v>84</v>
      </c>
      <c r="I29" s="20" t="s">
        <v>85</v>
      </c>
      <c r="J29" s="20" t="s">
        <v>155</v>
      </c>
      <c r="K29" s="19" t="s">
        <v>76</v>
      </c>
      <c r="L29" s="19" t="s">
        <v>780</v>
      </c>
      <c r="M29" s="19" t="s">
        <v>781</v>
      </c>
      <c r="N29" s="19" t="s">
        <v>87</v>
      </c>
      <c r="O29" s="19">
        <v>1</v>
      </c>
      <c r="P29" s="19" t="s">
        <v>80</v>
      </c>
      <c r="Q29" s="19">
        <v>3</v>
      </c>
      <c r="R29" s="21">
        <f t="shared" si="0"/>
        <v>3</v>
      </c>
      <c r="S29" s="21" t="str">
        <f t="shared" si="1"/>
        <v>BAJO</v>
      </c>
      <c r="T29" s="21" t="s">
        <v>89</v>
      </c>
      <c r="U29" s="22">
        <v>10</v>
      </c>
      <c r="V29" s="23">
        <f t="shared" si="2"/>
        <v>30</v>
      </c>
      <c r="W29" s="21" t="str">
        <f>IF(AND(V29&gt;1,V29&lt;=20),"IV",IF(AND(V29&lt;=40,V29&lt;=120),"III",IF(AND(V29&gt;=150,V29&lt;=500),"II",IF(AND(V29&gt;=600,V29&lt;=4000),"I","0"))))</f>
        <v>III</v>
      </c>
      <c r="X29" s="24" t="str">
        <f t="shared" si="4"/>
        <v>MEJORABLE</v>
      </c>
      <c r="Y29" s="19">
        <v>8</v>
      </c>
      <c r="Z29" s="19"/>
      <c r="AA29" s="20"/>
      <c r="AB29" s="20"/>
      <c r="AC29" s="19">
        <v>30</v>
      </c>
      <c r="AD29" s="19" t="s">
        <v>82</v>
      </c>
      <c r="AE29" s="19" t="s">
        <v>82</v>
      </c>
      <c r="AF29" s="19" t="s">
        <v>82</v>
      </c>
      <c r="AG29" s="19" t="s">
        <v>788</v>
      </c>
      <c r="AH29" s="19" t="s">
        <v>82</v>
      </c>
      <c r="AI29" s="25" t="s">
        <v>152</v>
      </c>
      <c r="AJ29" s="3"/>
      <c r="AK29" s="3"/>
      <c r="AL29" s="3"/>
      <c r="AM29" s="3"/>
      <c r="AN29" s="3"/>
      <c r="AO29" s="3"/>
      <c r="AP29" s="3"/>
      <c r="AQ29" s="3"/>
      <c r="AR29" s="3"/>
      <c r="AS29" s="3"/>
      <c r="AT29" s="3"/>
      <c r="AU29" s="3"/>
      <c r="AV29" s="3"/>
      <c r="AW29" s="3"/>
    </row>
    <row r="30" spans="1:49" ht="150" customHeight="1">
      <c r="A30" s="18" t="s">
        <v>125</v>
      </c>
      <c r="B30" s="22" t="s">
        <v>126</v>
      </c>
      <c r="C30" s="34" t="s">
        <v>132</v>
      </c>
      <c r="D30" s="19" t="s">
        <v>789</v>
      </c>
      <c r="E30" s="19" t="s">
        <v>71</v>
      </c>
      <c r="F30" s="19"/>
      <c r="G30" s="20" t="s">
        <v>96</v>
      </c>
      <c r="H30" s="19" t="s">
        <v>91</v>
      </c>
      <c r="I30" s="20" t="s">
        <v>97</v>
      </c>
      <c r="J30" s="20" t="s">
        <v>98</v>
      </c>
      <c r="K30" s="19" t="s">
        <v>76</v>
      </c>
      <c r="L30" s="19" t="s">
        <v>76</v>
      </c>
      <c r="M30" s="19" t="s">
        <v>790</v>
      </c>
      <c r="N30" s="19" t="s">
        <v>87</v>
      </c>
      <c r="O30" s="19">
        <v>1</v>
      </c>
      <c r="P30" s="19" t="s">
        <v>80</v>
      </c>
      <c r="Q30" s="19">
        <v>3</v>
      </c>
      <c r="R30" s="21">
        <f t="shared" si="0"/>
        <v>3</v>
      </c>
      <c r="S30" s="21" t="str">
        <f t="shared" si="1"/>
        <v>BAJO</v>
      </c>
      <c r="T30" s="21" t="s">
        <v>89</v>
      </c>
      <c r="U30" s="22">
        <v>25</v>
      </c>
      <c r="V30" s="23">
        <f t="shared" si="2"/>
        <v>75</v>
      </c>
      <c r="W30" s="21" t="str">
        <f t="shared" ref="W30:W38" si="41">IF(AND(V30&gt;1,V30&lt;=20),"IV",IF(AND(V30&gt;=40,V30&lt;=120),"III",IF(AND(V30&gt;=150,V30&lt;=500),"II",IF(AND(V30&gt;=600,V30&lt;=4000),"I","0"))))</f>
        <v>III</v>
      </c>
      <c r="X30" s="24" t="str">
        <f t="shared" si="4"/>
        <v>MEJORABLE</v>
      </c>
      <c r="Y30" s="19">
        <v>8</v>
      </c>
      <c r="Z30" s="19"/>
      <c r="AA30" s="20"/>
      <c r="AB30" s="20"/>
      <c r="AC30" s="19">
        <v>38</v>
      </c>
      <c r="AD30" s="19" t="s">
        <v>82</v>
      </c>
      <c r="AE30" s="19" t="s">
        <v>82</v>
      </c>
      <c r="AF30" s="19" t="s">
        <v>82</v>
      </c>
      <c r="AG30" s="19" t="s">
        <v>791</v>
      </c>
      <c r="AH30" s="19" t="s">
        <v>766</v>
      </c>
      <c r="AI30" s="25" t="s">
        <v>101</v>
      </c>
      <c r="AJ30" s="3"/>
      <c r="AK30" s="3"/>
      <c r="AL30" s="3"/>
      <c r="AM30" s="3"/>
      <c r="AN30" s="3"/>
      <c r="AO30" s="3"/>
      <c r="AP30" s="3"/>
      <c r="AQ30" s="3"/>
      <c r="AR30" s="3"/>
      <c r="AS30" s="3"/>
      <c r="AT30" s="3"/>
      <c r="AU30" s="3"/>
      <c r="AV30" s="3"/>
      <c r="AW30" s="3"/>
    </row>
    <row r="31" spans="1:49" ht="150" customHeight="1">
      <c r="A31" s="18" t="s">
        <v>125</v>
      </c>
      <c r="B31" s="22" t="s">
        <v>126</v>
      </c>
      <c r="C31" s="34" t="s">
        <v>132</v>
      </c>
      <c r="D31" s="19" t="s">
        <v>792</v>
      </c>
      <c r="E31" s="19"/>
      <c r="F31" s="19" t="s">
        <v>71</v>
      </c>
      <c r="G31" s="19" t="s">
        <v>169</v>
      </c>
      <c r="H31" s="19" t="s">
        <v>91</v>
      </c>
      <c r="I31" s="19" t="s">
        <v>97</v>
      </c>
      <c r="J31" s="19" t="s">
        <v>171</v>
      </c>
      <c r="K31" s="19" t="s">
        <v>76</v>
      </c>
      <c r="L31" s="19" t="s">
        <v>76</v>
      </c>
      <c r="M31" s="19" t="s">
        <v>793</v>
      </c>
      <c r="N31" s="19" t="s">
        <v>94</v>
      </c>
      <c r="O31" s="19">
        <v>2</v>
      </c>
      <c r="P31" s="19" t="s">
        <v>88</v>
      </c>
      <c r="Q31" s="19">
        <v>2</v>
      </c>
      <c r="R31" s="21">
        <f t="shared" ref="R31" si="42">O31*Q31</f>
        <v>4</v>
      </c>
      <c r="S31" s="21" t="str">
        <f t="shared" ref="S31" si="43">IF(R31&lt;=4,"BAJO",IF(R31=6,"MEDIO",IF(R31=8,"MEDIO",IF(R31=10,"ALTO",IF(R31=12,"ALTO",IF(R31=18,"ALTO",IF(R31=20,"ALTO",IF(R31&gt;=24,"MUY ALTO",0))))))))</f>
        <v>BAJO</v>
      </c>
      <c r="T31" s="21" t="s">
        <v>89</v>
      </c>
      <c r="U31" s="22">
        <v>25</v>
      </c>
      <c r="V31" s="23">
        <f t="shared" ref="V31" si="44">R31*U31</f>
        <v>100</v>
      </c>
      <c r="W31" s="21" t="str">
        <f t="shared" ref="W31" si="45">IF(AND(V31&gt;1,V31&lt;=20),"IV",IF(AND(V31&gt;=40,V31&lt;=120),"III",IF(AND(V31&gt;=150,V31&lt;=500),"II",IF(AND(V31&gt;=600,V31&lt;=4000),"I","0"))))</f>
        <v>III</v>
      </c>
      <c r="X31" s="24" t="str">
        <f t="shared" ref="X31" si="46">IF(W31="VI","ACEPTABLE",IF(W31="III","MEJORABLE",IF(W31="II","NO  ACEPTABLE O ACEPTABLE CON CONTROLES ESPECIFICOS ",IF(W31="I","NO ACEPTABLE",0))))</f>
        <v>MEJORABLE</v>
      </c>
      <c r="Y31" s="19">
        <v>2</v>
      </c>
      <c r="Z31" s="19"/>
      <c r="AA31" s="20"/>
      <c r="AB31" s="20"/>
      <c r="AC31" s="19">
        <v>38</v>
      </c>
      <c r="AD31" s="19" t="s">
        <v>82</v>
      </c>
      <c r="AE31" s="19" t="s">
        <v>82</v>
      </c>
      <c r="AF31" s="19" t="s">
        <v>82</v>
      </c>
      <c r="AG31" s="19" t="s">
        <v>705</v>
      </c>
      <c r="AH31" s="19" t="s">
        <v>794</v>
      </c>
      <c r="AI31" s="25" t="s">
        <v>173</v>
      </c>
      <c r="AJ31" s="3"/>
      <c r="AK31" s="3"/>
      <c r="AL31" s="3"/>
      <c r="AM31" s="3"/>
      <c r="AN31" s="3"/>
      <c r="AO31" s="3"/>
      <c r="AP31" s="3"/>
      <c r="AQ31" s="3"/>
      <c r="AR31" s="3"/>
      <c r="AS31" s="3"/>
      <c r="AT31" s="3"/>
      <c r="AU31" s="3"/>
      <c r="AV31" s="3"/>
      <c r="AW31" s="3"/>
    </row>
    <row r="32" spans="1:49" ht="175.5" customHeight="1">
      <c r="A32" s="340" t="s">
        <v>125</v>
      </c>
      <c r="B32" s="341" t="s">
        <v>126</v>
      </c>
      <c r="C32" s="34" t="s">
        <v>132</v>
      </c>
      <c r="D32" s="19" t="s">
        <v>938</v>
      </c>
      <c r="E32" s="19"/>
      <c r="F32" s="19" t="s">
        <v>71</v>
      </c>
      <c r="G32" s="19" t="s">
        <v>939</v>
      </c>
      <c r="H32" s="19" t="s">
        <v>91</v>
      </c>
      <c r="I32" s="19" t="s">
        <v>759</v>
      </c>
      <c r="J32" s="19" t="s">
        <v>222</v>
      </c>
      <c r="K32" s="19" t="s">
        <v>76</v>
      </c>
      <c r="L32" s="19" t="s">
        <v>76</v>
      </c>
      <c r="M32" s="19" t="s">
        <v>795</v>
      </c>
      <c r="N32" s="19" t="s">
        <v>94</v>
      </c>
      <c r="O32" s="19">
        <v>2</v>
      </c>
      <c r="P32" s="19" t="s">
        <v>88</v>
      </c>
      <c r="Q32" s="19">
        <v>2</v>
      </c>
      <c r="R32" s="21">
        <f t="shared" si="0"/>
        <v>4</v>
      </c>
      <c r="S32" s="21" t="str">
        <f t="shared" si="1"/>
        <v>BAJO</v>
      </c>
      <c r="T32" s="21" t="s">
        <v>418</v>
      </c>
      <c r="U32" s="22">
        <v>25</v>
      </c>
      <c r="V32" s="23">
        <f t="shared" si="2"/>
        <v>100</v>
      </c>
      <c r="W32" s="21" t="str">
        <f t="shared" si="41"/>
        <v>III</v>
      </c>
      <c r="X32" s="24" t="str">
        <f t="shared" si="4"/>
        <v>MEJORABLE</v>
      </c>
      <c r="Y32" s="19">
        <v>2</v>
      </c>
      <c r="Z32" s="19"/>
      <c r="AA32" s="20"/>
      <c r="AB32" s="20"/>
      <c r="AC32" s="19">
        <v>38</v>
      </c>
      <c r="AD32" s="19" t="s">
        <v>82</v>
      </c>
      <c r="AE32" s="19" t="s">
        <v>82</v>
      </c>
      <c r="AF32" s="19" t="s">
        <v>82</v>
      </c>
      <c r="AG32" s="19" t="s">
        <v>731</v>
      </c>
      <c r="AH32" s="19" t="s">
        <v>794</v>
      </c>
      <c r="AI32" s="25" t="s">
        <v>729</v>
      </c>
      <c r="AJ32" s="3"/>
      <c r="AK32" s="3"/>
      <c r="AL32" s="3"/>
      <c r="AM32" s="3"/>
      <c r="AN32" s="3"/>
      <c r="AO32" s="3"/>
      <c r="AP32" s="3"/>
      <c r="AQ32" s="3"/>
      <c r="AR32" s="3"/>
      <c r="AS32" s="3"/>
      <c r="AT32" s="3"/>
      <c r="AU32" s="3"/>
      <c r="AV32" s="3"/>
      <c r="AW32" s="3"/>
    </row>
    <row r="33" spans="1:49" ht="150" customHeight="1" thickBot="1">
      <c r="A33" s="255" t="s">
        <v>125</v>
      </c>
      <c r="B33" s="30" t="s">
        <v>126</v>
      </c>
      <c r="C33" s="257" t="s">
        <v>132</v>
      </c>
      <c r="D33" s="27" t="s">
        <v>174</v>
      </c>
      <c r="E33" s="27" t="s">
        <v>71</v>
      </c>
      <c r="F33" s="27"/>
      <c r="G33" s="28" t="s">
        <v>175</v>
      </c>
      <c r="H33" s="27" t="s">
        <v>109</v>
      </c>
      <c r="I33" s="28" t="s">
        <v>176</v>
      </c>
      <c r="J33" s="28" t="s">
        <v>177</v>
      </c>
      <c r="K33" s="27" t="s">
        <v>76</v>
      </c>
      <c r="L33" s="27" t="s">
        <v>76</v>
      </c>
      <c r="M33" s="27" t="s">
        <v>796</v>
      </c>
      <c r="N33" s="27" t="s">
        <v>94</v>
      </c>
      <c r="O33" s="27">
        <v>2</v>
      </c>
      <c r="P33" s="27" t="s">
        <v>88</v>
      </c>
      <c r="Q33" s="27">
        <v>2</v>
      </c>
      <c r="R33" s="29">
        <f t="shared" si="0"/>
        <v>4</v>
      </c>
      <c r="S33" s="29" t="str">
        <f t="shared" si="1"/>
        <v>BAJO</v>
      </c>
      <c r="T33" s="29" t="s">
        <v>81</v>
      </c>
      <c r="U33" s="30">
        <v>25</v>
      </c>
      <c r="V33" s="31">
        <f t="shared" si="2"/>
        <v>100</v>
      </c>
      <c r="W33" s="29" t="str">
        <f t="shared" si="41"/>
        <v>III</v>
      </c>
      <c r="X33" s="32" t="str">
        <f t="shared" si="4"/>
        <v>MEJORABLE</v>
      </c>
      <c r="Y33" s="27">
        <v>8</v>
      </c>
      <c r="Z33" s="27"/>
      <c r="AA33" s="28"/>
      <c r="AB33" s="28"/>
      <c r="AC33" s="27">
        <v>38</v>
      </c>
      <c r="AD33" s="27" t="s">
        <v>82</v>
      </c>
      <c r="AE33" s="27" t="s">
        <v>82</v>
      </c>
      <c r="AF33" s="27" t="s">
        <v>82</v>
      </c>
      <c r="AG33" s="19" t="s">
        <v>797</v>
      </c>
      <c r="AH33" s="19" t="s">
        <v>798</v>
      </c>
      <c r="AI33" s="256" t="s">
        <v>131</v>
      </c>
      <c r="AJ33" s="3"/>
      <c r="AK33" s="3"/>
      <c r="AL33" s="3"/>
      <c r="AM33" s="3"/>
      <c r="AN33" s="3"/>
      <c r="AO33" s="3"/>
      <c r="AP33" s="3"/>
      <c r="AQ33" s="3"/>
      <c r="AR33" s="3"/>
      <c r="AS33" s="3"/>
      <c r="AT33" s="3"/>
      <c r="AU33" s="3"/>
      <c r="AV33" s="3"/>
      <c r="AW33" s="3"/>
    </row>
    <row r="34" spans="1:49" ht="150" customHeight="1">
      <c r="A34" s="9" t="s">
        <v>125</v>
      </c>
      <c r="B34" s="14" t="s">
        <v>180</v>
      </c>
      <c r="C34" s="36" t="s">
        <v>181</v>
      </c>
      <c r="D34" s="11" t="s">
        <v>721</v>
      </c>
      <c r="E34" s="11" t="s">
        <v>71</v>
      </c>
      <c r="F34" s="11"/>
      <c r="G34" s="12" t="s">
        <v>783</v>
      </c>
      <c r="H34" s="11" t="s">
        <v>91</v>
      </c>
      <c r="I34" s="12" t="s">
        <v>129</v>
      </c>
      <c r="J34" s="12" t="s">
        <v>784</v>
      </c>
      <c r="K34" s="11" t="s">
        <v>76</v>
      </c>
      <c r="L34" s="11" t="s">
        <v>785</v>
      </c>
      <c r="M34" s="11" t="s">
        <v>76</v>
      </c>
      <c r="N34" s="11" t="s">
        <v>87</v>
      </c>
      <c r="O34" s="11">
        <v>1</v>
      </c>
      <c r="P34" s="11" t="s">
        <v>80</v>
      </c>
      <c r="Q34" s="11">
        <v>3</v>
      </c>
      <c r="R34" s="13">
        <f t="shared" ref="R34" si="47">O34*Q34</f>
        <v>3</v>
      </c>
      <c r="S34" s="13" t="str">
        <f t="shared" ref="S34" si="48">IF(R34&lt;=4,"BAJO",IF(R34=6,"MEDIO",IF(R34=8,"MEDIO",IF(R34=10,"ALTO",IF(R34=12,"ALTO",IF(R34=18,"ALTO",IF(R34=20,"ALTO",IF(R34&gt;=24,"MUY ALTO",0))))))))</f>
        <v>BAJO</v>
      </c>
      <c r="T34" s="13" t="s">
        <v>81</v>
      </c>
      <c r="U34" s="14">
        <v>25</v>
      </c>
      <c r="V34" s="15">
        <f t="shared" ref="V34" si="49">R34*U34</f>
        <v>75</v>
      </c>
      <c r="W34" s="13" t="str">
        <f t="shared" si="41"/>
        <v>III</v>
      </c>
      <c r="X34" s="16" t="str">
        <f t="shared" ref="X34" si="50">IF(W34="VI","ACEPTABLE",IF(W34="III","MEJORABLE",IF(W34="II","NO  ACEPTABLE O ACEPTABLE CON CONTROLES ESPECIFICOS ",IF(W34="I","NO ACEPTABLE",0))))</f>
        <v>MEJORABLE</v>
      </c>
      <c r="Y34" s="11">
        <v>8</v>
      </c>
      <c r="Z34" s="11"/>
      <c r="AA34" s="12"/>
      <c r="AB34" s="12"/>
      <c r="AC34" s="11">
        <v>38</v>
      </c>
      <c r="AD34" s="11" t="s">
        <v>82</v>
      </c>
      <c r="AE34" s="11" t="s">
        <v>82</v>
      </c>
      <c r="AF34" s="11" t="s">
        <v>786</v>
      </c>
      <c r="AG34" s="11" t="s">
        <v>746</v>
      </c>
      <c r="AH34" s="11" t="s">
        <v>82</v>
      </c>
      <c r="AI34" s="17" t="s">
        <v>131</v>
      </c>
      <c r="AJ34" s="3"/>
      <c r="AK34" s="3"/>
      <c r="AL34" s="3"/>
      <c r="AM34" s="3"/>
      <c r="AN34" s="3"/>
      <c r="AO34" s="3"/>
      <c r="AP34" s="3"/>
      <c r="AQ34" s="3"/>
      <c r="AR34" s="3"/>
      <c r="AS34" s="3"/>
      <c r="AT34" s="3"/>
      <c r="AU34" s="3"/>
      <c r="AV34" s="3"/>
      <c r="AW34" s="3"/>
    </row>
    <row r="35" spans="1:49" ht="150" customHeight="1" thickBot="1">
      <c r="A35" s="18" t="s">
        <v>125</v>
      </c>
      <c r="B35" s="22" t="s">
        <v>180</v>
      </c>
      <c r="C35" s="37" t="s">
        <v>181</v>
      </c>
      <c r="D35" s="19" t="s">
        <v>133</v>
      </c>
      <c r="E35" s="19" t="s">
        <v>71</v>
      </c>
      <c r="F35" s="19"/>
      <c r="G35" s="20" t="s">
        <v>134</v>
      </c>
      <c r="H35" s="313" t="s">
        <v>135</v>
      </c>
      <c r="I35" s="20" t="s">
        <v>136</v>
      </c>
      <c r="J35" s="20" t="s">
        <v>137</v>
      </c>
      <c r="K35" s="19" t="s">
        <v>76</v>
      </c>
      <c r="L35" s="19" t="s">
        <v>363</v>
      </c>
      <c r="M35" s="35" t="s">
        <v>364</v>
      </c>
      <c r="N35" s="19" t="s">
        <v>94</v>
      </c>
      <c r="O35" s="19">
        <v>2</v>
      </c>
      <c r="P35" s="19" t="s">
        <v>80</v>
      </c>
      <c r="Q35" s="19">
        <v>3</v>
      </c>
      <c r="R35" s="21">
        <f t="shared" si="0"/>
        <v>6</v>
      </c>
      <c r="S35" s="21" t="str">
        <f t="shared" si="1"/>
        <v>MEDIO</v>
      </c>
      <c r="T35" s="21" t="s">
        <v>89</v>
      </c>
      <c r="U35" s="22">
        <v>10</v>
      </c>
      <c r="V35" s="23">
        <f t="shared" si="2"/>
        <v>60</v>
      </c>
      <c r="W35" s="21" t="str">
        <f t="shared" si="41"/>
        <v>III</v>
      </c>
      <c r="X35" s="24" t="str">
        <f t="shared" si="4"/>
        <v>MEJORABLE</v>
      </c>
      <c r="Y35" s="19">
        <v>8</v>
      </c>
      <c r="Z35" s="19"/>
      <c r="AA35" s="20"/>
      <c r="AB35" s="20"/>
      <c r="AC35" s="19">
        <v>30</v>
      </c>
      <c r="AD35" s="19" t="s">
        <v>82</v>
      </c>
      <c r="AE35" s="19" t="s">
        <v>82</v>
      </c>
      <c r="AF35" s="19" t="s">
        <v>82</v>
      </c>
      <c r="AG35" s="19" t="s">
        <v>787</v>
      </c>
      <c r="AH35" s="19" t="s">
        <v>82</v>
      </c>
      <c r="AI35" s="25" t="s">
        <v>139</v>
      </c>
      <c r="AJ35" s="3"/>
      <c r="AK35" s="3"/>
      <c r="AL35" s="3"/>
      <c r="AM35" s="3"/>
      <c r="AN35" s="3"/>
      <c r="AO35" s="3"/>
      <c r="AP35" s="3"/>
      <c r="AQ35" s="3"/>
      <c r="AR35" s="3"/>
      <c r="AS35" s="3"/>
      <c r="AT35" s="3"/>
      <c r="AU35" s="3"/>
      <c r="AV35" s="3"/>
      <c r="AW35" s="3"/>
    </row>
    <row r="36" spans="1:49" ht="150" customHeight="1">
      <c r="A36" s="18" t="s">
        <v>125</v>
      </c>
      <c r="B36" s="22" t="s">
        <v>180</v>
      </c>
      <c r="C36" s="37" t="s">
        <v>181</v>
      </c>
      <c r="D36" s="19" t="s">
        <v>182</v>
      </c>
      <c r="E36" s="19" t="s">
        <v>71</v>
      </c>
      <c r="F36" s="19"/>
      <c r="G36" s="20" t="s">
        <v>754</v>
      </c>
      <c r="H36" s="19" t="s">
        <v>91</v>
      </c>
      <c r="I36" s="20" t="s">
        <v>140</v>
      </c>
      <c r="J36" s="20" t="s">
        <v>141</v>
      </c>
      <c r="K36" s="19" t="s">
        <v>76</v>
      </c>
      <c r="L36" s="19" t="s">
        <v>142</v>
      </c>
      <c r="M36" s="19" t="s">
        <v>795</v>
      </c>
      <c r="N36" s="19" t="s">
        <v>94</v>
      </c>
      <c r="O36" s="19">
        <v>2</v>
      </c>
      <c r="P36" s="19" t="s">
        <v>80</v>
      </c>
      <c r="Q36" s="19">
        <v>3</v>
      </c>
      <c r="R36" s="21">
        <f t="shared" si="0"/>
        <v>6</v>
      </c>
      <c r="S36" s="21" t="str">
        <f t="shared" si="1"/>
        <v>MEDIO</v>
      </c>
      <c r="T36" s="21" t="s">
        <v>81</v>
      </c>
      <c r="U36" s="22">
        <v>10</v>
      </c>
      <c r="V36" s="23">
        <f t="shared" si="2"/>
        <v>60</v>
      </c>
      <c r="W36" s="21" t="str">
        <f t="shared" ref="W36:W37" si="51">IF(AND(V36&gt;1,V36&lt;=20),"IV",IF(AND(V36&gt;=40,V36&lt;=120),"III",IF(AND(V36&gt;=150,V36&lt;=500),"II",IF(AND(V36&gt;=600,V36&lt;=4000),"I","0"))))</f>
        <v>III</v>
      </c>
      <c r="X36" s="24" t="str">
        <f t="shared" si="4"/>
        <v>MEJORABLE</v>
      </c>
      <c r="Y36" s="19">
        <v>8</v>
      </c>
      <c r="Z36" s="19"/>
      <c r="AA36" s="20"/>
      <c r="AB36" s="20"/>
      <c r="AC36" s="11">
        <v>38</v>
      </c>
      <c r="AD36" s="19" t="s">
        <v>82</v>
      </c>
      <c r="AE36" s="19" t="s">
        <v>82</v>
      </c>
      <c r="AF36" s="19" t="s">
        <v>82</v>
      </c>
      <c r="AG36" s="19" t="s">
        <v>953</v>
      </c>
      <c r="AH36" s="19" t="s">
        <v>82</v>
      </c>
      <c r="AI36" s="25" t="s">
        <v>144</v>
      </c>
      <c r="AJ36" s="3"/>
      <c r="AK36" s="3"/>
      <c r="AL36" s="3"/>
      <c r="AM36" s="3"/>
      <c r="AN36" s="3"/>
      <c r="AO36" s="3"/>
      <c r="AP36" s="3"/>
      <c r="AQ36" s="3"/>
      <c r="AR36" s="3"/>
      <c r="AS36" s="3"/>
      <c r="AT36" s="3"/>
      <c r="AU36" s="3"/>
      <c r="AV36" s="3"/>
      <c r="AW36" s="3"/>
    </row>
    <row r="37" spans="1:49" ht="195.75" customHeight="1">
      <c r="A37" s="340" t="s">
        <v>125</v>
      </c>
      <c r="B37" s="22" t="s">
        <v>180</v>
      </c>
      <c r="C37" s="37" t="s">
        <v>181</v>
      </c>
      <c r="D37" s="19" t="s">
        <v>940</v>
      </c>
      <c r="E37" s="19" t="s">
        <v>71</v>
      </c>
      <c r="F37" s="19"/>
      <c r="G37" s="20" t="s">
        <v>754</v>
      </c>
      <c r="H37" s="19" t="s">
        <v>91</v>
      </c>
      <c r="I37" s="19" t="s">
        <v>759</v>
      </c>
      <c r="J37" s="19" t="s">
        <v>222</v>
      </c>
      <c r="K37" s="19" t="s">
        <v>76</v>
      </c>
      <c r="L37" s="19" t="s">
        <v>76</v>
      </c>
      <c r="M37" s="19" t="s">
        <v>795</v>
      </c>
      <c r="N37" s="19" t="s">
        <v>94</v>
      </c>
      <c r="O37" s="19">
        <v>2</v>
      </c>
      <c r="P37" s="19" t="s">
        <v>80</v>
      </c>
      <c r="Q37" s="19">
        <v>2</v>
      </c>
      <c r="R37" s="21">
        <f t="shared" ref="R37" si="52">O37*Q37</f>
        <v>4</v>
      </c>
      <c r="S37" s="21" t="str">
        <f t="shared" ref="S37" si="53">IF(R37&lt;=4,"BAJO",IF(R37=6,"MEDIO",IF(R37=8,"MEDIO",IF(R37=10,"ALTO",IF(R37=12,"ALTO",IF(R37=18,"ALTO",IF(R37=20,"ALTO",IF(R37&gt;=24,"MUY ALTO",0))))))))</f>
        <v>BAJO</v>
      </c>
      <c r="T37" s="21" t="s">
        <v>418</v>
      </c>
      <c r="U37" s="22">
        <v>25</v>
      </c>
      <c r="V37" s="23">
        <f t="shared" ref="V37" si="54">R37*U37</f>
        <v>100</v>
      </c>
      <c r="W37" s="21" t="str">
        <f t="shared" si="51"/>
        <v>III</v>
      </c>
      <c r="X37" s="24" t="str">
        <f t="shared" ref="X37" si="55">IF(W37="VI","ACEPTABLE",IF(W37="III","MEJORABLE",IF(W37="II","NO  ACEPTABLE O ACEPTABLE CON CONTROLES ESPECIFICOS ",IF(W37="I","NO ACEPTABLE",0))))</f>
        <v>MEJORABLE</v>
      </c>
      <c r="Y37" s="19">
        <v>2</v>
      </c>
      <c r="Z37" s="19"/>
      <c r="AA37" s="20"/>
      <c r="AB37" s="20"/>
      <c r="AC37" s="19">
        <v>38</v>
      </c>
      <c r="AD37" s="19" t="s">
        <v>82</v>
      </c>
      <c r="AE37" s="19" t="s">
        <v>82</v>
      </c>
      <c r="AF37" s="19" t="s">
        <v>82</v>
      </c>
      <c r="AG37" s="19" t="s">
        <v>954</v>
      </c>
      <c r="AH37" s="19" t="s">
        <v>794</v>
      </c>
      <c r="AI37" s="25" t="s">
        <v>729</v>
      </c>
      <c r="AJ37" s="3"/>
      <c r="AK37" s="3"/>
      <c r="AL37" s="3"/>
      <c r="AM37" s="3"/>
      <c r="AN37" s="3"/>
      <c r="AO37" s="3"/>
      <c r="AP37" s="3"/>
      <c r="AQ37" s="3"/>
      <c r="AR37" s="3"/>
      <c r="AS37" s="3"/>
      <c r="AT37" s="3"/>
      <c r="AU37" s="3"/>
      <c r="AV37" s="3"/>
      <c r="AW37" s="3"/>
    </row>
    <row r="38" spans="1:49" ht="150" customHeight="1">
      <c r="A38" s="18" t="s">
        <v>125</v>
      </c>
      <c r="B38" s="22" t="s">
        <v>180</v>
      </c>
      <c r="C38" s="37" t="s">
        <v>181</v>
      </c>
      <c r="D38" s="19" t="s">
        <v>133</v>
      </c>
      <c r="E38" s="19" t="s">
        <v>71</v>
      </c>
      <c r="F38" s="19"/>
      <c r="G38" s="20" t="s">
        <v>377</v>
      </c>
      <c r="H38" s="19" t="s">
        <v>91</v>
      </c>
      <c r="I38" s="20" t="s">
        <v>150</v>
      </c>
      <c r="J38" s="20" t="s">
        <v>93</v>
      </c>
      <c r="K38" s="19" t="s">
        <v>76</v>
      </c>
      <c r="L38" s="19" t="s">
        <v>76</v>
      </c>
      <c r="M38" s="19" t="s">
        <v>76</v>
      </c>
      <c r="N38" s="19" t="s">
        <v>94</v>
      </c>
      <c r="O38" s="19">
        <v>2</v>
      </c>
      <c r="P38" s="19" t="s">
        <v>80</v>
      </c>
      <c r="Q38" s="19">
        <v>3</v>
      </c>
      <c r="R38" s="21">
        <f t="shared" si="0"/>
        <v>6</v>
      </c>
      <c r="S38" s="21" t="str">
        <f t="shared" si="1"/>
        <v>MEDIO</v>
      </c>
      <c r="T38" s="21" t="s">
        <v>89</v>
      </c>
      <c r="U38" s="22">
        <v>10</v>
      </c>
      <c r="V38" s="23">
        <f t="shared" si="2"/>
        <v>60</v>
      </c>
      <c r="W38" s="21" t="str">
        <f t="shared" si="41"/>
        <v>III</v>
      </c>
      <c r="X38" s="24" t="str">
        <f t="shared" si="4"/>
        <v>MEJORABLE</v>
      </c>
      <c r="Y38" s="19">
        <v>8</v>
      </c>
      <c r="Z38" s="19"/>
      <c r="AA38" s="20"/>
      <c r="AB38" s="20"/>
      <c r="AC38" s="19">
        <v>30</v>
      </c>
      <c r="AD38" s="19" t="s">
        <v>82</v>
      </c>
      <c r="AE38" s="19" t="s">
        <v>82</v>
      </c>
      <c r="AF38" s="19" t="s">
        <v>82</v>
      </c>
      <c r="AG38" s="19" t="s">
        <v>799</v>
      </c>
      <c r="AH38" s="19" t="s">
        <v>82</v>
      </c>
      <c r="AI38" s="25" t="s">
        <v>152</v>
      </c>
      <c r="AJ38" s="3"/>
      <c r="AK38" s="3"/>
      <c r="AL38" s="3"/>
      <c r="AM38" s="3"/>
      <c r="AN38" s="3"/>
      <c r="AO38" s="3"/>
      <c r="AP38" s="3"/>
      <c r="AQ38" s="3"/>
      <c r="AR38" s="3"/>
      <c r="AS38" s="3"/>
      <c r="AT38" s="3"/>
      <c r="AU38" s="3"/>
      <c r="AV38" s="3"/>
      <c r="AW38" s="3"/>
    </row>
    <row r="39" spans="1:49" ht="150" customHeight="1">
      <c r="A39" s="18" t="s">
        <v>125</v>
      </c>
      <c r="B39" s="22" t="s">
        <v>180</v>
      </c>
      <c r="C39" s="37" t="s">
        <v>181</v>
      </c>
      <c r="D39" s="19" t="s">
        <v>183</v>
      </c>
      <c r="E39" s="19" t="s">
        <v>71</v>
      </c>
      <c r="F39" s="19"/>
      <c r="G39" s="20" t="s">
        <v>184</v>
      </c>
      <c r="H39" s="19" t="s">
        <v>84</v>
      </c>
      <c r="I39" s="20" t="s">
        <v>85</v>
      </c>
      <c r="J39" s="20" t="s">
        <v>155</v>
      </c>
      <c r="K39" s="19" t="s">
        <v>76</v>
      </c>
      <c r="L39" s="19" t="s">
        <v>780</v>
      </c>
      <c r="M39" s="19" t="s">
        <v>781</v>
      </c>
      <c r="N39" s="19" t="s">
        <v>87</v>
      </c>
      <c r="O39" s="19">
        <v>1</v>
      </c>
      <c r="P39" s="19" t="s">
        <v>80</v>
      </c>
      <c r="Q39" s="19">
        <v>3</v>
      </c>
      <c r="R39" s="21">
        <f t="shared" ref="R39" si="56">O39*Q39</f>
        <v>3</v>
      </c>
      <c r="S39" s="21" t="str">
        <f t="shared" ref="S39" si="57">IF(R39&lt;=4,"BAJO",IF(R39=6,"MEDIO",IF(R39=8,"MEDIO",IF(R39=10,"ALTO",IF(R39=12,"ALTO",IF(R39=18,"ALTO",IF(R39=20,"ALTO",IF(R39&gt;=24,"MUY ALTO",0))))))))</f>
        <v>BAJO</v>
      </c>
      <c r="T39" s="21" t="s">
        <v>89</v>
      </c>
      <c r="U39" s="22">
        <v>10</v>
      </c>
      <c r="V39" s="23">
        <f t="shared" ref="V39" si="58">R39*U39</f>
        <v>30</v>
      </c>
      <c r="W39" s="21" t="str">
        <f>IF(AND(V39&gt;1,V39&lt;=20),"IV",IF(AND(V39&lt;=40,V39&lt;=120),"III",IF(AND(V39&gt;=150,V39&lt;=500),"II",IF(AND(V39&gt;=600,V39&lt;=4000),"I","0"))))</f>
        <v>III</v>
      </c>
      <c r="X39" s="24" t="str">
        <f t="shared" ref="X39" si="59">IF(W39="VI","ACEPTABLE",IF(W39="III","MEJORABLE",IF(W39="II","NO  ACEPTABLE O ACEPTABLE CON CONTROLES ESPECIFICOS ",IF(W39="I","NO ACEPTABLE",0))))</f>
        <v>MEJORABLE</v>
      </c>
      <c r="Y39" s="19">
        <v>8</v>
      </c>
      <c r="Z39" s="19"/>
      <c r="AA39" s="20"/>
      <c r="AB39" s="20"/>
      <c r="AC39" s="19">
        <v>30</v>
      </c>
      <c r="AD39" s="19" t="s">
        <v>82</v>
      </c>
      <c r="AE39" s="19" t="s">
        <v>82</v>
      </c>
      <c r="AF39" s="19" t="s">
        <v>82</v>
      </c>
      <c r="AG39" s="19" t="s">
        <v>788</v>
      </c>
      <c r="AH39" s="19" t="s">
        <v>82</v>
      </c>
      <c r="AI39" s="25" t="s">
        <v>152</v>
      </c>
      <c r="AJ39" s="3"/>
      <c r="AK39" s="3"/>
      <c r="AL39" s="3"/>
      <c r="AM39" s="3"/>
      <c r="AN39" s="3"/>
      <c r="AO39" s="3"/>
      <c r="AP39" s="3"/>
      <c r="AQ39" s="3"/>
      <c r="AR39" s="3"/>
      <c r="AS39" s="3"/>
      <c r="AT39" s="3"/>
      <c r="AU39" s="3"/>
      <c r="AV39" s="3"/>
      <c r="AW39" s="3"/>
    </row>
    <row r="40" spans="1:49" ht="150" customHeight="1">
      <c r="A40" s="18" t="s">
        <v>125</v>
      </c>
      <c r="B40" s="22" t="s">
        <v>180</v>
      </c>
      <c r="C40" s="37" t="s">
        <v>181</v>
      </c>
      <c r="D40" s="19" t="s">
        <v>187</v>
      </c>
      <c r="E40" s="19" t="s">
        <v>71</v>
      </c>
      <c r="F40" s="19"/>
      <c r="G40" s="20" t="s">
        <v>96</v>
      </c>
      <c r="H40" s="19" t="s">
        <v>91</v>
      </c>
      <c r="I40" s="20" t="s">
        <v>97</v>
      </c>
      <c r="J40" s="20" t="s">
        <v>98</v>
      </c>
      <c r="K40" s="19" t="s">
        <v>76</v>
      </c>
      <c r="L40" s="19" t="s">
        <v>76</v>
      </c>
      <c r="M40" s="19" t="s">
        <v>790</v>
      </c>
      <c r="N40" s="19" t="s">
        <v>87</v>
      </c>
      <c r="O40" s="19">
        <v>1</v>
      </c>
      <c r="P40" s="19" t="s">
        <v>80</v>
      </c>
      <c r="Q40" s="19">
        <v>3</v>
      </c>
      <c r="R40" s="21">
        <f t="shared" ref="R40" si="60">O40*Q40</f>
        <v>3</v>
      </c>
      <c r="S40" s="21" t="str">
        <f t="shared" ref="S40" si="61">IF(R40&lt;=4,"BAJO",IF(R40=6,"MEDIO",IF(R40=8,"MEDIO",IF(R40=10,"ALTO",IF(R40=12,"ALTO",IF(R40=18,"ALTO",IF(R40=20,"ALTO",IF(R40&gt;=24,"MUY ALTO",0))))))))</f>
        <v>BAJO</v>
      </c>
      <c r="T40" s="21" t="s">
        <v>89</v>
      </c>
      <c r="U40" s="22">
        <v>25</v>
      </c>
      <c r="V40" s="23">
        <f t="shared" ref="V40" si="62">R40*U40</f>
        <v>75</v>
      </c>
      <c r="W40" s="21" t="str">
        <f t="shared" ref="W40" si="63">IF(AND(V40&gt;1,V40&lt;=20),"IV",IF(AND(V40&gt;=40,V40&lt;=120),"III",IF(AND(V40&gt;=150,V40&lt;=500),"II",IF(AND(V40&gt;=600,V40&lt;=4000),"I","0"))))</f>
        <v>III</v>
      </c>
      <c r="X40" s="24" t="str">
        <f t="shared" ref="X40" si="64">IF(W40="VI","ACEPTABLE",IF(W40="III","MEJORABLE",IF(W40="II","NO  ACEPTABLE O ACEPTABLE CON CONTROLES ESPECIFICOS ",IF(W40="I","NO ACEPTABLE",0))))</f>
        <v>MEJORABLE</v>
      </c>
      <c r="Y40" s="19">
        <v>8</v>
      </c>
      <c r="Z40" s="19"/>
      <c r="AA40" s="20"/>
      <c r="AB40" s="20"/>
      <c r="AC40" s="19">
        <v>38</v>
      </c>
      <c r="AD40" s="19" t="s">
        <v>82</v>
      </c>
      <c r="AE40" s="19" t="s">
        <v>82</v>
      </c>
      <c r="AF40" s="19" t="s">
        <v>82</v>
      </c>
      <c r="AG40" s="19" t="s">
        <v>800</v>
      </c>
      <c r="AH40" s="19" t="s">
        <v>766</v>
      </c>
      <c r="AI40" s="25" t="s">
        <v>101</v>
      </c>
      <c r="AJ40" s="3"/>
      <c r="AK40" s="3"/>
      <c r="AL40" s="3"/>
      <c r="AM40" s="3"/>
      <c r="AN40" s="3"/>
      <c r="AO40" s="3"/>
      <c r="AP40" s="3"/>
      <c r="AQ40" s="3"/>
      <c r="AR40" s="3"/>
      <c r="AS40" s="3"/>
      <c r="AT40" s="3"/>
      <c r="AU40" s="3"/>
      <c r="AV40" s="3"/>
      <c r="AW40" s="3"/>
    </row>
    <row r="41" spans="1:49" ht="150" customHeight="1">
      <c r="A41" s="18" t="s">
        <v>125</v>
      </c>
      <c r="B41" s="22" t="s">
        <v>180</v>
      </c>
      <c r="C41" s="37" t="s">
        <v>181</v>
      </c>
      <c r="D41" s="19" t="s">
        <v>188</v>
      </c>
      <c r="E41" s="19" t="s">
        <v>71</v>
      </c>
      <c r="F41" s="19"/>
      <c r="G41" s="20" t="s">
        <v>189</v>
      </c>
      <c r="H41" s="19" t="s">
        <v>91</v>
      </c>
      <c r="I41" s="20" t="s">
        <v>190</v>
      </c>
      <c r="J41" s="20" t="s">
        <v>191</v>
      </c>
      <c r="K41" s="19" t="s">
        <v>76</v>
      </c>
      <c r="L41" s="19" t="s">
        <v>801</v>
      </c>
      <c r="M41" s="19" t="s">
        <v>76</v>
      </c>
      <c r="N41" s="19" t="s">
        <v>94</v>
      </c>
      <c r="O41" s="19">
        <v>2</v>
      </c>
      <c r="P41" s="19" t="s">
        <v>88</v>
      </c>
      <c r="Q41" s="19">
        <v>2</v>
      </c>
      <c r="R41" s="21">
        <f t="shared" si="0"/>
        <v>4</v>
      </c>
      <c r="S41" s="21" t="str">
        <f t="shared" si="1"/>
        <v>BAJO</v>
      </c>
      <c r="T41" s="21" t="s">
        <v>81</v>
      </c>
      <c r="U41" s="22">
        <v>25</v>
      </c>
      <c r="V41" s="23">
        <f t="shared" si="2"/>
        <v>100</v>
      </c>
      <c r="W41" s="21" t="str">
        <f t="shared" ref="W41:W48" si="65">IF(AND(V41&gt;1,V41&lt;=20),"IV",IF(AND(V41&gt;=40,V41&lt;=120),"III",IF(AND(V41&gt;=150,V41&lt;=500),"II",IF(AND(V41&gt;=600,V41&lt;=4000),"I","0"))))</f>
        <v>III</v>
      </c>
      <c r="X41" s="24" t="str">
        <f t="shared" ref="X41:X149" si="66">IF(W41="VI","ACEPTABLE",IF(W41="III","MEJORABLE",IF(W41="II","NO  ACEPTABLE O ACEPTABLE CON CONTROLES ESPECIFICOS ",IF(W41="I","NO ACEPTABLE",0))))</f>
        <v>MEJORABLE</v>
      </c>
      <c r="Y41" s="19">
        <v>8</v>
      </c>
      <c r="Z41" s="19"/>
      <c r="AA41" s="20"/>
      <c r="AB41" s="20"/>
      <c r="AC41" s="19">
        <f>SUM(Z41:AB41)</f>
        <v>0</v>
      </c>
      <c r="AD41" s="19" t="s">
        <v>192</v>
      </c>
      <c r="AE41" s="19" t="s">
        <v>192</v>
      </c>
      <c r="AF41" s="19" t="s">
        <v>192</v>
      </c>
      <c r="AG41" s="19" t="s">
        <v>193</v>
      </c>
      <c r="AH41" s="19" t="s">
        <v>192</v>
      </c>
      <c r="AI41" s="25" t="s">
        <v>107</v>
      </c>
      <c r="AJ41" s="3"/>
      <c r="AK41" s="3"/>
      <c r="AL41" s="3"/>
      <c r="AM41" s="3"/>
      <c r="AN41" s="3"/>
      <c r="AO41" s="3"/>
      <c r="AP41" s="3"/>
      <c r="AQ41" s="3"/>
      <c r="AR41" s="3"/>
      <c r="AS41" s="3"/>
      <c r="AT41" s="3"/>
      <c r="AU41" s="3"/>
      <c r="AV41" s="3"/>
      <c r="AW41" s="3"/>
    </row>
    <row r="42" spans="1:49" ht="150" customHeight="1">
      <c r="A42" s="18" t="s">
        <v>125</v>
      </c>
      <c r="B42" s="22" t="s">
        <v>180</v>
      </c>
      <c r="C42" s="37" t="s">
        <v>181</v>
      </c>
      <c r="D42" s="19" t="s">
        <v>194</v>
      </c>
      <c r="E42" s="19" t="s">
        <v>71</v>
      </c>
      <c r="F42" s="19"/>
      <c r="G42" s="20" t="s">
        <v>802</v>
      </c>
      <c r="H42" s="19" t="s">
        <v>91</v>
      </c>
      <c r="I42" s="20" t="s">
        <v>162</v>
      </c>
      <c r="J42" s="20" t="s">
        <v>163</v>
      </c>
      <c r="K42" s="19" t="s">
        <v>76</v>
      </c>
      <c r="L42" s="19" t="s">
        <v>164</v>
      </c>
      <c r="M42" s="19" t="s">
        <v>165</v>
      </c>
      <c r="N42" s="19" t="s">
        <v>94</v>
      </c>
      <c r="O42" s="19">
        <v>2</v>
      </c>
      <c r="P42" s="19" t="s">
        <v>80</v>
      </c>
      <c r="Q42" s="19">
        <v>4</v>
      </c>
      <c r="R42" s="21">
        <f t="shared" si="0"/>
        <v>8</v>
      </c>
      <c r="S42" s="21" t="str">
        <f t="shared" si="1"/>
        <v>MEDIO</v>
      </c>
      <c r="T42" s="21" t="s">
        <v>89</v>
      </c>
      <c r="U42" s="22">
        <v>10</v>
      </c>
      <c r="V42" s="23">
        <f t="shared" si="2"/>
        <v>80</v>
      </c>
      <c r="W42" s="21" t="str">
        <f t="shared" si="65"/>
        <v>III</v>
      </c>
      <c r="X42" s="24" t="str">
        <f t="shared" si="66"/>
        <v>MEJORABLE</v>
      </c>
      <c r="Y42" s="19">
        <v>8</v>
      </c>
      <c r="Z42" s="19"/>
      <c r="AA42" s="20"/>
      <c r="AB42" s="20"/>
      <c r="AC42" s="19">
        <v>30</v>
      </c>
      <c r="AD42" s="19" t="s">
        <v>82</v>
      </c>
      <c r="AE42" s="19" t="s">
        <v>82</v>
      </c>
      <c r="AF42" s="19" t="s">
        <v>167</v>
      </c>
      <c r="AG42" s="19" t="s">
        <v>168</v>
      </c>
      <c r="AH42" s="19" t="s">
        <v>82</v>
      </c>
      <c r="AI42" s="25" t="s">
        <v>101</v>
      </c>
      <c r="AJ42" s="3"/>
      <c r="AK42" s="3"/>
      <c r="AL42" s="3"/>
      <c r="AM42" s="3"/>
      <c r="AN42" s="3"/>
      <c r="AO42" s="3"/>
      <c r="AP42" s="3"/>
      <c r="AQ42" s="3"/>
      <c r="AR42" s="3"/>
      <c r="AS42" s="3"/>
      <c r="AT42" s="3"/>
      <c r="AU42" s="3"/>
      <c r="AV42" s="3"/>
      <c r="AW42" s="3"/>
    </row>
    <row r="43" spans="1:49" ht="150" customHeight="1">
      <c r="A43" s="18" t="s">
        <v>125</v>
      </c>
      <c r="B43" s="22" t="s">
        <v>180</v>
      </c>
      <c r="C43" s="37" t="s">
        <v>181</v>
      </c>
      <c r="D43" s="38" t="s">
        <v>195</v>
      </c>
      <c r="E43" s="19"/>
      <c r="F43" s="19" t="s">
        <v>71</v>
      </c>
      <c r="G43" s="20" t="s">
        <v>803</v>
      </c>
      <c r="H43" s="19" t="s">
        <v>91</v>
      </c>
      <c r="I43" s="20" t="s">
        <v>170</v>
      </c>
      <c r="J43" s="20" t="s">
        <v>171</v>
      </c>
      <c r="K43" s="19" t="s">
        <v>76</v>
      </c>
      <c r="L43" s="19" t="s">
        <v>196</v>
      </c>
      <c r="M43" s="19" t="s">
        <v>804</v>
      </c>
      <c r="N43" s="19" t="s">
        <v>94</v>
      </c>
      <c r="O43" s="19">
        <v>2</v>
      </c>
      <c r="P43" s="19" t="s">
        <v>88</v>
      </c>
      <c r="Q43" s="19">
        <v>2</v>
      </c>
      <c r="R43" s="21">
        <f t="shared" si="0"/>
        <v>4</v>
      </c>
      <c r="S43" s="21" t="str">
        <f t="shared" si="1"/>
        <v>BAJO</v>
      </c>
      <c r="T43" s="21" t="s">
        <v>148</v>
      </c>
      <c r="U43" s="22">
        <v>10</v>
      </c>
      <c r="V43" s="23">
        <f t="shared" si="2"/>
        <v>40</v>
      </c>
      <c r="W43" s="21" t="str">
        <f t="shared" si="65"/>
        <v>III</v>
      </c>
      <c r="X43" s="24" t="str">
        <f t="shared" si="66"/>
        <v>MEJORABLE</v>
      </c>
      <c r="Y43" s="19">
        <v>2</v>
      </c>
      <c r="Z43" s="19"/>
      <c r="AA43" s="20"/>
      <c r="AB43" s="20"/>
      <c r="AC43" s="19">
        <v>3</v>
      </c>
      <c r="AD43" s="19" t="s">
        <v>82</v>
      </c>
      <c r="AE43" s="19" t="s">
        <v>82</v>
      </c>
      <c r="AF43" s="19" t="s">
        <v>172</v>
      </c>
      <c r="AG43" s="19" t="s">
        <v>805</v>
      </c>
      <c r="AH43" s="19" t="s">
        <v>806</v>
      </c>
      <c r="AI43" s="25" t="s">
        <v>173</v>
      </c>
      <c r="AJ43" s="3"/>
      <c r="AK43" s="3"/>
      <c r="AL43" s="3"/>
      <c r="AM43" s="3"/>
      <c r="AN43" s="3"/>
      <c r="AO43" s="3"/>
      <c r="AP43" s="3"/>
      <c r="AQ43" s="3"/>
      <c r="AR43" s="3"/>
      <c r="AS43" s="3"/>
      <c r="AT43" s="3"/>
      <c r="AU43" s="3"/>
      <c r="AV43" s="3"/>
      <c r="AW43" s="3"/>
    </row>
    <row r="44" spans="1:49" ht="176.25" customHeight="1">
      <c r="A44" s="18" t="s">
        <v>125</v>
      </c>
      <c r="B44" s="22" t="s">
        <v>180</v>
      </c>
      <c r="C44" s="37" t="s">
        <v>181</v>
      </c>
      <c r="D44" s="20" t="s">
        <v>807</v>
      </c>
      <c r="E44" s="19" t="s">
        <v>71</v>
      </c>
      <c r="F44" s="19"/>
      <c r="G44" s="20" t="s">
        <v>197</v>
      </c>
      <c r="H44" s="19" t="s">
        <v>73</v>
      </c>
      <c r="I44" s="20" t="s">
        <v>198</v>
      </c>
      <c r="J44" s="20" t="s">
        <v>199</v>
      </c>
      <c r="K44" s="19" t="s">
        <v>200</v>
      </c>
      <c r="L44" s="19" t="s">
        <v>808</v>
      </c>
      <c r="M44" s="19" t="s">
        <v>809</v>
      </c>
      <c r="N44" s="19" t="s">
        <v>94</v>
      </c>
      <c r="O44" s="19">
        <v>2</v>
      </c>
      <c r="P44" s="19" t="s">
        <v>80</v>
      </c>
      <c r="Q44" s="19">
        <v>3</v>
      </c>
      <c r="R44" s="21">
        <f t="shared" si="0"/>
        <v>6</v>
      </c>
      <c r="S44" s="21" t="str">
        <f t="shared" si="1"/>
        <v>MEDIO</v>
      </c>
      <c r="T44" s="21" t="s">
        <v>81</v>
      </c>
      <c r="U44" s="22">
        <v>10</v>
      </c>
      <c r="V44" s="23">
        <f t="shared" si="2"/>
        <v>60</v>
      </c>
      <c r="W44" s="21" t="str">
        <f t="shared" si="65"/>
        <v>III</v>
      </c>
      <c r="X44" s="24" t="str">
        <f t="shared" si="66"/>
        <v>MEJORABLE</v>
      </c>
      <c r="Y44" s="19">
        <v>8</v>
      </c>
      <c r="Z44" s="19"/>
      <c r="AA44" s="20"/>
      <c r="AB44" s="20"/>
      <c r="AC44" s="19">
        <v>5</v>
      </c>
      <c r="AD44" s="19" t="s">
        <v>82</v>
      </c>
      <c r="AE44" s="19" t="s">
        <v>82</v>
      </c>
      <c r="AF44" s="19" t="s">
        <v>810</v>
      </c>
      <c r="AG44" s="19" t="s">
        <v>811</v>
      </c>
      <c r="AH44" s="19" t="s">
        <v>812</v>
      </c>
      <c r="AI44" s="25" t="s">
        <v>740</v>
      </c>
      <c r="AJ44" s="3"/>
      <c r="AK44" s="3"/>
      <c r="AL44" s="3"/>
      <c r="AM44" s="3"/>
      <c r="AN44" s="3"/>
      <c r="AO44" s="3"/>
      <c r="AP44" s="3"/>
      <c r="AQ44" s="3"/>
      <c r="AR44" s="3"/>
      <c r="AS44" s="3"/>
      <c r="AT44" s="3"/>
      <c r="AU44" s="3"/>
      <c r="AV44" s="3"/>
      <c r="AW44" s="3"/>
    </row>
    <row r="45" spans="1:49" ht="150" customHeight="1" thickBot="1">
      <c r="A45" s="39" t="s">
        <v>125</v>
      </c>
      <c r="B45" s="22" t="s">
        <v>180</v>
      </c>
      <c r="C45" s="37" t="s">
        <v>181</v>
      </c>
      <c r="D45" s="19" t="s">
        <v>201</v>
      </c>
      <c r="E45" s="19" t="s">
        <v>71</v>
      </c>
      <c r="F45" s="19"/>
      <c r="G45" s="20" t="s">
        <v>175</v>
      </c>
      <c r="H45" s="19" t="s">
        <v>109</v>
      </c>
      <c r="I45" s="20" t="s">
        <v>176</v>
      </c>
      <c r="J45" s="20" t="s">
        <v>177</v>
      </c>
      <c r="K45" s="19" t="s">
        <v>76</v>
      </c>
      <c r="L45" s="27" t="s">
        <v>76</v>
      </c>
      <c r="M45" s="19" t="s">
        <v>178</v>
      </c>
      <c r="N45" s="19" t="s">
        <v>94</v>
      </c>
      <c r="O45" s="19">
        <v>2</v>
      </c>
      <c r="P45" s="19" t="s">
        <v>88</v>
      </c>
      <c r="Q45" s="19">
        <v>2</v>
      </c>
      <c r="R45" s="21">
        <f t="shared" si="0"/>
        <v>4</v>
      </c>
      <c r="S45" s="21" t="str">
        <f t="shared" si="1"/>
        <v>BAJO</v>
      </c>
      <c r="T45" s="21" t="s">
        <v>81</v>
      </c>
      <c r="U45" s="22">
        <v>25</v>
      </c>
      <c r="V45" s="23">
        <f t="shared" si="2"/>
        <v>100</v>
      </c>
      <c r="W45" s="21" t="str">
        <f t="shared" si="65"/>
        <v>III</v>
      </c>
      <c r="X45" s="24" t="str">
        <f t="shared" si="66"/>
        <v>MEJORABLE</v>
      </c>
      <c r="Y45" s="19">
        <v>8</v>
      </c>
      <c r="Z45" s="19"/>
      <c r="AA45" s="20"/>
      <c r="AB45" s="20"/>
      <c r="AC45" s="19">
        <v>30</v>
      </c>
      <c r="AD45" s="19" t="s">
        <v>82</v>
      </c>
      <c r="AE45" s="19" t="s">
        <v>82</v>
      </c>
      <c r="AF45" s="19" t="s">
        <v>82</v>
      </c>
      <c r="AG45" s="19" t="s">
        <v>813</v>
      </c>
      <c r="AH45" s="27" t="s">
        <v>179</v>
      </c>
      <c r="AI45" s="19" t="s">
        <v>131</v>
      </c>
      <c r="AJ45" s="3"/>
      <c r="AK45" s="3"/>
      <c r="AL45" s="3"/>
      <c r="AM45" s="3"/>
      <c r="AN45" s="3"/>
      <c r="AO45" s="3"/>
      <c r="AP45" s="3"/>
      <c r="AQ45" s="3"/>
      <c r="AR45" s="3"/>
      <c r="AS45" s="3"/>
      <c r="AT45" s="3"/>
      <c r="AU45" s="3"/>
      <c r="AV45" s="3"/>
      <c r="AW45" s="3"/>
    </row>
    <row r="46" spans="1:49" ht="150" customHeight="1">
      <c r="A46" s="258" t="s">
        <v>202</v>
      </c>
      <c r="B46" s="40" t="s">
        <v>203</v>
      </c>
      <c r="C46" s="259" t="s">
        <v>181</v>
      </c>
      <c r="D46" s="41" t="s">
        <v>128</v>
      </c>
      <c r="E46" s="41" t="s">
        <v>71</v>
      </c>
      <c r="F46" s="41"/>
      <c r="G46" s="42" t="s">
        <v>783</v>
      </c>
      <c r="H46" s="11" t="s">
        <v>91</v>
      </c>
      <c r="I46" s="12" t="s">
        <v>129</v>
      </c>
      <c r="J46" s="12" t="s">
        <v>784</v>
      </c>
      <c r="K46" s="11" t="s">
        <v>76</v>
      </c>
      <c r="L46" s="11" t="s">
        <v>785</v>
      </c>
      <c r="M46" s="11" t="s">
        <v>76</v>
      </c>
      <c r="N46" s="11" t="s">
        <v>87</v>
      </c>
      <c r="O46" s="11">
        <v>1</v>
      </c>
      <c r="P46" s="11" t="s">
        <v>80</v>
      </c>
      <c r="Q46" s="11">
        <v>3</v>
      </c>
      <c r="R46" s="13">
        <f t="shared" si="0"/>
        <v>3</v>
      </c>
      <c r="S46" s="13" t="str">
        <f t="shared" si="1"/>
        <v>BAJO</v>
      </c>
      <c r="T46" s="13" t="s">
        <v>81</v>
      </c>
      <c r="U46" s="14">
        <v>25</v>
      </c>
      <c r="V46" s="15">
        <f t="shared" si="2"/>
        <v>75</v>
      </c>
      <c r="W46" s="13" t="str">
        <f t="shared" si="65"/>
        <v>III</v>
      </c>
      <c r="X46" s="16" t="str">
        <f t="shared" si="66"/>
        <v>MEJORABLE</v>
      </c>
      <c r="Y46" s="11">
        <v>8</v>
      </c>
      <c r="Z46" s="11"/>
      <c r="AA46" s="12"/>
      <c r="AB46" s="12"/>
      <c r="AC46" s="11">
        <v>38</v>
      </c>
      <c r="AD46" s="11" t="s">
        <v>82</v>
      </c>
      <c r="AE46" s="11" t="s">
        <v>82</v>
      </c>
      <c r="AF46" s="11" t="s">
        <v>786</v>
      </c>
      <c r="AG46" s="11" t="s">
        <v>746</v>
      </c>
      <c r="AH46" s="11" t="s">
        <v>82</v>
      </c>
      <c r="AI46" s="17" t="s">
        <v>131</v>
      </c>
      <c r="AJ46" s="3"/>
      <c r="AK46" s="3"/>
      <c r="AL46" s="3"/>
      <c r="AM46" s="3"/>
      <c r="AN46" s="3"/>
      <c r="AO46" s="3"/>
      <c r="AP46" s="3"/>
      <c r="AQ46" s="3"/>
      <c r="AR46" s="3"/>
      <c r="AS46" s="3"/>
      <c r="AT46" s="3"/>
      <c r="AU46" s="3"/>
      <c r="AV46" s="3"/>
      <c r="AW46" s="3"/>
    </row>
    <row r="47" spans="1:49" ht="150" customHeight="1">
      <c r="A47" s="18" t="s">
        <v>202</v>
      </c>
      <c r="B47" s="22" t="s">
        <v>203</v>
      </c>
      <c r="C47" s="44" t="s">
        <v>181</v>
      </c>
      <c r="D47" s="19" t="s">
        <v>133</v>
      </c>
      <c r="E47" s="19" t="s">
        <v>71</v>
      </c>
      <c r="F47" s="19"/>
      <c r="G47" s="20" t="s">
        <v>134</v>
      </c>
      <c r="H47" s="19" t="s">
        <v>135</v>
      </c>
      <c r="I47" s="20" t="s">
        <v>136</v>
      </c>
      <c r="J47" s="20" t="s">
        <v>137</v>
      </c>
      <c r="K47" s="19" t="s">
        <v>76</v>
      </c>
      <c r="L47" s="19" t="s">
        <v>363</v>
      </c>
      <c r="M47" s="35" t="s">
        <v>364</v>
      </c>
      <c r="N47" s="19" t="s">
        <v>94</v>
      </c>
      <c r="O47" s="19">
        <v>2</v>
      </c>
      <c r="P47" s="19" t="s">
        <v>80</v>
      </c>
      <c r="Q47" s="19">
        <v>3</v>
      </c>
      <c r="R47" s="21">
        <f t="shared" si="0"/>
        <v>6</v>
      </c>
      <c r="S47" s="21" t="str">
        <f t="shared" si="1"/>
        <v>MEDIO</v>
      </c>
      <c r="T47" s="21" t="s">
        <v>89</v>
      </c>
      <c r="U47" s="22">
        <v>10</v>
      </c>
      <c r="V47" s="23">
        <f t="shared" si="2"/>
        <v>60</v>
      </c>
      <c r="W47" s="21" t="str">
        <f t="shared" si="65"/>
        <v>III</v>
      </c>
      <c r="X47" s="24" t="str">
        <f t="shared" si="66"/>
        <v>MEJORABLE</v>
      </c>
      <c r="Y47" s="19">
        <v>8</v>
      </c>
      <c r="Z47" s="19"/>
      <c r="AA47" s="20"/>
      <c r="AB47" s="20"/>
      <c r="AC47" s="19">
        <v>30</v>
      </c>
      <c r="AD47" s="19" t="s">
        <v>82</v>
      </c>
      <c r="AE47" s="19" t="s">
        <v>82</v>
      </c>
      <c r="AF47" s="19" t="s">
        <v>82</v>
      </c>
      <c r="AG47" s="19" t="s">
        <v>138</v>
      </c>
      <c r="AH47" s="19" t="s">
        <v>82</v>
      </c>
      <c r="AI47" s="25" t="s">
        <v>139</v>
      </c>
      <c r="AJ47" s="3"/>
      <c r="AK47" s="3"/>
      <c r="AL47" s="3"/>
      <c r="AM47" s="3"/>
      <c r="AN47" s="3"/>
      <c r="AO47" s="3"/>
      <c r="AP47" s="3"/>
      <c r="AQ47" s="3"/>
      <c r="AR47" s="3"/>
      <c r="AS47" s="3"/>
      <c r="AT47" s="3"/>
      <c r="AU47" s="3"/>
      <c r="AV47" s="3"/>
      <c r="AW47" s="3"/>
    </row>
    <row r="48" spans="1:49" ht="150" customHeight="1">
      <c r="A48" s="18" t="s">
        <v>202</v>
      </c>
      <c r="B48" s="22" t="s">
        <v>203</v>
      </c>
      <c r="C48" s="44" t="s">
        <v>181</v>
      </c>
      <c r="D48" s="19" t="s">
        <v>133</v>
      </c>
      <c r="E48" s="19" t="s">
        <v>71</v>
      </c>
      <c r="F48" s="19"/>
      <c r="G48" s="20" t="s">
        <v>377</v>
      </c>
      <c r="H48" s="19" t="s">
        <v>91</v>
      </c>
      <c r="I48" s="20" t="s">
        <v>150</v>
      </c>
      <c r="J48" s="20" t="s">
        <v>93</v>
      </c>
      <c r="K48" s="19" t="s">
        <v>76</v>
      </c>
      <c r="L48" s="19" t="s">
        <v>76</v>
      </c>
      <c r="M48" s="19" t="s">
        <v>76</v>
      </c>
      <c r="N48" s="19" t="s">
        <v>94</v>
      </c>
      <c r="O48" s="19">
        <v>2</v>
      </c>
      <c r="P48" s="19" t="s">
        <v>80</v>
      </c>
      <c r="Q48" s="19">
        <v>3</v>
      </c>
      <c r="R48" s="21">
        <f t="shared" si="0"/>
        <v>6</v>
      </c>
      <c r="S48" s="21" t="str">
        <f t="shared" si="1"/>
        <v>MEDIO</v>
      </c>
      <c r="T48" s="21" t="s">
        <v>89</v>
      </c>
      <c r="U48" s="22">
        <v>10</v>
      </c>
      <c r="V48" s="23">
        <f t="shared" si="2"/>
        <v>60</v>
      </c>
      <c r="W48" s="21" t="str">
        <f t="shared" si="65"/>
        <v>III</v>
      </c>
      <c r="X48" s="24" t="str">
        <f t="shared" si="66"/>
        <v>MEJORABLE</v>
      </c>
      <c r="Y48" s="19">
        <v>8</v>
      </c>
      <c r="Z48" s="19"/>
      <c r="AA48" s="20"/>
      <c r="AB48" s="20"/>
      <c r="AC48" s="19">
        <v>30</v>
      </c>
      <c r="AD48" s="19" t="s">
        <v>82</v>
      </c>
      <c r="AE48" s="19" t="s">
        <v>82</v>
      </c>
      <c r="AF48" s="19" t="s">
        <v>82</v>
      </c>
      <c r="AG48" s="19" t="s">
        <v>799</v>
      </c>
      <c r="AH48" s="19" t="s">
        <v>82</v>
      </c>
      <c r="AI48" s="25" t="s">
        <v>152</v>
      </c>
      <c r="AJ48" s="3"/>
      <c r="AK48" s="3"/>
      <c r="AL48" s="3"/>
      <c r="AM48" s="3"/>
      <c r="AN48" s="3"/>
      <c r="AO48" s="3"/>
      <c r="AP48" s="3"/>
      <c r="AQ48" s="3"/>
      <c r="AR48" s="3"/>
      <c r="AS48" s="3"/>
      <c r="AT48" s="3"/>
      <c r="AU48" s="3"/>
      <c r="AV48" s="3"/>
      <c r="AW48" s="3"/>
    </row>
    <row r="49" spans="1:49" ht="150" customHeight="1">
      <c r="A49" s="18" t="s">
        <v>202</v>
      </c>
      <c r="B49" s="22" t="s">
        <v>203</v>
      </c>
      <c r="C49" s="44" t="s">
        <v>181</v>
      </c>
      <c r="D49" s="19" t="s">
        <v>204</v>
      </c>
      <c r="E49" s="19" t="s">
        <v>71</v>
      </c>
      <c r="F49" s="19"/>
      <c r="G49" s="20" t="s">
        <v>184</v>
      </c>
      <c r="H49" s="19" t="s">
        <v>84</v>
      </c>
      <c r="I49" s="20" t="s">
        <v>85</v>
      </c>
      <c r="J49" s="20" t="s">
        <v>155</v>
      </c>
      <c r="K49" s="19" t="s">
        <v>76</v>
      </c>
      <c r="L49" s="19" t="s">
        <v>780</v>
      </c>
      <c r="M49" s="19" t="s">
        <v>781</v>
      </c>
      <c r="N49" s="19" t="s">
        <v>87</v>
      </c>
      <c r="O49" s="19">
        <v>1</v>
      </c>
      <c r="P49" s="19" t="s">
        <v>80</v>
      </c>
      <c r="Q49" s="19">
        <v>3</v>
      </c>
      <c r="R49" s="21">
        <f t="shared" si="0"/>
        <v>3</v>
      </c>
      <c r="S49" s="21" t="str">
        <f t="shared" si="1"/>
        <v>BAJO</v>
      </c>
      <c r="T49" s="21" t="s">
        <v>89</v>
      </c>
      <c r="U49" s="22">
        <v>10</v>
      </c>
      <c r="V49" s="23">
        <f t="shared" si="2"/>
        <v>30</v>
      </c>
      <c r="W49" s="21" t="str">
        <f>IF(AND(V49&gt;1,V49&lt;=20),"IV",IF(AND(V49&lt;=40,V49&lt;=120),"III",IF(AND(V49&gt;=150,V49&lt;=500),"II",IF(AND(V49&gt;=600,V49&lt;=4000),"I","0"))))</f>
        <v>III</v>
      </c>
      <c r="X49" s="24" t="str">
        <f t="shared" si="66"/>
        <v>MEJORABLE</v>
      </c>
      <c r="Y49" s="19">
        <v>8</v>
      </c>
      <c r="Z49" s="19"/>
      <c r="AA49" s="20"/>
      <c r="AB49" s="20"/>
      <c r="AC49" s="19">
        <v>30</v>
      </c>
      <c r="AD49" s="19" t="s">
        <v>82</v>
      </c>
      <c r="AE49" s="19" t="s">
        <v>82</v>
      </c>
      <c r="AF49" s="19" t="s">
        <v>82</v>
      </c>
      <c r="AG49" s="19" t="s">
        <v>788</v>
      </c>
      <c r="AH49" s="19" t="s">
        <v>82</v>
      </c>
      <c r="AI49" s="25" t="s">
        <v>152</v>
      </c>
      <c r="AJ49" s="3"/>
      <c r="AK49" s="3"/>
      <c r="AL49" s="3"/>
      <c r="AM49" s="3"/>
      <c r="AN49" s="3"/>
      <c r="AO49" s="3"/>
      <c r="AP49" s="3"/>
      <c r="AQ49" s="3"/>
      <c r="AR49" s="3"/>
      <c r="AS49" s="3"/>
      <c r="AT49" s="3"/>
      <c r="AU49" s="3"/>
      <c r="AV49" s="3"/>
      <c r="AW49" s="3"/>
    </row>
    <row r="50" spans="1:49" ht="150" customHeight="1">
      <c r="A50" s="18" t="s">
        <v>202</v>
      </c>
      <c r="B50" s="22" t="s">
        <v>203</v>
      </c>
      <c r="C50" s="44" t="s">
        <v>181</v>
      </c>
      <c r="D50" s="19" t="s">
        <v>205</v>
      </c>
      <c r="E50" s="19" t="s">
        <v>71</v>
      </c>
      <c r="F50" s="19"/>
      <c r="G50" s="20" t="s">
        <v>206</v>
      </c>
      <c r="H50" s="19" t="s">
        <v>91</v>
      </c>
      <c r="I50" s="20" t="s">
        <v>97</v>
      </c>
      <c r="J50" s="20" t="s">
        <v>98</v>
      </c>
      <c r="K50" s="19" t="s">
        <v>99</v>
      </c>
      <c r="L50" s="19" t="s">
        <v>370</v>
      </c>
      <c r="M50" s="19" t="s">
        <v>371</v>
      </c>
      <c r="N50" s="19" t="s">
        <v>87</v>
      </c>
      <c r="O50" s="19">
        <v>1</v>
      </c>
      <c r="P50" s="19" t="s">
        <v>80</v>
      </c>
      <c r="Q50" s="19">
        <v>3</v>
      </c>
      <c r="R50" s="21">
        <f t="shared" si="0"/>
        <v>3</v>
      </c>
      <c r="S50" s="21" t="str">
        <f t="shared" si="1"/>
        <v>BAJO</v>
      </c>
      <c r="T50" s="21" t="s">
        <v>81</v>
      </c>
      <c r="U50" s="22">
        <v>25</v>
      </c>
      <c r="V50" s="23">
        <f t="shared" si="2"/>
        <v>75</v>
      </c>
      <c r="W50" s="21" t="str">
        <f t="shared" ref="W50:W65" si="67">IF(AND(V50&gt;1,V50&lt;=20),"IV",IF(AND(V50&gt;=40,V50&lt;=120),"III",IF(AND(V50&gt;=150,V50&lt;=500),"II",IF(AND(V50&gt;=600,V50&lt;=4000),"I","0"))))</f>
        <v>III</v>
      </c>
      <c r="X50" s="24" t="str">
        <f t="shared" si="66"/>
        <v>MEJORABLE</v>
      </c>
      <c r="Y50" s="19">
        <v>8</v>
      </c>
      <c r="Z50" s="19"/>
      <c r="AA50" s="20"/>
      <c r="AB50" s="20"/>
      <c r="AC50" s="19">
        <v>30</v>
      </c>
      <c r="AD50" s="19" t="s">
        <v>82</v>
      </c>
      <c r="AE50" s="19" t="s">
        <v>82</v>
      </c>
      <c r="AF50" s="19" t="s">
        <v>82</v>
      </c>
      <c r="AG50" s="19" t="s">
        <v>372</v>
      </c>
      <c r="AH50" s="19" t="s">
        <v>100</v>
      </c>
      <c r="AI50" s="25" t="s">
        <v>101</v>
      </c>
      <c r="AJ50" s="3"/>
      <c r="AK50" s="3"/>
      <c r="AL50" s="3"/>
      <c r="AM50" s="3"/>
      <c r="AN50" s="3"/>
      <c r="AO50" s="3"/>
      <c r="AP50" s="3"/>
      <c r="AQ50" s="3"/>
      <c r="AR50" s="3"/>
      <c r="AS50" s="3"/>
      <c r="AT50" s="3"/>
      <c r="AU50" s="3"/>
      <c r="AV50" s="3"/>
      <c r="AW50" s="3"/>
    </row>
    <row r="51" spans="1:49" ht="150" customHeight="1">
      <c r="A51" s="18" t="s">
        <v>202</v>
      </c>
      <c r="B51" s="22" t="s">
        <v>203</v>
      </c>
      <c r="C51" s="44" t="s">
        <v>181</v>
      </c>
      <c r="D51" s="19" t="s">
        <v>188</v>
      </c>
      <c r="E51" s="19" t="s">
        <v>71</v>
      </c>
      <c r="F51" s="19"/>
      <c r="G51" s="20" t="s">
        <v>189</v>
      </c>
      <c r="H51" s="19" t="s">
        <v>91</v>
      </c>
      <c r="I51" s="20" t="s">
        <v>190</v>
      </c>
      <c r="J51" s="20" t="s">
        <v>191</v>
      </c>
      <c r="K51" s="19" t="s">
        <v>76</v>
      </c>
      <c r="L51" s="19" t="s">
        <v>801</v>
      </c>
      <c r="M51" s="19" t="s">
        <v>76</v>
      </c>
      <c r="N51" s="19" t="s">
        <v>94</v>
      </c>
      <c r="O51" s="19">
        <v>2</v>
      </c>
      <c r="P51" s="19" t="s">
        <v>88</v>
      </c>
      <c r="Q51" s="19">
        <v>2</v>
      </c>
      <c r="R51" s="21">
        <f t="shared" si="0"/>
        <v>4</v>
      </c>
      <c r="S51" s="21" t="str">
        <f t="shared" si="1"/>
        <v>BAJO</v>
      </c>
      <c r="T51" s="21" t="s">
        <v>81</v>
      </c>
      <c r="U51" s="22">
        <v>25</v>
      </c>
      <c r="V51" s="23">
        <f t="shared" si="2"/>
        <v>100</v>
      </c>
      <c r="W51" s="21" t="str">
        <f t="shared" si="67"/>
        <v>III</v>
      </c>
      <c r="X51" s="24" t="str">
        <f t="shared" si="66"/>
        <v>MEJORABLE</v>
      </c>
      <c r="Y51" s="19">
        <v>8</v>
      </c>
      <c r="Z51" s="19"/>
      <c r="AA51" s="20"/>
      <c r="AB51" s="20"/>
      <c r="AC51" s="19">
        <f>SUM(Z51:AB51)</f>
        <v>0</v>
      </c>
      <c r="AD51" s="19" t="s">
        <v>192</v>
      </c>
      <c r="AE51" s="19" t="s">
        <v>192</v>
      </c>
      <c r="AF51" s="19" t="s">
        <v>192</v>
      </c>
      <c r="AG51" s="19" t="s">
        <v>193</v>
      </c>
      <c r="AH51" s="19" t="s">
        <v>192</v>
      </c>
      <c r="AI51" s="25" t="s">
        <v>101</v>
      </c>
      <c r="AJ51" s="3"/>
      <c r="AK51" s="3"/>
      <c r="AL51" s="3"/>
      <c r="AM51" s="3"/>
      <c r="AN51" s="3"/>
      <c r="AO51" s="3"/>
      <c r="AP51" s="3"/>
      <c r="AQ51" s="3"/>
      <c r="AR51" s="3"/>
      <c r="AS51" s="3"/>
      <c r="AT51" s="3"/>
      <c r="AU51" s="3"/>
      <c r="AV51" s="3"/>
      <c r="AW51" s="3"/>
    </row>
    <row r="52" spans="1:49" ht="150" customHeight="1">
      <c r="A52" s="18" t="s">
        <v>202</v>
      </c>
      <c r="B52" s="22" t="s">
        <v>203</v>
      </c>
      <c r="C52" s="44" t="s">
        <v>181</v>
      </c>
      <c r="D52" s="19" t="s">
        <v>194</v>
      </c>
      <c r="E52" s="19" t="s">
        <v>71</v>
      </c>
      <c r="F52" s="19"/>
      <c r="G52" s="20" t="s">
        <v>802</v>
      </c>
      <c r="H52" s="19" t="s">
        <v>91</v>
      </c>
      <c r="I52" s="20" t="s">
        <v>162</v>
      </c>
      <c r="J52" s="20" t="s">
        <v>163</v>
      </c>
      <c r="K52" s="19" t="s">
        <v>76</v>
      </c>
      <c r="L52" s="19" t="s">
        <v>164</v>
      </c>
      <c r="M52" s="19" t="s">
        <v>165</v>
      </c>
      <c r="N52" s="19" t="s">
        <v>94</v>
      </c>
      <c r="O52" s="19">
        <v>2</v>
      </c>
      <c r="P52" s="19" t="s">
        <v>166</v>
      </c>
      <c r="Q52" s="19">
        <v>4</v>
      </c>
      <c r="R52" s="21">
        <f t="shared" si="0"/>
        <v>8</v>
      </c>
      <c r="S52" s="21" t="str">
        <f t="shared" si="1"/>
        <v>MEDIO</v>
      </c>
      <c r="T52" s="21" t="s">
        <v>89</v>
      </c>
      <c r="U52" s="22">
        <v>10</v>
      </c>
      <c r="V52" s="23">
        <f t="shared" si="2"/>
        <v>80</v>
      </c>
      <c r="W52" s="21" t="str">
        <f t="shared" si="67"/>
        <v>III</v>
      </c>
      <c r="X52" s="24" t="str">
        <f t="shared" si="66"/>
        <v>MEJORABLE</v>
      </c>
      <c r="Y52" s="19">
        <v>8</v>
      </c>
      <c r="Z52" s="19"/>
      <c r="AA52" s="20"/>
      <c r="AB52" s="20"/>
      <c r="AC52" s="19">
        <v>30</v>
      </c>
      <c r="AD52" s="19" t="s">
        <v>82</v>
      </c>
      <c r="AE52" s="19" t="s">
        <v>82</v>
      </c>
      <c r="AF52" s="19" t="s">
        <v>167</v>
      </c>
      <c r="AG52" s="19" t="s">
        <v>168</v>
      </c>
      <c r="AH52" s="19" t="s">
        <v>82</v>
      </c>
      <c r="AI52" s="25" t="s">
        <v>101</v>
      </c>
      <c r="AJ52" s="3"/>
      <c r="AK52" s="3"/>
      <c r="AL52" s="3"/>
      <c r="AM52" s="3"/>
      <c r="AN52" s="3"/>
      <c r="AO52" s="3"/>
      <c r="AP52" s="3"/>
      <c r="AQ52" s="3"/>
      <c r="AR52" s="3"/>
      <c r="AS52" s="3"/>
      <c r="AT52" s="3"/>
      <c r="AU52" s="3"/>
      <c r="AV52" s="3"/>
      <c r="AW52" s="3"/>
    </row>
    <row r="53" spans="1:49" ht="168.75" customHeight="1">
      <c r="A53" s="18" t="s">
        <v>202</v>
      </c>
      <c r="B53" s="22" t="s">
        <v>203</v>
      </c>
      <c r="C53" s="44" t="s">
        <v>181</v>
      </c>
      <c r="D53" s="20" t="s">
        <v>814</v>
      </c>
      <c r="E53" s="19" t="s">
        <v>71</v>
      </c>
      <c r="F53" s="19"/>
      <c r="G53" s="20" t="s">
        <v>815</v>
      </c>
      <c r="H53" s="19" t="s">
        <v>73</v>
      </c>
      <c r="I53" s="20" t="s">
        <v>198</v>
      </c>
      <c r="J53" s="20" t="s">
        <v>199</v>
      </c>
      <c r="K53" s="19" t="s">
        <v>200</v>
      </c>
      <c r="L53" s="19" t="s">
        <v>808</v>
      </c>
      <c r="M53" s="19" t="s">
        <v>809</v>
      </c>
      <c r="N53" s="19" t="s">
        <v>94</v>
      </c>
      <c r="O53" s="19">
        <v>2</v>
      </c>
      <c r="P53" s="19" t="s">
        <v>80</v>
      </c>
      <c r="Q53" s="19">
        <v>3</v>
      </c>
      <c r="R53" s="21">
        <f t="shared" si="0"/>
        <v>6</v>
      </c>
      <c r="S53" s="21" t="str">
        <f t="shared" si="1"/>
        <v>MEDIO</v>
      </c>
      <c r="T53" s="21" t="s">
        <v>81</v>
      </c>
      <c r="U53" s="22">
        <v>10</v>
      </c>
      <c r="V53" s="23">
        <f t="shared" si="2"/>
        <v>60</v>
      </c>
      <c r="W53" s="21" t="str">
        <f t="shared" si="67"/>
        <v>III</v>
      </c>
      <c r="X53" s="24" t="str">
        <f t="shared" si="66"/>
        <v>MEJORABLE</v>
      </c>
      <c r="Y53" s="19">
        <v>8</v>
      </c>
      <c r="Z53" s="19"/>
      <c r="AA53" s="20"/>
      <c r="AB53" s="20"/>
      <c r="AC53" s="19"/>
      <c r="AD53" s="19" t="s">
        <v>82</v>
      </c>
      <c r="AE53" s="19" t="s">
        <v>82</v>
      </c>
      <c r="AF53" s="19" t="s">
        <v>816</v>
      </c>
      <c r="AG53" s="19" t="s">
        <v>811</v>
      </c>
      <c r="AH53" s="19" t="s">
        <v>812</v>
      </c>
      <c r="AI53" s="25" t="s">
        <v>740</v>
      </c>
      <c r="AJ53" s="3"/>
      <c r="AK53" s="3"/>
      <c r="AL53" s="3"/>
      <c r="AM53" s="3"/>
      <c r="AN53" s="3"/>
      <c r="AO53" s="3"/>
      <c r="AP53" s="3"/>
      <c r="AQ53" s="3"/>
      <c r="AR53" s="3"/>
      <c r="AS53" s="3"/>
      <c r="AT53" s="3"/>
      <c r="AU53" s="3"/>
      <c r="AV53" s="3"/>
      <c r="AW53" s="3"/>
    </row>
    <row r="54" spans="1:49" ht="150" customHeight="1">
      <c r="A54" s="39" t="s">
        <v>202</v>
      </c>
      <c r="B54" s="22" t="s">
        <v>203</v>
      </c>
      <c r="C54" s="44" t="s">
        <v>181</v>
      </c>
      <c r="D54" s="20" t="s">
        <v>817</v>
      </c>
      <c r="E54" s="19"/>
      <c r="F54" s="19" t="s">
        <v>71</v>
      </c>
      <c r="G54" s="20" t="s">
        <v>818</v>
      </c>
      <c r="H54" s="27" t="s">
        <v>109</v>
      </c>
      <c r="I54" s="28" t="s">
        <v>176</v>
      </c>
      <c r="J54" s="28" t="s">
        <v>177</v>
      </c>
      <c r="K54" s="27" t="s">
        <v>76</v>
      </c>
      <c r="L54" s="27" t="s">
        <v>76</v>
      </c>
      <c r="M54" s="27" t="s">
        <v>796</v>
      </c>
      <c r="N54" s="27" t="s">
        <v>94</v>
      </c>
      <c r="O54" s="27">
        <v>2</v>
      </c>
      <c r="P54" s="27" t="s">
        <v>88</v>
      </c>
      <c r="Q54" s="27">
        <v>2</v>
      </c>
      <c r="R54" s="29">
        <f t="shared" ref="R54" si="68">O54*Q54</f>
        <v>4</v>
      </c>
      <c r="S54" s="29" t="str">
        <f t="shared" ref="S54" si="69">IF(R54&lt;=4,"BAJO",IF(R54=6,"MEDIO",IF(R54=8,"MEDIO",IF(R54=10,"ALTO",IF(R54=12,"ALTO",IF(R54=18,"ALTO",IF(R54=20,"ALTO",IF(R54&gt;=24,"MUY ALTO",0))))))))</f>
        <v>BAJO</v>
      </c>
      <c r="T54" s="29" t="s">
        <v>81</v>
      </c>
      <c r="U54" s="30">
        <v>25</v>
      </c>
      <c r="V54" s="31">
        <f t="shared" ref="V54" si="70">R54*U54</f>
        <v>100</v>
      </c>
      <c r="W54" s="29" t="str">
        <f t="shared" si="67"/>
        <v>III</v>
      </c>
      <c r="X54" s="32" t="str">
        <f t="shared" si="66"/>
        <v>MEJORABLE</v>
      </c>
      <c r="Y54" s="27">
        <v>8</v>
      </c>
      <c r="Z54" s="27"/>
      <c r="AA54" s="28"/>
      <c r="AB54" s="28"/>
      <c r="AC54" s="27">
        <v>38</v>
      </c>
      <c r="AD54" s="27" t="s">
        <v>82</v>
      </c>
      <c r="AE54" s="27" t="s">
        <v>82</v>
      </c>
      <c r="AF54" s="27" t="s">
        <v>82</v>
      </c>
      <c r="AG54" s="19" t="s">
        <v>797</v>
      </c>
      <c r="AH54" s="19" t="s">
        <v>798</v>
      </c>
      <c r="AI54" s="256" t="s">
        <v>131</v>
      </c>
      <c r="AJ54" s="3"/>
      <c r="AK54" s="3"/>
      <c r="AL54" s="3"/>
      <c r="AM54" s="3"/>
      <c r="AN54" s="3"/>
      <c r="AO54" s="3"/>
      <c r="AP54" s="3"/>
      <c r="AQ54" s="3"/>
      <c r="AR54" s="3"/>
      <c r="AS54" s="3"/>
      <c r="AT54" s="3"/>
      <c r="AU54" s="3"/>
      <c r="AV54" s="3"/>
      <c r="AW54" s="3"/>
    </row>
    <row r="55" spans="1:49" ht="150" customHeight="1">
      <c r="A55" s="45" t="s">
        <v>202</v>
      </c>
      <c r="B55" s="260" t="s">
        <v>203</v>
      </c>
      <c r="C55" s="46" t="s">
        <v>181</v>
      </c>
      <c r="D55" s="261" t="s">
        <v>209</v>
      </c>
      <c r="E55" s="261" t="s">
        <v>71</v>
      </c>
      <c r="F55" s="261"/>
      <c r="G55" s="262" t="s">
        <v>175</v>
      </c>
      <c r="H55" s="261" t="s">
        <v>109</v>
      </c>
      <c r="I55" s="262" t="s">
        <v>176</v>
      </c>
      <c r="J55" s="262" t="s">
        <v>177</v>
      </c>
      <c r="K55" s="261" t="s">
        <v>76</v>
      </c>
      <c r="L55" s="261" t="s">
        <v>210</v>
      </c>
      <c r="M55" s="261" t="s">
        <v>211</v>
      </c>
      <c r="N55" s="261" t="s">
        <v>94</v>
      </c>
      <c r="O55" s="261">
        <v>2</v>
      </c>
      <c r="P55" s="261" t="s">
        <v>88</v>
      </c>
      <c r="Q55" s="261">
        <v>2</v>
      </c>
      <c r="R55" s="263">
        <f t="shared" si="0"/>
        <v>4</v>
      </c>
      <c r="S55" s="263" t="str">
        <f t="shared" si="1"/>
        <v>BAJO</v>
      </c>
      <c r="T55" s="263" t="s">
        <v>81</v>
      </c>
      <c r="U55" s="260">
        <v>25</v>
      </c>
      <c r="V55" s="264">
        <f t="shared" si="2"/>
        <v>100</v>
      </c>
      <c r="W55" s="263" t="str">
        <f t="shared" si="67"/>
        <v>III</v>
      </c>
      <c r="X55" s="265" t="str">
        <f t="shared" si="66"/>
        <v>MEJORABLE</v>
      </c>
      <c r="Y55" s="261">
        <v>8</v>
      </c>
      <c r="Z55" s="261"/>
      <c r="AA55" s="262"/>
      <c r="AB55" s="262"/>
      <c r="AC55" s="261">
        <v>30</v>
      </c>
      <c r="AD55" s="261" t="s">
        <v>82</v>
      </c>
      <c r="AE55" s="261" t="s">
        <v>82</v>
      </c>
      <c r="AF55" s="261" t="s">
        <v>82</v>
      </c>
      <c r="AG55" s="19" t="s">
        <v>813</v>
      </c>
      <c r="AH55" s="27" t="s">
        <v>179</v>
      </c>
      <c r="AI55" s="47" t="s">
        <v>131</v>
      </c>
      <c r="AJ55" s="3"/>
      <c r="AK55" s="3"/>
      <c r="AL55" s="3"/>
      <c r="AM55" s="3"/>
      <c r="AN55" s="3"/>
      <c r="AO55" s="3"/>
      <c r="AP55" s="3"/>
      <c r="AQ55" s="3"/>
      <c r="AR55" s="3"/>
      <c r="AS55" s="3"/>
      <c r="AT55" s="3"/>
      <c r="AU55" s="3"/>
      <c r="AV55" s="3"/>
      <c r="AW55" s="3"/>
    </row>
    <row r="56" spans="1:49" ht="150" customHeight="1">
      <c r="A56" s="258" t="s">
        <v>202</v>
      </c>
      <c r="B56" s="48" t="s">
        <v>212</v>
      </c>
      <c r="C56" s="266" t="s">
        <v>181</v>
      </c>
      <c r="D56" s="41" t="s">
        <v>213</v>
      </c>
      <c r="E56" s="41" t="s">
        <v>71</v>
      </c>
      <c r="F56" s="49"/>
      <c r="G56" s="42" t="s">
        <v>214</v>
      </c>
      <c r="H56" s="41" t="s">
        <v>91</v>
      </c>
      <c r="I56" s="42" t="s">
        <v>190</v>
      </c>
      <c r="J56" s="42" t="s">
        <v>191</v>
      </c>
      <c r="K56" s="19" t="s">
        <v>76</v>
      </c>
      <c r="L56" s="19" t="s">
        <v>801</v>
      </c>
      <c r="M56" s="19" t="s">
        <v>76</v>
      </c>
      <c r="N56" s="19" t="s">
        <v>94</v>
      </c>
      <c r="O56" s="19">
        <v>2</v>
      </c>
      <c r="P56" s="19" t="s">
        <v>88</v>
      </c>
      <c r="Q56" s="19">
        <v>2</v>
      </c>
      <c r="R56" s="21">
        <f t="shared" si="0"/>
        <v>4</v>
      </c>
      <c r="S56" s="21" t="str">
        <f t="shared" si="1"/>
        <v>BAJO</v>
      </c>
      <c r="T56" s="21" t="s">
        <v>81</v>
      </c>
      <c r="U56" s="22">
        <v>25</v>
      </c>
      <c r="V56" s="23">
        <f t="shared" si="2"/>
        <v>100</v>
      </c>
      <c r="W56" s="21" t="str">
        <f t="shared" si="67"/>
        <v>III</v>
      </c>
      <c r="X56" s="24" t="str">
        <f t="shared" si="66"/>
        <v>MEJORABLE</v>
      </c>
      <c r="Y56" s="19">
        <v>8</v>
      </c>
      <c r="Z56" s="19"/>
      <c r="AA56" s="20"/>
      <c r="AB56" s="20"/>
      <c r="AC56" s="19">
        <f t="shared" ref="AC56:AC57" si="71">SUM(Z56:AB56)</f>
        <v>0</v>
      </c>
      <c r="AD56" s="41" t="s">
        <v>192</v>
      </c>
      <c r="AE56" s="41" t="s">
        <v>192</v>
      </c>
      <c r="AF56" s="41" t="s">
        <v>192</v>
      </c>
      <c r="AG56" s="19" t="s">
        <v>193</v>
      </c>
      <c r="AH56" s="41" t="s">
        <v>192</v>
      </c>
      <c r="AI56" s="25" t="s">
        <v>101</v>
      </c>
      <c r="AJ56" s="3"/>
      <c r="AK56" s="3"/>
      <c r="AL56" s="3"/>
      <c r="AM56" s="3"/>
      <c r="AN56" s="3"/>
      <c r="AO56" s="3"/>
      <c r="AP56" s="3"/>
      <c r="AQ56" s="3"/>
      <c r="AR56" s="3"/>
      <c r="AS56" s="3"/>
      <c r="AT56" s="3"/>
      <c r="AU56" s="3"/>
      <c r="AV56" s="3"/>
      <c r="AW56" s="3"/>
    </row>
    <row r="57" spans="1:49" ht="150" customHeight="1">
      <c r="A57" s="18" t="s">
        <v>202</v>
      </c>
      <c r="B57" s="26" t="s">
        <v>212</v>
      </c>
      <c r="C57" s="50" t="s">
        <v>181</v>
      </c>
      <c r="D57" s="19" t="s">
        <v>213</v>
      </c>
      <c r="E57" s="19" t="s">
        <v>71</v>
      </c>
      <c r="F57" s="51"/>
      <c r="G57" s="20" t="s">
        <v>215</v>
      </c>
      <c r="H57" s="19" t="s">
        <v>73</v>
      </c>
      <c r="I57" s="20" t="s">
        <v>198</v>
      </c>
      <c r="J57" s="20" t="s">
        <v>216</v>
      </c>
      <c r="K57" s="11" t="s">
        <v>76</v>
      </c>
      <c r="L57" s="19" t="s">
        <v>217</v>
      </c>
      <c r="M57" s="11" t="s">
        <v>76</v>
      </c>
      <c r="N57" s="19" t="s">
        <v>94</v>
      </c>
      <c r="O57" s="19">
        <v>2</v>
      </c>
      <c r="P57" s="19" t="s">
        <v>80</v>
      </c>
      <c r="Q57" s="19">
        <v>2</v>
      </c>
      <c r="R57" s="21">
        <f t="shared" si="0"/>
        <v>4</v>
      </c>
      <c r="S57" s="21" t="str">
        <f t="shared" si="1"/>
        <v>BAJO</v>
      </c>
      <c r="T57" s="21" t="s">
        <v>81</v>
      </c>
      <c r="U57" s="22">
        <v>10</v>
      </c>
      <c r="V57" s="23">
        <f t="shared" si="2"/>
        <v>40</v>
      </c>
      <c r="W57" s="21" t="str">
        <f t="shared" si="67"/>
        <v>III</v>
      </c>
      <c r="X57" s="24" t="str">
        <f t="shared" si="66"/>
        <v>MEJORABLE</v>
      </c>
      <c r="Y57" s="19">
        <v>8</v>
      </c>
      <c r="Z57" s="19">
        <v>2</v>
      </c>
      <c r="AA57" s="20"/>
      <c r="AB57" s="20"/>
      <c r="AC57" s="19">
        <f t="shared" si="71"/>
        <v>2</v>
      </c>
      <c r="AD57" s="19" t="s">
        <v>192</v>
      </c>
      <c r="AE57" s="19" t="s">
        <v>192</v>
      </c>
      <c r="AF57" s="19" t="s">
        <v>192</v>
      </c>
      <c r="AG57" s="19" t="s">
        <v>218</v>
      </c>
      <c r="AH57" s="19" t="s">
        <v>192</v>
      </c>
      <c r="AI57" s="25"/>
      <c r="AJ57" s="3"/>
      <c r="AK57" s="3"/>
      <c r="AL57" s="3"/>
      <c r="AM57" s="3"/>
      <c r="AN57" s="3"/>
      <c r="AO57" s="3"/>
      <c r="AP57" s="3"/>
      <c r="AQ57" s="3"/>
      <c r="AR57" s="3"/>
      <c r="AS57" s="3"/>
      <c r="AT57" s="3"/>
      <c r="AU57" s="3"/>
      <c r="AV57" s="3"/>
      <c r="AW57" s="3"/>
    </row>
    <row r="58" spans="1:49" ht="150" customHeight="1">
      <c r="A58" s="18" t="s">
        <v>202</v>
      </c>
      <c r="B58" s="26" t="s">
        <v>212</v>
      </c>
      <c r="C58" s="50" t="s">
        <v>181</v>
      </c>
      <c r="D58" s="19" t="s">
        <v>213</v>
      </c>
      <c r="E58" s="19" t="s">
        <v>71</v>
      </c>
      <c r="F58" s="51"/>
      <c r="G58" s="20" t="s">
        <v>819</v>
      </c>
      <c r="H58" s="19" t="s">
        <v>91</v>
      </c>
      <c r="I58" s="20" t="s">
        <v>170</v>
      </c>
      <c r="J58" s="20" t="s">
        <v>219</v>
      </c>
      <c r="K58" s="19" t="s">
        <v>76</v>
      </c>
      <c r="L58" s="19" t="s">
        <v>196</v>
      </c>
      <c r="M58" s="19" t="s">
        <v>804</v>
      </c>
      <c r="N58" s="19" t="s">
        <v>94</v>
      </c>
      <c r="O58" s="19">
        <v>2</v>
      </c>
      <c r="P58" s="19" t="s">
        <v>88</v>
      </c>
      <c r="Q58" s="19">
        <v>2</v>
      </c>
      <c r="R58" s="21">
        <f t="shared" si="0"/>
        <v>4</v>
      </c>
      <c r="S58" s="21" t="str">
        <f t="shared" si="1"/>
        <v>BAJO</v>
      </c>
      <c r="T58" s="21" t="s">
        <v>148</v>
      </c>
      <c r="U58" s="22">
        <v>25</v>
      </c>
      <c r="V58" s="23">
        <f t="shared" si="2"/>
        <v>100</v>
      </c>
      <c r="W58" s="21" t="str">
        <f t="shared" si="67"/>
        <v>III</v>
      </c>
      <c r="X58" s="24" t="str">
        <f t="shared" si="66"/>
        <v>MEJORABLE</v>
      </c>
      <c r="Y58" s="19">
        <v>2</v>
      </c>
      <c r="Z58" s="19"/>
      <c r="AA58" s="20"/>
      <c r="AB58" s="20"/>
      <c r="AC58" s="19">
        <v>3</v>
      </c>
      <c r="AD58" s="19" t="s">
        <v>192</v>
      </c>
      <c r="AE58" s="19" t="s">
        <v>192</v>
      </c>
      <c r="AF58" s="19" t="s">
        <v>82</v>
      </c>
      <c r="AG58" s="19" t="s">
        <v>805</v>
      </c>
      <c r="AH58" s="19" t="s">
        <v>806</v>
      </c>
      <c r="AI58" s="25" t="s">
        <v>820</v>
      </c>
      <c r="AJ58" s="3"/>
      <c r="AK58" s="3"/>
      <c r="AL58" s="3"/>
      <c r="AM58" s="3"/>
      <c r="AN58" s="3"/>
      <c r="AO58" s="3"/>
      <c r="AP58" s="3"/>
      <c r="AQ58" s="3"/>
      <c r="AR58" s="3"/>
      <c r="AS58" s="3"/>
      <c r="AT58" s="3"/>
      <c r="AU58" s="3"/>
      <c r="AV58" s="3"/>
      <c r="AW58" s="3"/>
    </row>
    <row r="59" spans="1:49" ht="150" customHeight="1" thickBot="1">
      <c r="A59" s="52" t="s">
        <v>202</v>
      </c>
      <c r="B59" s="53" t="s">
        <v>212</v>
      </c>
      <c r="C59" s="54" t="s">
        <v>181</v>
      </c>
      <c r="D59" s="55" t="s">
        <v>821</v>
      </c>
      <c r="E59" s="55" t="s">
        <v>71</v>
      </c>
      <c r="F59" s="56"/>
      <c r="G59" s="57" t="s">
        <v>220</v>
      </c>
      <c r="H59" s="55" t="s">
        <v>91</v>
      </c>
      <c r="I59" s="57" t="s">
        <v>759</v>
      </c>
      <c r="J59" s="57" t="s">
        <v>222</v>
      </c>
      <c r="K59" s="19" t="s">
        <v>200</v>
      </c>
      <c r="L59" s="41" t="s">
        <v>822</v>
      </c>
      <c r="M59" s="19" t="s">
        <v>823</v>
      </c>
      <c r="N59" s="19" t="s">
        <v>94</v>
      </c>
      <c r="O59" s="19">
        <v>2</v>
      </c>
      <c r="P59" s="19" t="s">
        <v>80</v>
      </c>
      <c r="Q59" s="19">
        <v>4</v>
      </c>
      <c r="R59" s="21">
        <f t="shared" si="0"/>
        <v>8</v>
      </c>
      <c r="S59" s="21" t="str">
        <f t="shared" si="1"/>
        <v>MEDIO</v>
      </c>
      <c r="T59" s="21" t="s">
        <v>89</v>
      </c>
      <c r="U59" s="22">
        <v>10</v>
      </c>
      <c r="V59" s="23">
        <f t="shared" si="2"/>
        <v>80</v>
      </c>
      <c r="W59" s="21" t="str">
        <f t="shared" si="67"/>
        <v>III</v>
      </c>
      <c r="X59" s="24" t="str">
        <f t="shared" si="66"/>
        <v>MEJORABLE</v>
      </c>
      <c r="Y59" s="55">
        <v>8</v>
      </c>
      <c r="Z59" s="55">
        <v>1</v>
      </c>
      <c r="AA59" s="57"/>
      <c r="AB59" s="57"/>
      <c r="AC59" s="55">
        <f>SUM(Z59:AB59)</f>
        <v>1</v>
      </c>
      <c r="AD59" s="55" t="s">
        <v>192</v>
      </c>
      <c r="AE59" s="55" t="s">
        <v>192</v>
      </c>
      <c r="AF59" s="19" t="s">
        <v>824</v>
      </c>
      <c r="AG59" s="55" t="s">
        <v>825</v>
      </c>
      <c r="AH59" s="55" t="s">
        <v>192</v>
      </c>
      <c r="AI59" s="47"/>
      <c r="AJ59" s="3"/>
      <c r="AK59" s="3"/>
      <c r="AL59" s="3"/>
      <c r="AM59" s="3"/>
      <c r="AN59" s="3"/>
      <c r="AO59" s="3"/>
      <c r="AP59" s="3"/>
      <c r="AQ59" s="3"/>
      <c r="AR59" s="3"/>
      <c r="AS59" s="3"/>
      <c r="AT59" s="3"/>
      <c r="AU59" s="3"/>
      <c r="AV59" s="3"/>
      <c r="AW59" s="3"/>
    </row>
    <row r="60" spans="1:49" ht="168.75" customHeight="1" thickBot="1">
      <c r="A60" s="342" t="s">
        <v>202</v>
      </c>
      <c r="B60" s="53" t="s">
        <v>212</v>
      </c>
      <c r="C60" s="54" t="s">
        <v>181</v>
      </c>
      <c r="D60" s="55" t="s">
        <v>941</v>
      </c>
      <c r="E60" s="55" t="s">
        <v>71</v>
      </c>
      <c r="F60" s="56"/>
      <c r="G60" s="57" t="s">
        <v>220</v>
      </c>
      <c r="H60" s="19" t="s">
        <v>91</v>
      </c>
      <c r="I60" s="19" t="s">
        <v>759</v>
      </c>
      <c r="J60" s="19" t="s">
        <v>222</v>
      </c>
      <c r="K60" s="19" t="s">
        <v>76</v>
      </c>
      <c r="L60" s="19" t="s">
        <v>76</v>
      </c>
      <c r="M60" s="19" t="s">
        <v>795</v>
      </c>
      <c r="N60" s="19" t="s">
        <v>94</v>
      </c>
      <c r="O60" s="19">
        <v>2</v>
      </c>
      <c r="P60" s="19" t="s">
        <v>80</v>
      </c>
      <c r="Q60" s="19">
        <v>2</v>
      </c>
      <c r="R60" s="21">
        <f t="shared" si="0"/>
        <v>4</v>
      </c>
      <c r="S60" s="21" t="str">
        <f t="shared" si="1"/>
        <v>BAJO</v>
      </c>
      <c r="T60" s="21" t="s">
        <v>418</v>
      </c>
      <c r="U60" s="22">
        <v>25</v>
      </c>
      <c r="V60" s="23">
        <f t="shared" si="2"/>
        <v>100</v>
      </c>
      <c r="W60" s="21" t="str">
        <f t="shared" si="67"/>
        <v>III</v>
      </c>
      <c r="X60" s="24" t="str">
        <f t="shared" si="66"/>
        <v>MEJORABLE</v>
      </c>
      <c r="Y60" s="19">
        <v>2</v>
      </c>
      <c r="Z60" s="19"/>
      <c r="AA60" s="20"/>
      <c r="AB60" s="20"/>
      <c r="AC60" s="19">
        <v>38</v>
      </c>
      <c r="AD60" s="19" t="s">
        <v>82</v>
      </c>
      <c r="AE60" s="19" t="s">
        <v>82</v>
      </c>
      <c r="AF60" s="19" t="s">
        <v>82</v>
      </c>
      <c r="AG60" s="19" t="s">
        <v>955</v>
      </c>
      <c r="AH60" s="19" t="s">
        <v>956</v>
      </c>
      <c r="AI60" s="25" t="s">
        <v>729</v>
      </c>
      <c r="AJ60" s="3"/>
      <c r="AK60" s="3"/>
      <c r="AL60" s="3"/>
      <c r="AM60" s="3"/>
      <c r="AN60" s="3"/>
      <c r="AO60" s="3"/>
      <c r="AP60" s="3"/>
      <c r="AQ60" s="3"/>
      <c r="AR60" s="3"/>
      <c r="AS60" s="3"/>
      <c r="AT60" s="3"/>
      <c r="AU60" s="3"/>
      <c r="AV60" s="3"/>
      <c r="AW60" s="3"/>
    </row>
    <row r="61" spans="1:49" ht="150" customHeight="1" thickBot="1">
      <c r="A61" s="52" t="s">
        <v>202</v>
      </c>
      <c r="B61" s="74" t="s">
        <v>826</v>
      </c>
      <c r="C61" s="54" t="s">
        <v>181</v>
      </c>
      <c r="D61" s="55" t="s">
        <v>283</v>
      </c>
      <c r="E61" s="55" t="s">
        <v>724</v>
      </c>
      <c r="F61" s="56"/>
      <c r="G61" s="57" t="s">
        <v>737</v>
      </c>
      <c r="H61" s="55" t="s">
        <v>276</v>
      </c>
      <c r="I61" s="57" t="s">
        <v>284</v>
      </c>
      <c r="J61" s="57" t="s">
        <v>285</v>
      </c>
      <c r="K61" s="55" t="s">
        <v>76</v>
      </c>
      <c r="L61" s="55" t="s">
        <v>286</v>
      </c>
      <c r="M61" s="55" t="s">
        <v>287</v>
      </c>
      <c r="N61" s="55" t="s">
        <v>94</v>
      </c>
      <c r="O61" s="55">
        <v>2</v>
      </c>
      <c r="P61" s="55" t="s">
        <v>80</v>
      </c>
      <c r="Q61" s="55">
        <v>3</v>
      </c>
      <c r="R61" s="73">
        <f t="shared" ref="R61:R62" si="72">O61*Q61</f>
        <v>6</v>
      </c>
      <c r="S61" s="73" t="str">
        <f t="shared" ref="S61:S62" si="73">IF(R61&lt;=4,"BAJO",IF(R61=6,"MEDIO",IF(R61=8,"MEDIO",IF(R61=10,"ALTO",IF(R61=12,"ALTO",IF(R61=18,"ALTO",IF(R61=20,"ALTO",IF(R61&gt;=24,"MUY ALTO",0))))))))</f>
        <v>MEDIO</v>
      </c>
      <c r="T61" s="73" t="s">
        <v>89</v>
      </c>
      <c r="U61" s="74">
        <v>10</v>
      </c>
      <c r="V61" s="75">
        <f t="shared" ref="V61:V62" si="74">R61*U61</f>
        <v>60</v>
      </c>
      <c r="W61" s="73" t="str">
        <f t="shared" ref="W61:W62" si="75">IF(AND(V61&gt;1,V61&lt;=20),"IV",IF(AND(V61&gt;=40,V61&lt;=120),"III",IF(AND(V61&gt;=150,V61&lt;=500),"II",IF(AND(V61&gt;=600,V61&lt;=4000),"I","0"))))</f>
        <v>III</v>
      </c>
      <c r="X61" s="76" t="str">
        <f t="shared" ref="X61:X62" si="76">IF(W61="VI","ACEPTABLE",IF(W61="III","MEJORABLE",IF(W61="II","NO  ACEPTABLE O ACEPTABLE CON CONTROLES ESPECIFICOS ",IF(W61="I","NO ACEPTABLE",0))))</f>
        <v>MEJORABLE</v>
      </c>
      <c r="Y61" s="55">
        <v>8</v>
      </c>
      <c r="Z61" s="55">
        <v>7</v>
      </c>
      <c r="AA61" s="57"/>
      <c r="AB61" s="57"/>
      <c r="AC61" s="55">
        <f t="shared" ref="AC61:AC62" si="77">SUM(Z61:AB61)</f>
        <v>7</v>
      </c>
      <c r="AD61" s="55" t="s">
        <v>82</v>
      </c>
      <c r="AE61" s="55" t="s">
        <v>82</v>
      </c>
      <c r="AF61" s="55" t="s">
        <v>772</v>
      </c>
      <c r="AG61" s="55" t="s">
        <v>734</v>
      </c>
      <c r="AH61" s="55" t="s">
        <v>735</v>
      </c>
      <c r="AI61" s="47"/>
      <c r="AJ61" s="3"/>
      <c r="AK61" s="3"/>
      <c r="AL61" s="3"/>
      <c r="AM61" s="3"/>
      <c r="AN61" s="3"/>
      <c r="AO61" s="3"/>
      <c r="AP61" s="3"/>
      <c r="AQ61" s="3"/>
      <c r="AR61" s="3"/>
      <c r="AS61" s="3"/>
      <c r="AT61" s="3"/>
      <c r="AU61" s="3"/>
      <c r="AV61" s="3"/>
      <c r="AW61" s="3"/>
    </row>
    <row r="62" spans="1:49" ht="150" customHeight="1" thickBot="1">
      <c r="A62" s="52" t="s">
        <v>202</v>
      </c>
      <c r="B62" s="74" t="s">
        <v>826</v>
      </c>
      <c r="C62" s="54" t="s">
        <v>181</v>
      </c>
      <c r="D62" s="55" t="s">
        <v>283</v>
      </c>
      <c r="E62" s="55" t="s">
        <v>724</v>
      </c>
      <c r="F62" s="56"/>
      <c r="G62" s="57" t="s">
        <v>737</v>
      </c>
      <c r="H62" s="55" t="s">
        <v>276</v>
      </c>
      <c r="I62" s="57" t="s">
        <v>673</v>
      </c>
      <c r="J62" s="57" t="s">
        <v>285</v>
      </c>
      <c r="K62" s="55" t="s">
        <v>76</v>
      </c>
      <c r="L62" s="55" t="s">
        <v>286</v>
      </c>
      <c r="M62" s="55" t="s">
        <v>287</v>
      </c>
      <c r="N62" s="55" t="s">
        <v>94</v>
      </c>
      <c r="O62" s="55">
        <v>2</v>
      </c>
      <c r="P62" s="55" t="s">
        <v>80</v>
      </c>
      <c r="Q62" s="55">
        <v>3</v>
      </c>
      <c r="R62" s="73">
        <f t="shared" si="72"/>
        <v>6</v>
      </c>
      <c r="S62" s="73" t="str">
        <f t="shared" si="73"/>
        <v>MEDIO</v>
      </c>
      <c r="T62" s="73" t="s">
        <v>89</v>
      </c>
      <c r="U62" s="74">
        <v>10</v>
      </c>
      <c r="V62" s="75">
        <f t="shared" si="74"/>
        <v>60</v>
      </c>
      <c r="W62" s="73" t="str">
        <f t="shared" si="75"/>
        <v>III</v>
      </c>
      <c r="X62" s="76" t="str">
        <f t="shared" si="76"/>
        <v>MEJORABLE</v>
      </c>
      <c r="Y62" s="55">
        <v>8</v>
      </c>
      <c r="Z62" s="55">
        <v>7</v>
      </c>
      <c r="AA62" s="57"/>
      <c r="AB62" s="57"/>
      <c r="AC62" s="55">
        <f t="shared" si="77"/>
        <v>7</v>
      </c>
      <c r="AD62" s="55" t="s">
        <v>82</v>
      </c>
      <c r="AE62" s="55" t="s">
        <v>82</v>
      </c>
      <c r="AF62" s="55" t="s">
        <v>772</v>
      </c>
      <c r="AG62" s="55" t="s">
        <v>734</v>
      </c>
      <c r="AH62" s="55" t="s">
        <v>735</v>
      </c>
      <c r="AI62" s="47"/>
      <c r="AJ62" s="3"/>
      <c r="AK62" s="3"/>
      <c r="AL62" s="3"/>
      <c r="AM62" s="3"/>
      <c r="AN62" s="3"/>
      <c r="AO62" s="3"/>
      <c r="AP62" s="3"/>
      <c r="AQ62" s="3"/>
      <c r="AR62" s="3"/>
      <c r="AS62" s="3"/>
      <c r="AT62" s="3"/>
      <c r="AU62" s="3"/>
      <c r="AV62" s="3"/>
      <c r="AW62" s="3"/>
    </row>
    <row r="63" spans="1:49" ht="150" customHeight="1">
      <c r="A63" s="58" t="s">
        <v>202</v>
      </c>
      <c r="B63" s="267" t="s">
        <v>223</v>
      </c>
      <c r="C63" s="11" t="s">
        <v>224</v>
      </c>
      <c r="D63" s="11" t="s">
        <v>128</v>
      </c>
      <c r="E63" s="11" t="s">
        <v>71</v>
      </c>
      <c r="F63" s="11"/>
      <c r="G63" s="42" t="s">
        <v>783</v>
      </c>
      <c r="H63" s="11" t="s">
        <v>91</v>
      </c>
      <c r="I63" s="12" t="s">
        <v>129</v>
      </c>
      <c r="J63" s="12" t="s">
        <v>784</v>
      </c>
      <c r="K63" s="11" t="s">
        <v>76</v>
      </c>
      <c r="L63" s="11" t="s">
        <v>785</v>
      </c>
      <c r="M63" s="11" t="s">
        <v>76</v>
      </c>
      <c r="N63" s="11" t="s">
        <v>87</v>
      </c>
      <c r="O63" s="11">
        <v>1</v>
      </c>
      <c r="P63" s="11" t="s">
        <v>80</v>
      </c>
      <c r="Q63" s="11">
        <v>3</v>
      </c>
      <c r="R63" s="13">
        <f t="shared" ref="R63" si="78">O63*Q63</f>
        <v>3</v>
      </c>
      <c r="S63" s="13" t="str">
        <f t="shared" ref="S63" si="79">IF(R63&lt;=4,"BAJO",IF(R63=6,"MEDIO",IF(R63=8,"MEDIO",IF(R63=10,"ALTO",IF(R63=12,"ALTO",IF(R63=18,"ALTO",IF(R63=20,"ALTO",IF(R63&gt;=24,"MUY ALTO",0))))))))</f>
        <v>BAJO</v>
      </c>
      <c r="T63" s="13" t="s">
        <v>81</v>
      </c>
      <c r="U63" s="14">
        <v>25</v>
      </c>
      <c r="V63" s="15">
        <f t="shared" ref="V63" si="80">R63*U63</f>
        <v>75</v>
      </c>
      <c r="W63" s="13" t="str">
        <f t="shared" si="67"/>
        <v>III</v>
      </c>
      <c r="X63" s="16" t="str">
        <f t="shared" ref="X63" si="81">IF(W63="VI","ACEPTABLE",IF(W63="III","MEJORABLE",IF(W63="II","NO  ACEPTABLE O ACEPTABLE CON CONTROLES ESPECIFICOS ",IF(W63="I","NO ACEPTABLE",0))))</f>
        <v>MEJORABLE</v>
      </c>
      <c r="Y63" s="11">
        <v>8</v>
      </c>
      <c r="Z63" s="11"/>
      <c r="AA63" s="12"/>
      <c r="AB63" s="12"/>
      <c r="AC63" s="11">
        <v>38</v>
      </c>
      <c r="AD63" s="11" t="s">
        <v>82</v>
      </c>
      <c r="AE63" s="11" t="s">
        <v>82</v>
      </c>
      <c r="AF63" s="11" t="s">
        <v>786</v>
      </c>
      <c r="AG63" s="11" t="s">
        <v>746</v>
      </c>
      <c r="AH63" s="11" t="s">
        <v>82</v>
      </c>
      <c r="AI63" s="17" t="s">
        <v>131</v>
      </c>
      <c r="AJ63" s="3"/>
      <c r="AK63" s="3"/>
      <c r="AL63" s="3"/>
      <c r="AM63" s="3"/>
      <c r="AN63" s="3"/>
      <c r="AO63" s="3"/>
      <c r="AP63" s="3"/>
      <c r="AQ63" s="3"/>
      <c r="AR63" s="3"/>
      <c r="AS63" s="3"/>
      <c r="AT63" s="3"/>
      <c r="AU63" s="3"/>
      <c r="AV63" s="3"/>
      <c r="AW63" s="3"/>
    </row>
    <row r="64" spans="1:49" ht="150" customHeight="1">
      <c r="A64" s="59" t="s">
        <v>202</v>
      </c>
      <c r="B64" s="268" t="s">
        <v>223</v>
      </c>
      <c r="C64" s="19" t="s">
        <v>224</v>
      </c>
      <c r="D64" s="19" t="s">
        <v>133</v>
      </c>
      <c r="E64" s="19" t="s">
        <v>71</v>
      </c>
      <c r="F64" s="19"/>
      <c r="G64" s="20" t="s">
        <v>134</v>
      </c>
      <c r="H64" s="19" t="s">
        <v>135</v>
      </c>
      <c r="I64" s="20" t="s">
        <v>136</v>
      </c>
      <c r="J64" s="20" t="s">
        <v>137</v>
      </c>
      <c r="K64" s="19" t="s">
        <v>76</v>
      </c>
      <c r="L64" s="19" t="s">
        <v>363</v>
      </c>
      <c r="M64" s="35" t="s">
        <v>364</v>
      </c>
      <c r="N64" s="19" t="s">
        <v>94</v>
      </c>
      <c r="O64" s="19">
        <v>2</v>
      </c>
      <c r="P64" s="19" t="s">
        <v>80</v>
      </c>
      <c r="Q64" s="19">
        <v>3</v>
      </c>
      <c r="R64" s="21">
        <f t="shared" si="0"/>
        <v>6</v>
      </c>
      <c r="S64" s="21" t="str">
        <f t="shared" si="1"/>
        <v>MEDIO</v>
      </c>
      <c r="T64" s="21" t="s">
        <v>89</v>
      </c>
      <c r="U64" s="22">
        <v>10</v>
      </c>
      <c r="V64" s="23">
        <f t="shared" si="2"/>
        <v>60</v>
      </c>
      <c r="W64" s="21" t="str">
        <f t="shared" si="67"/>
        <v>III</v>
      </c>
      <c r="X64" s="24" t="str">
        <f t="shared" si="66"/>
        <v>MEJORABLE</v>
      </c>
      <c r="Y64" s="19">
        <v>8</v>
      </c>
      <c r="Z64" s="19"/>
      <c r="AA64" s="20"/>
      <c r="AB64" s="20"/>
      <c r="AC64" s="19">
        <v>30</v>
      </c>
      <c r="AD64" s="19" t="s">
        <v>82</v>
      </c>
      <c r="AE64" s="19" t="s">
        <v>82</v>
      </c>
      <c r="AF64" s="19" t="s">
        <v>82</v>
      </c>
      <c r="AG64" s="19" t="s">
        <v>787</v>
      </c>
      <c r="AH64" s="19" t="s">
        <v>82</v>
      </c>
      <c r="AI64" s="25" t="s">
        <v>139</v>
      </c>
      <c r="AJ64" s="3"/>
      <c r="AK64" s="3"/>
      <c r="AL64" s="3"/>
      <c r="AM64" s="3"/>
      <c r="AN64" s="3"/>
      <c r="AO64" s="3"/>
      <c r="AP64" s="3"/>
      <c r="AQ64" s="3"/>
      <c r="AR64" s="3"/>
      <c r="AS64" s="3"/>
      <c r="AT64" s="3"/>
      <c r="AU64" s="3"/>
      <c r="AV64" s="3"/>
      <c r="AW64" s="3"/>
    </row>
    <row r="65" spans="1:49" ht="150" customHeight="1">
      <c r="A65" s="59" t="s">
        <v>202</v>
      </c>
      <c r="B65" s="268" t="s">
        <v>223</v>
      </c>
      <c r="C65" s="19" t="s">
        <v>224</v>
      </c>
      <c r="D65" s="19" t="s">
        <v>133</v>
      </c>
      <c r="E65" s="19" t="s">
        <v>71</v>
      </c>
      <c r="F65" s="19"/>
      <c r="G65" s="20" t="s">
        <v>377</v>
      </c>
      <c r="H65" s="19" t="s">
        <v>91</v>
      </c>
      <c r="I65" s="20" t="s">
        <v>150</v>
      </c>
      <c r="J65" s="20" t="s">
        <v>93</v>
      </c>
      <c r="K65" s="19" t="s">
        <v>76</v>
      </c>
      <c r="L65" s="19" t="s">
        <v>76</v>
      </c>
      <c r="M65" s="19" t="s">
        <v>76</v>
      </c>
      <c r="N65" s="19" t="s">
        <v>94</v>
      </c>
      <c r="O65" s="19">
        <v>2</v>
      </c>
      <c r="P65" s="19" t="s">
        <v>80</v>
      </c>
      <c r="Q65" s="19">
        <v>3</v>
      </c>
      <c r="R65" s="21">
        <f t="shared" si="0"/>
        <v>6</v>
      </c>
      <c r="S65" s="21" t="str">
        <f t="shared" si="1"/>
        <v>MEDIO</v>
      </c>
      <c r="T65" s="21" t="s">
        <v>89</v>
      </c>
      <c r="U65" s="22">
        <v>10</v>
      </c>
      <c r="V65" s="23">
        <f t="shared" si="2"/>
        <v>60</v>
      </c>
      <c r="W65" s="21" t="str">
        <f t="shared" si="67"/>
        <v>III</v>
      </c>
      <c r="X65" s="24" t="str">
        <f t="shared" si="66"/>
        <v>MEJORABLE</v>
      </c>
      <c r="Y65" s="19">
        <v>8</v>
      </c>
      <c r="Z65" s="19"/>
      <c r="AA65" s="20"/>
      <c r="AB65" s="20"/>
      <c r="AC65" s="19">
        <v>30</v>
      </c>
      <c r="AD65" s="19" t="s">
        <v>82</v>
      </c>
      <c r="AE65" s="19" t="s">
        <v>82</v>
      </c>
      <c r="AF65" s="19" t="s">
        <v>82</v>
      </c>
      <c r="AG65" s="19" t="s">
        <v>799</v>
      </c>
      <c r="AH65" s="19" t="s">
        <v>82</v>
      </c>
      <c r="AI65" s="25" t="s">
        <v>152</v>
      </c>
      <c r="AJ65" s="3"/>
      <c r="AK65" s="3"/>
      <c r="AL65" s="3"/>
      <c r="AM65" s="3"/>
      <c r="AN65" s="3"/>
      <c r="AO65" s="3"/>
      <c r="AP65" s="3"/>
      <c r="AQ65" s="3"/>
      <c r="AR65" s="3"/>
      <c r="AS65" s="3"/>
      <c r="AT65" s="3"/>
      <c r="AU65" s="3"/>
      <c r="AV65" s="3"/>
      <c r="AW65" s="3"/>
    </row>
    <row r="66" spans="1:49" ht="150" customHeight="1">
      <c r="A66" s="59" t="s">
        <v>202</v>
      </c>
      <c r="B66" s="268" t="s">
        <v>223</v>
      </c>
      <c r="C66" s="19" t="s">
        <v>224</v>
      </c>
      <c r="D66" s="19" t="s">
        <v>225</v>
      </c>
      <c r="E66" s="19" t="s">
        <v>71</v>
      </c>
      <c r="F66" s="19"/>
      <c r="G66" s="20" t="s">
        <v>154</v>
      </c>
      <c r="H66" s="19" t="s">
        <v>84</v>
      </c>
      <c r="I66" s="20" t="s">
        <v>85</v>
      </c>
      <c r="J66" s="20" t="s">
        <v>155</v>
      </c>
      <c r="K66" s="19" t="s">
        <v>76</v>
      </c>
      <c r="L66" s="19" t="s">
        <v>780</v>
      </c>
      <c r="M66" s="19" t="s">
        <v>781</v>
      </c>
      <c r="N66" s="19" t="s">
        <v>87</v>
      </c>
      <c r="O66" s="19">
        <v>1</v>
      </c>
      <c r="P66" s="19" t="s">
        <v>80</v>
      </c>
      <c r="Q66" s="19">
        <v>3</v>
      </c>
      <c r="R66" s="21">
        <f t="shared" ref="R66" si="82">O66*Q66</f>
        <v>3</v>
      </c>
      <c r="S66" s="21" t="str">
        <f t="shared" ref="S66" si="83">IF(R66&lt;=4,"BAJO",IF(R66=6,"MEDIO",IF(R66=8,"MEDIO",IF(R66=10,"ALTO",IF(R66=12,"ALTO",IF(R66=18,"ALTO",IF(R66=20,"ALTO",IF(R66&gt;=24,"MUY ALTO",0))))))))</f>
        <v>BAJO</v>
      </c>
      <c r="T66" s="21" t="s">
        <v>89</v>
      </c>
      <c r="U66" s="22">
        <v>10</v>
      </c>
      <c r="V66" s="23">
        <f t="shared" ref="V66" si="84">R66*U66</f>
        <v>30</v>
      </c>
      <c r="W66" s="21" t="str">
        <f>IF(AND(V66&gt;1,V66&lt;=20),"IV",IF(AND(V66&lt;=40,V66&lt;=120),"III",IF(AND(V66&gt;=150,V66&lt;=500),"II",IF(AND(V66&gt;=600,V66&lt;=4000),"I","0"))))</f>
        <v>III</v>
      </c>
      <c r="X66" s="24" t="str">
        <f t="shared" ref="X66" si="85">IF(W66="VI","ACEPTABLE",IF(W66="III","MEJORABLE",IF(W66="II","NO  ACEPTABLE O ACEPTABLE CON CONTROLES ESPECIFICOS ",IF(W66="I","NO ACEPTABLE",0))))</f>
        <v>MEJORABLE</v>
      </c>
      <c r="Y66" s="19">
        <v>8</v>
      </c>
      <c r="Z66" s="19"/>
      <c r="AA66" s="20"/>
      <c r="AB66" s="20"/>
      <c r="AC66" s="19">
        <v>30</v>
      </c>
      <c r="AD66" s="19" t="s">
        <v>82</v>
      </c>
      <c r="AE66" s="19" t="s">
        <v>82</v>
      </c>
      <c r="AF66" s="19" t="s">
        <v>82</v>
      </c>
      <c r="AG66" s="19" t="s">
        <v>788</v>
      </c>
      <c r="AH66" s="19" t="s">
        <v>82</v>
      </c>
      <c r="AI66" s="25" t="s">
        <v>152</v>
      </c>
      <c r="AJ66" s="3"/>
      <c r="AK66" s="3"/>
      <c r="AL66" s="3"/>
      <c r="AM66" s="3"/>
      <c r="AN66" s="3"/>
      <c r="AO66" s="3"/>
      <c r="AP66" s="3"/>
      <c r="AQ66" s="3"/>
      <c r="AR66" s="3"/>
      <c r="AS66" s="3"/>
      <c r="AT66" s="3"/>
      <c r="AU66" s="3"/>
      <c r="AV66" s="3"/>
      <c r="AW66" s="3"/>
    </row>
    <row r="67" spans="1:49" ht="150" customHeight="1">
      <c r="A67" s="59" t="s">
        <v>202</v>
      </c>
      <c r="B67" s="268" t="s">
        <v>223</v>
      </c>
      <c r="C67" s="19" t="s">
        <v>224</v>
      </c>
      <c r="D67" s="19" t="s">
        <v>226</v>
      </c>
      <c r="E67" s="19" t="s">
        <v>71</v>
      </c>
      <c r="F67" s="19"/>
      <c r="G67" s="20" t="s">
        <v>227</v>
      </c>
      <c r="H67" s="19" t="s">
        <v>91</v>
      </c>
      <c r="I67" s="19" t="s">
        <v>97</v>
      </c>
      <c r="J67" s="19" t="s">
        <v>171</v>
      </c>
      <c r="K67" s="19" t="s">
        <v>76</v>
      </c>
      <c r="L67" s="19" t="s">
        <v>76</v>
      </c>
      <c r="M67" s="19" t="s">
        <v>793</v>
      </c>
      <c r="N67" s="19" t="s">
        <v>94</v>
      </c>
      <c r="O67" s="19">
        <v>2</v>
      </c>
      <c r="P67" s="19" t="s">
        <v>88</v>
      </c>
      <c r="Q67" s="19">
        <v>2</v>
      </c>
      <c r="R67" s="21">
        <f t="shared" ref="R67:R68" si="86">O67*Q67</f>
        <v>4</v>
      </c>
      <c r="S67" s="21" t="str">
        <f t="shared" ref="S67:S68" si="87">IF(R67&lt;=4,"BAJO",IF(R67=6,"MEDIO",IF(R67=8,"MEDIO",IF(R67=10,"ALTO",IF(R67=12,"ALTO",IF(R67=18,"ALTO",IF(R67=20,"ALTO",IF(R67&gt;=24,"MUY ALTO",0))))))))</f>
        <v>BAJO</v>
      </c>
      <c r="T67" s="21" t="s">
        <v>89</v>
      </c>
      <c r="U67" s="22">
        <v>25</v>
      </c>
      <c r="V67" s="23">
        <f t="shared" ref="V67:V68" si="88">R67*U67</f>
        <v>100</v>
      </c>
      <c r="W67" s="21" t="str">
        <f t="shared" ref="W67:W68" si="89">IF(AND(V67&gt;1,V67&lt;=20),"IV",IF(AND(V67&gt;=40,V67&lt;=120),"III",IF(AND(V67&gt;=150,V67&lt;=500),"II",IF(AND(V67&gt;=600,V67&lt;=4000),"I","0"))))</f>
        <v>III</v>
      </c>
      <c r="X67" s="24" t="str">
        <f t="shared" ref="X67:X68" si="90">IF(W67="VI","ACEPTABLE",IF(W67="III","MEJORABLE",IF(W67="II","NO  ACEPTABLE O ACEPTABLE CON CONTROLES ESPECIFICOS ",IF(W67="I","NO ACEPTABLE",0))))</f>
        <v>MEJORABLE</v>
      </c>
      <c r="Y67" s="19">
        <v>2</v>
      </c>
      <c r="Z67" s="19"/>
      <c r="AA67" s="20"/>
      <c r="AB67" s="20"/>
      <c r="AC67" s="19">
        <v>38</v>
      </c>
      <c r="AD67" s="19" t="s">
        <v>82</v>
      </c>
      <c r="AE67" s="19" t="s">
        <v>82</v>
      </c>
      <c r="AF67" s="19" t="s">
        <v>82</v>
      </c>
      <c r="AG67" s="19" t="s">
        <v>827</v>
      </c>
      <c r="AH67" s="19" t="s">
        <v>794</v>
      </c>
      <c r="AI67" s="25" t="s">
        <v>173</v>
      </c>
      <c r="AJ67" s="3"/>
      <c r="AK67" s="3"/>
      <c r="AL67" s="3"/>
      <c r="AM67" s="3"/>
      <c r="AN67" s="3"/>
      <c r="AO67" s="3"/>
      <c r="AP67" s="3"/>
      <c r="AQ67" s="3"/>
      <c r="AR67" s="3"/>
      <c r="AS67" s="3"/>
      <c r="AT67" s="3"/>
      <c r="AU67" s="3"/>
      <c r="AV67" s="3"/>
      <c r="AW67" s="3"/>
    </row>
    <row r="68" spans="1:49" ht="165" customHeight="1">
      <c r="A68" s="343" t="s">
        <v>202</v>
      </c>
      <c r="B68" s="268" t="s">
        <v>223</v>
      </c>
      <c r="C68" s="19" t="s">
        <v>224</v>
      </c>
      <c r="D68" s="19" t="s">
        <v>226</v>
      </c>
      <c r="E68" s="19" t="s">
        <v>71</v>
      </c>
      <c r="F68" s="19"/>
      <c r="G68" s="20" t="s">
        <v>227</v>
      </c>
      <c r="H68" s="19" t="s">
        <v>91</v>
      </c>
      <c r="I68" s="19" t="s">
        <v>759</v>
      </c>
      <c r="J68" s="19" t="s">
        <v>222</v>
      </c>
      <c r="K68" s="19" t="s">
        <v>76</v>
      </c>
      <c r="L68" s="19" t="s">
        <v>76</v>
      </c>
      <c r="M68" s="19" t="s">
        <v>795</v>
      </c>
      <c r="N68" s="19" t="s">
        <v>94</v>
      </c>
      <c r="O68" s="19">
        <v>2</v>
      </c>
      <c r="P68" s="19" t="s">
        <v>80</v>
      </c>
      <c r="Q68" s="19">
        <v>2</v>
      </c>
      <c r="R68" s="21">
        <f t="shared" si="86"/>
        <v>4</v>
      </c>
      <c r="S68" s="21" t="str">
        <f t="shared" si="87"/>
        <v>BAJO</v>
      </c>
      <c r="T68" s="21" t="s">
        <v>418</v>
      </c>
      <c r="U68" s="22">
        <v>25</v>
      </c>
      <c r="V68" s="23">
        <f t="shared" si="88"/>
        <v>100</v>
      </c>
      <c r="W68" s="21" t="str">
        <f t="shared" si="89"/>
        <v>III</v>
      </c>
      <c r="X68" s="24" t="str">
        <f t="shared" si="90"/>
        <v>MEJORABLE</v>
      </c>
      <c r="Y68" s="19">
        <v>2</v>
      </c>
      <c r="Z68" s="19"/>
      <c r="AA68" s="20"/>
      <c r="AB68" s="20"/>
      <c r="AC68" s="19">
        <v>38</v>
      </c>
      <c r="AD68" s="19" t="s">
        <v>82</v>
      </c>
      <c r="AE68" s="19" t="s">
        <v>82</v>
      </c>
      <c r="AF68" s="19" t="s">
        <v>82</v>
      </c>
      <c r="AG68" s="19" t="s">
        <v>957</v>
      </c>
      <c r="AH68" s="19" t="s">
        <v>958</v>
      </c>
      <c r="AI68" s="25" t="s">
        <v>729</v>
      </c>
      <c r="AJ68" s="3"/>
      <c r="AK68" s="3"/>
      <c r="AL68" s="3"/>
      <c r="AM68" s="3"/>
      <c r="AN68" s="3"/>
      <c r="AO68" s="3"/>
      <c r="AP68" s="3"/>
      <c r="AQ68" s="3"/>
      <c r="AR68" s="3"/>
      <c r="AS68" s="3"/>
      <c r="AT68" s="3"/>
      <c r="AU68" s="3"/>
      <c r="AV68" s="3"/>
      <c r="AW68" s="3"/>
    </row>
    <row r="69" spans="1:49" ht="150" customHeight="1">
      <c r="A69" s="59" t="s">
        <v>202</v>
      </c>
      <c r="B69" s="268" t="s">
        <v>223</v>
      </c>
      <c r="C69" s="19" t="s">
        <v>224</v>
      </c>
      <c r="D69" s="19" t="s">
        <v>160</v>
      </c>
      <c r="E69" s="19" t="s">
        <v>71</v>
      </c>
      <c r="F69" s="19"/>
      <c r="G69" s="20" t="s">
        <v>228</v>
      </c>
      <c r="H69" s="19" t="s">
        <v>91</v>
      </c>
      <c r="I69" s="20" t="s">
        <v>162</v>
      </c>
      <c r="J69" s="20" t="s">
        <v>163</v>
      </c>
      <c r="K69" s="19" t="s">
        <v>76</v>
      </c>
      <c r="L69" s="19" t="s">
        <v>164</v>
      </c>
      <c r="M69" s="19" t="s">
        <v>165</v>
      </c>
      <c r="N69" s="19" t="s">
        <v>94</v>
      </c>
      <c r="O69" s="19">
        <v>2</v>
      </c>
      <c r="P69" s="19" t="s">
        <v>80</v>
      </c>
      <c r="Q69" s="19">
        <v>3</v>
      </c>
      <c r="R69" s="21">
        <f t="shared" si="0"/>
        <v>6</v>
      </c>
      <c r="S69" s="21" t="str">
        <f t="shared" si="1"/>
        <v>MEDIO</v>
      </c>
      <c r="T69" s="21" t="s">
        <v>89</v>
      </c>
      <c r="U69" s="22">
        <v>10</v>
      </c>
      <c r="V69" s="23">
        <f t="shared" si="2"/>
        <v>60</v>
      </c>
      <c r="W69" s="21" t="str">
        <f t="shared" ref="W69:W73" si="91">IF(AND(V69&gt;1,V69&lt;=20),"IV",IF(AND(V69&gt;=40,V69&lt;=120),"III",IF(AND(V69&gt;=150,V69&lt;=500),"II",IF(AND(V69&gt;=600,V69&lt;=4000),"I","0"))))</f>
        <v>III</v>
      </c>
      <c r="X69" s="24" t="str">
        <f t="shared" si="66"/>
        <v>MEJORABLE</v>
      </c>
      <c r="Y69" s="19">
        <v>8</v>
      </c>
      <c r="Z69" s="19"/>
      <c r="AA69" s="20"/>
      <c r="AB69" s="20"/>
      <c r="AC69" s="19">
        <v>30</v>
      </c>
      <c r="AD69" s="19" t="s">
        <v>82</v>
      </c>
      <c r="AE69" s="19" t="s">
        <v>82</v>
      </c>
      <c r="AF69" s="19" t="s">
        <v>167</v>
      </c>
      <c r="AG69" s="19" t="s">
        <v>712</v>
      </c>
      <c r="AH69" s="19" t="s">
        <v>82</v>
      </c>
      <c r="AI69" s="25" t="s">
        <v>101</v>
      </c>
      <c r="AJ69" s="3"/>
      <c r="AK69" s="3"/>
      <c r="AL69" s="3"/>
      <c r="AM69" s="3"/>
      <c r="AN69" s="3"/>
      <c r="AO69" s="3"/>
      <c r="AP69" s="3"/>
      <c r="AQ69" s="3"/>
      <c r="AR69" s="3"/>
      <c r="AS69" s="3"/>
      <c r="AT69" s="3"/>
      <c r="AU69" s="3"/>
      <c r="AV69" s="3"/>
      <c r="AW69" s="3"/>
    </row>
    <row r="70" spans="1:49" ht="150" customHeight="1" thickBot="1">
      <c r="A70" s="60" t="s">
        <v>202</v>
      </c>
      <c r="B70" s="269" t="s">
        <v>223</v>
      </c>
      <c r="C70" s="55" t="s">
        <v>224</v>
      </c>
      <c r="D70" s="55" t="s">
        <v>229</v>
      </c>
      <c r="E70" s="55" t="s">
        <v>71</v>
      </c>
      <c r="F70" s="55"/>
      <c r="G70" s="57" t="s">
        <v>175</v>
      </c>
      <c r="H70" s="55" t="s">
        <v>109</v>
      </c>
      <c r="I70" s="57" t="s">
        <v>176</v>
      </c>
      <c r="J70" s="57" t="s">
        <v>177</v>
      </c>
      <c r="K70" s="27" t="s">
        <v>76</v>
      </c>
      <c r="L70" s="27" t="s">
        <v>76</v>
      </c>
      <c r="M70" s="27" t="s">
        <v>178</v>
      </c>
      <c r="N70" s="27" t="s">
        <v>94</v>
      </c>
      <c r="O70" s="27">
        <v>2</v>
      </c>
      <c r="P70" s="27" t="s">
        <v>88</v>
      </c>
      <c r="Q70" s="27">
        <v>2</v>
      </c>
      <c r="R70" s="29">
        <f t="shared" si="0"/>
        <v>4</v>
      </c>
      <c r="S70" s="29" t="str">
        <f t="shared" si="1"/>
        <v>BAJO</v>
      </c>
      <c r="T70" s="29" t="s">
        <v>81</v>
      </c>
      <c r="U70" s="30">
        <v>25</v>
      </c>
      <c r="V70" s="31">
        <f t="shared" si="2"/>
        <v>100</v>
      </c>
      <c r="W70" s="29" t="str">
        <f t="shared" si="91"/>
        <v>III</v>
      </c>
      <c r="X70" s="32" t="str">
        <f t="shared" si="66"/>
        <v>MEJORABLE</v>
      </c>
      <c r="Y70" s="27">
        <v>8</v>
      </c>
      <c r="Z70" s="27"/>
      <c r="AA70" s="28"/>
      <c r="AB70" s="28"/>
      <c r="AC70" s="27">
        <v>30</v>
      </c>
      <c r="AD70" s="27" t="s">
        <v>82</v>
      </c>
      <c r="AE70" s="27" t="s">
        <v>82</v>
      </c>
      <c r="AF70" s="27" t="s">
        <v>82</v>
      </c>
      <c r="AG70" s="19" t="s">
        <v>813</v>
      </c>
      <c r="AH70" s="27" t="s">
        <v>179</v>
      </c>
      <c r="AI70" s="256" t="s">
        <v>131</v>
      </c>
      <c r="AJ70" s="3"/>
      <c r="AK70" s="3"/>
      <c r="AL70" s="3"/>
      <c r="AM70" s="3"/>
      <c r="AN70" s="3"/>
      <c r="AO70" s="3"/>
      <c r="AP70" s="3"/>
      <c r="AQ70" s="3"/>
      <c r="AR70" s="3"/>
      <c r="AS70" s="3"/>
      <c r="AT70" s="3"/>
      <c r="AU70" s="3"/>
      <c r="AV70" s="3"/>
      <c r="AW70" s="3"/>
    </row>
    <row r="71" spans="1:49" ht="150" customHeight="1">
      <c r="A71" s="61" t="s">
        <v>202</v>
      </c>
      <c r="B71" s="62" t="s">
        <v>230</v>
      </c>
      <c r="C71" s="63" t="s">
        <v>224</v>
      </c>
      <c r="D71" s="11" t="s">
        <v>128</v>
      </c>
      <c r="E71" s="11" t="s">
        <v>71</v>
      </c>
      <c r="F71" s="11"/>
      <c r="G71" s="42" t="s">
        <v>783</v>
      </c>
      <c r="H71" s="11" t="s">
        <v>91</v>
      </c>
      <c r="I71" s="12" t="s">
        <v>129</v>
      </c>
      <c r="J71" s="12" t="s">
        <v>784</v>
      </c>
      <c r="K71" s="11" t="s">
        <v>76</v>
      </c>
      <c r="L71" s="11" t="s">
        <v>785</v>
      </c>
      <c r="M71" s="11" t="s">
        <v>76</v>
      </c>
      <c r="N71" s="11" t="s">
        <v>87</v>
      </c>
      <c r="O71" s="11">
        <v>1</v>
      </c>
      <c r="P71" s="11" t="s">
        <v>80</v>
      </c>
      <c r="Q71" s="11">
        <v>3</v>
      </c>
      <c r="R71" s="13">
        <f t="shared" si="0"/>
        <v>3</v>
      </c>
      <c r="S71" s="13" t="str">
        <f t="shared" si="1"/>
        <v>BAJO</v>
      </c>
      <c r="T71" s="13" t="s">
        <v>81</v>
      </c>
      <c r="U71" s="14">
        <v>25</v>
      </c>
      <c r="V71" s="15">
        <f t="shared" si="2"/>
        <v>75</v>
      </c>
      <c r="W71" s="13" t="str">
        <f t="shared" si="91"/>
        <v>III</v>
      </c>
      <c r="X71" s="16" t="str">
        <f t="shared" si="66"/>
        <v>MEJORABLE</v>
      </c>
      <c r="Y71" s="11">
        <v>8</v>
      </c>
      <c r="Z71" s="11"/>
      <c r="AA71" s="12"/>
      <c r="AB71" s="12"/>
      <c r="AC71" s="11">
        <v>38</v>
      </c>
      <c r="AD71" s="11" t="s">
        <v>82</v>
      </c>
      <c r="AE71" s="11" t="s">
        <v>82</v>
      </c>
      <c r="AF71" s="11" t="s">
        <v>786</v>
      </c>
      <c r="AG71" s="11" t="s">
        <v>746</v>
      </c>
      <c r="AH71" s="11" t="s">
        <v>82</v>
      </c>
      <c r="AI71" s="17" t="s">
        <v>131</v>
      </c>
      <c r="AJ71" s="3"/>
      <c r="AK71" s="3"/>
      <c r="AL71" s="3"/>
      <c r="AM71" s="3"/>
      <c r="AN71" s="3"/>
      <c r="AO71" s="3"/>
      <c r="AP71" s="3"/>
      <c r="AQ71" s="3"/>
      <c r="AR71" s="3"/>
      <c r="AS71" s="3"/>
      <c r="AT71" s="3"/>
      <c r="AU71" s="3"/>
      <c r="AV71" s="3"/>
      <c r="AW71" s="3"/>
    </row>
    <row r="72" spans="1:49" ht="150" customHeight="1">
      <c r="A72" s="64" t="s">
        <v>202</v>
      </c>
      <c r="B72" s="65" t="s">
        <v>230</v>
      </c>
      <c r="C72" s="38" t="s">
        <v>224</v>
      </c>
      <c r="D72" s="19" t="s">
        <v>133</v>
      </c>
      <c r="E72" s="19" t="s">
        <v>71</v>
      </c>
      <c r="F72" s="19"/>
      <c r="G72" s="20" t="s">
        <v>134</v>
      </c>
      <c r="H72" s="19" t="s">
        <v>135</v>
      </c>
      <c r="I72" s="20" t="s">
        <v>136</v>
      </c>
      <c r="J72" s="20" t="s">
        <v>137</v>
      </c>
      <c r="K72" s="19" t="s">
        <v>76</v>
      </c>
      <c r="L72" s="19" t="s">
        <v>363</v>
      </c>
      <c r="M72" s="35" t="s">
        <v>364</v>
      </c>
      <c r="N72" s="19" t="s">
        <v>94</v>
      </c>
      <c r="O72" s="19">
        <v>2</v>
      </c>
      <c r="P72" s="19" t="s">
        <v>80</v>
      </c>
      <c r="Q72" s="19">
        <v>3</v>
      </c>
      <c r="R72" s="21">
        <f t="shared" si="0"/>
        <v>6</v>
      </c>
      <c r="S72" s="21" t="str">
        <f t="shared" si="1"/>
        <v>MEDIO</v>
      </c>
      <c r="T72" s="21" t="s">
        <v>89</v>
      </c>
      <c r="U72" s="22">
        <v>10</v>
      </c>
      <c r="V72" s="23">
        <f t="shared" si="2"/>
        <v>60</v>
      </c>
      <c r="W72" s="21" t="str">
        <f t="shared" si="91"/>
        <v>III</v>
      </c>
      <c r="X72" s="24" t="str">
        <f t="shared" si="66"/>
        <v>MEJORABLE</v>
      </c>
      <c r="Y72" s="19">
        <v>8</v>
      </c>
      <c r="Z72" s="19"/>
      <c r="AA72" s="20"/>
      <c r="AB72" s="20"/>
      <c r="AC72" s="19">
        <v>30</v>
      </c>
      <c r="AD72" s="19" t="s">
        <v>82</v>
      </c>
      <c r="AE72" s="19" t="s">
        <v>82</v>
      </c>
      <c r="AF72" s="19" t="s">
        <v>82</v>
      </c>
      <c r="AG72" s="19" t="s">
        <v>787</v>
      </c>
      <c r="AH72" s="19" t="s">
        <v>82</v>
      </c>
      <c r="AI72" s="25" t="s">
        <v>139</v>
      </c>
      <c r="AJ72" s="3"/>
      <c r="AK72" s="3"/>
      <c r="AL72" s="3"/>
      <c r="AM72" s="3"/>
      <c r="AN72" s="3"/>
      <c r="AO72" s="3"/>
      <c r="AP72" s="3"/>
      <c r="AQ72" s="3"/>
      <c r="AR72" s="3"/>
      <c r="AS72" s="3"/>
      <c r="AT72" s="3"/>
      <c r="AU72" s="3"/>
      <c r="AV72" s="3"/>
      <c r="AW72" s="3"/>
    </row>
    <row r="73" spans="1:49" ht="150" customHeight="1">
      <c r="A73" s="64" t="s">
        <v>202</v>
      </c>
      <c r="B73" s="65" t="s">
        <v>230</v>
      </c>
      <c r="C73" s="38" t="s">
        <v>224</v>
      </c>
      <c r="D73" s="19" t="s">
        <v>133</v>
      </c>
      <c r="E73" s="19" t="s">
        <v>71</v>
      </c>
      <c r="F73" s="19"/>
      <c r="G73" s="20" t="s">
        <v>377</v>
      </c>
      <c r="H73" s="19" t="s">
        <v>91</v>
      </c>
      <c r="I73" s="20" t="s">
        <v>150</v>
      </c>
      <c r="J73" s="20" t="s">
        <v>93</v>
      </c>
      <c r="K73" s="19" t="s">
        <v>76</v>
      </c>
      <c r="L73" s="19" t="s">
        <v>76</v>
      </c>
      <c r="M73" s="19" t="s">
        <v>76</v>
      </c>
      <c r="N73" s="19" t="s">
        <v>94</v>
      </c>
      <c r="O73" s="19">
        <v>2</v>
      </c>
      <c r="P73" s="19" t="s">
        <v>80</v>
      </c>
      <c r="Q73" s="19">
        <v>3</v>
      </c>
      <c r="R73" s="21">
        <f t="shared" si="0"/>
        <v>6</v>
      </c>
      <c r="S73" s="21" t="str">
        <f t="shared" si="1"/>
        <v>MEDIO</v>
      </c>
      <c r="T73" s="21" t="s">
        <v>89</v>
      </c>
      <c r="U73" s="22">
        <v>10</v>
      </c>
      <c r="V73" s="23">
        <f t="shared" si="2"/>
        <v>60</v>
      </c>
      <c r="W73" s="21" t="str">
        <f t="shared" si="91"/>
        <v>III</v>
      </c>
      <c r="X73" s="24" t="str">
        <f t="shared" si="66"/>
        <v>MEJORABLE</v>
      </c>
      <c r="Y73" s="19">
        <v>8</v>
      </c>
      <c r="Z73" s="19"/>
      <c r="AA73" s="20"/>
      <c r="AB73" s="20"/>
      <c r="AC73" s="19">
        <v>30</v>
      </c>
      <c r="AD73" s="19" t="s">
        <v>82</v>
      </c>
      <c r="AE73" s="19" t="s">
        <v>82</v>
      </c>
      <c r="AF73" s="19" t="s">
        <v>82</v>
      </c>
      <c r="AG73" s="19" t="s">
        <v>799</v>
      </c>
      <c r="AH73" s="19" t="s">
        <v>82</v>
      </c>
      <c r="AI73" s="25" t="s">
        <v>152</v>
      </c>
      <c r="AJ73" s="3"/>
      <c r="AK73" s="3"/>
      <c r="AL73" s="3"/>
      <c r="AM73" s="3"/>
      <c r="AN73" s="3"/>
      <c r="AO73" s="3"/>
      <c r="AP73" s="3"/>
      <c r="AQ73" s="3"/>
      <c r="AR73" s="3"/>
      <c r="AS73" s="3"/>
      <c r="AT73" s="3"/>
      <c r="AU73" s="3"/>
      <c r="AV73" s="3"/>
      <c r="AW73" s="3"/>
    </row>
    <row r="74" spans="1:49" ht="150" customHeight="1">
      <c r="A74" s="64" t="s">
        <v>202</v>
      </c>
      <c r="B74" s="65" t="s">
        <v>230</v>
      </c>
      <c r="C74" s="38" t="s">
        <v>224</v>
      </c>
      <c r="D74" s="38" t="s">
        <v>225</v>
      </c>
      <c r="E74" s="19" t="s">
        <v>71</v>
      </c>
      <c r="F74" s="19"/>
      <c r="G74" s="20" t="s">
        <v>154</v>
      </c>
      <c r="H74" s="19" t="s">
        <v>84</v>
      </c>
      <c r="I74" s="20" t="s">
        <v>85</v>
      </c>
      <c r="J74" s="20" t="s">
        <v>155</v>
      </c>
      <c r="K74" s="19" t="s">
        <v>76</v>
      </c>
      <c r="L74" s="19" t="s">
        <v>780</v>
      </c>
      <c r="M74" s="19" t="s">
        <v>781</v>
      </c>
      <c r="N74" s="19" t="s">
        <v>87</v>
      </c>
      <c r="O74" s="19">
        <v>1</v>
      </c>
      <c r="P74" s="19" t="s">
        <v>80</v>
      </c>
      <c r="Q74" s="19">
        <v>3</v>
      </c>
      <c r="R74" s="21">
        <f t="shared" si="0"/>
        <v>3</v>
      </c>
      <c r="S74" s="21" t="str">
        <f t="shared" si="1"/>
        <v>BAJO</v>
      </c>
      <c r="T74" s="21" t="s">
        <v>89</v>
      </c>
      <c r="U74" s="22">
        <v>10</v>
      </c>
      <c r="V74" s="23">
        <f t="shared" si="2"/>
        <v>30</v>
      </c>
      <c r="W74" s="21" t="str">
        <f>IF(AND(V74&gt;1,V74&lt;=20),"IV",IF(AND(V74&lt;=40,V74&lt;=120),"III",IF(AND(V74&gt;=150,V74&lt;=500),"II",IF(AND(V74&gt;=600,V74&lt;=4000),"I","0"))))</f>
        <v>III</v>
      </c>
      <c r="X74" s="24" t="str">
        <f t="shared" si="66"/>
        <v>MEJORABLE</v>
      </c>
      <c r="Y74" s="19">
        <v>8</v>
      </c>
      <c r="Z74" s="19"/>
      <c r="AA74" s="20"/>
      <c r="AB74" s="20"/>
      <c r="AC74" s="19">
        <v>30</v>
      </c>
      <c r="AD74" s="19" t="s">
        <v>82</v>
      </c>
      <c r="AE74" s="19" t="s">
        <v>82</v>
      </c>
      <c r="AF74" s="19" t="s">
        <v>82</v>
      </c>
      <c r="AG74" s="19" t="s">
        <v>788</v>
      </c>
      <c r="AH74" s="19" t="s">
        <v>82</v>
      </c>
      <c r="AI74" s="25" t="s">
        <v>152</v>
      </c>
      <c r="AJ74" s="3"/>
      <c r="AK74" s="3"/>
      <c r="AL74" s="3"/>
      <c r="AM74" s="3"/>
      <c r="AN74" s="3"/>
      <c r="AO74" s="3"/>
      <c r="AP74" s="3"/>
      <c r="AQ74" s="3"/>
      <c r="AR74" s="3"/>
      <c r="AS74" s="3"/>
      <c r="AT74" s="3"/>
      <c r="AU74" s="3"/>
      <c r="AV74" s="3"/>
      <c r="AW74" s="3"/>
    </row>
    <row r="75" spans="1:49" ht="150" customHeight="1">
      <c r="A75" s="59" t="s">
        <v>202</v>
      </c>
      <c r="B75" s="65" t="s">
        <v>230</v>
      </c>
      <c r="C75" s="38" t="s">
        <v>224</v>
      </c>
      <c r="D75" s="19" t="s">
        <v>226</v>
      </c>
      <c r="E75" s="19" t="s">
        <v>71</v>
      </c>
      <c r="F75" s="19"/>
      <c r="G75" s="20" t="s">
        <v>231</v>
      </c>
      <c r="H75" s="19" t="s">
        <v>91</v>
      </c>
      <c r="I75" s="20" t="s">
        <v>97</v>
      </c>
      <c r="J75" s="20" t="s">
        <v>98</v>
      </c>
      <c r="K75" s="19" t="s">
        <v>99</v>
      </c>
      <c r="L75" s="19" t="s">
        <v>370</v>
      </c>
      <c r="M75" s="19" t="s">
        <v>371</v>
      </c>
      <c r="N75" s="19" t="s">
        <v>87</v>
      </c>
      <c r="O75" s="19">
        <v>1</v>
      </c>
      <c r="P75" s="19" t="s">
        <v>80</v>
      </c>
      <c r="Q75" s="19">
        <v>3</v>
      </c>
      <c r="R75" s="21">
        <f t="shared" si="0"/>
        <v>3</v>
      </c>
      <c r="S75" s="21" t="str">
        <f t="shared" si="1"/>
        <v>BAJO</v>
      </c>
      <c r="T75" s="21" t="s">
        <v>81</v>
      </c>
      <c r="U75" s="22">
        <v>25</v>
      </c>
      <c r="V75" s="23">
        <f t="shared" si="2"/>
        <v>75</v>
      </c>
      <c r="W75" s="21" t="str">
        <f t="shared" ref="W75:W80" si="92">IF(AND(V75&gt;1,V75&lt;=20),"IV",IF(AND(V75&gt;=40,V75&lt;=120),"III",IF(AND(V75&gt;=150,V75&lt;=500),"II",IF(AND(V75&gt;=600,V75&lt;=4000),"I","0"))))</f>
        <v>III</v>
      </c>
      <c r="X75" s="24" t="str">
        <f t="shared" si="66"/>
        <v>MEJORABLE</v>
      </c>
      <c r="Y75" s="19">
        <v>8</v>
      </c>
      <c r="Z75" s="19"/>
      <c r="AA75" s="20"/>
      <c r="AB75" s="20"/>
      <c r="AC75" s="19">
        <v>30</v>
      </c>
      <c r="AD75" s="19" t="s">
        <v>82</v>
      </c>
      <c r="AE75" s="19" t="s">
        <v>82</v>
      </c>
      <c r="AF75" s="19" t="s">
        <v>82</v>
      </c>
      <c r="AG75" s="19" t="s">
        <v>372</v>
      </c>
      <c r="AH75" s="19" t="s">
        <v>100</v>
      </c>
      <c r="AI75" s="25" t="s">
        <v>101</v>
      </c>
      <c r="AJ75" s="3"/>
      <c r="AK75" s="3"/>
      <c r="AL75" s="3"/>
      <c r="AM75" s="3"/>
      <c r="AN75" s="3"/>
      <c r="AO75" s="3"/>
      <c r="AP75" s="3"/>
      <c r="AQ75" s="3"/>
      <c r="AR75" s="3"/>
      <c r="AS75" s="3"/>
      <c r="AT75" s="3"/>
      <c r="AU75" s="3"/>
      <c r="AV75" s="3"/>
      <c r="AW75" s="3"/>
    </row>
    <row r="76" spans="1:49" ht="150" customHeight="1">
      <c r="A76" s="64" t="s">
        <v>202</v>
      </c>
      <c r="B76" s="65" t="s">
        <v>230</v>
      </c>
      <c r="C76" s="38" t="s">
        <v>224</v>
      </c>
      <c r="D76" s="19" t="s">
        <v>160</v>
      </c>
      <c r="E76" s="19" t="s">
        <v>71</v>
      </c>
      <c r="F76" s="19"/>
      <c r="G76" s="20" t="s">
        <v>228</v>
      </c>
      <c r="H76" s="19" t="s">
        <v>91</v>
      </c>
      <c r="I76" s="19" t="s">
        <v>97</v>
      </c>
      <c r="J76" s="19" t="s">
        <v>171</v>
      </c>
      <c r="K76" s="19" t="s">
        <v>76</v>
      </c>
      <c r="L76" s="19" t="s">
        <v>76</v>
      </c>
      <c r="M76" s="19" t="s">
        <v>793</v>
      </c>
      <c r="N76" s="19" t="s">
        <v>94</v>
      </c>
      <c r="O76" s="19">
        <v>2</v>
      </c>
      <c r="P76" s="19" t="s">
        <v>88</v>
      </c>
      <c r="Q76" s="19">
        <v>2</v>
      </c>
      <c r="R76" s="21">
        <f t="shared" si="0"/>
        <v>4</v>
      </c>
      <c r="S76" s="21" t="str">
        <f t="shared" si="1"/>
        <v>BAJO</v>
      </c>
      <c r="T76" s="21" t="s">
        <v>89</v>
      </c>
      <c r="U76" s="22">
        <v>25</v>
      </c>
      <c r="V76" s="23">
        <f t="shared" si="2"/>
        <v>100</v>
      </c>
      <c r="W76" s="21" t="str">
        <f t="shared" si="92"/>
        <v>III</v>
      </c>
      <c r="X76" s="24" t="str">
        <f t="shared" si="66"/>
        <v>MEJORABLE</v>
      </c>
      <c r="Y76" s="19">
        <v>2</v>
      </c>
      <c r="Z76" s="19"/>
      <c r="AA76" s="20"/>
      <c r="AB76" s="20"/>
      <c r="AC76" s="19">
        <v>38</v>
      </c>
      <c r="AD76" s="19" t="s">
        <v>82</v>
      </c>
      <c r="AE76" s="19" t="s">
        <v>82</v>
      </c>
      <c r="AF76" s="19" t="s">
        <v>82</v>
      </c>
      <c r="AG76" s="19" t="s">
        <v>827</v>
      </c>
      <c r="AH76" s="19" t="s">
        <v>713</v>
      </c>
      <c r="AI76" s="25" t="s">
        <v>173</v>
      </c>
      <c r="AJ76" s="3"/>
      <c r="AK76" s="3"/>
      <c r="AL76" s="3"/>
      <c r="AM76" s="3"/>
      <c r="AN76" s="3"/>
      <c r="AO76" s="3"/>
      <c r="AP76" s="3"/>
      <c r="AQ76" s="3"/>
      <c r="AR76" s="3"/>
      <c r="AS76" s="3"/>
      <c r="AT76" s="3"/>
      <c r="AU76" s="3"/>
      <c r="AV76" s="3"/>
      <c r="AW76" s="3"/>
    </row>
    <row r="77" spans="1:49" ht="150" customHeight="1" thickBot="1">
      <c r="A77" s="66" t="s">
        <v>202</v>
      </c>
      <c r="B77" s="67" t="s">
        <v>230</v>
      </c>
      <c r="C77" s="68" t="s">
        <v>224</v>
      </c>
      <c r="D77" s="68" t="s">
        <v>229</v>
      </c>
      <c r="E77" s="55" t="s">
        <v>71</v>
      </c>
      <c r="F77" s="55"/>
      <c r="G77" s="57" t="s">
        <v>175</v>
      </c>
      <c r="H77" s="55" t="s">
        <v>109</v>
      </c>
      <c r="I77" s="57" t="s">
        <v>176</v>
      </c>
      <c r="J77" s="57" t="s">
        <v>177</v>
      </c>
      <c r="K77" s="27" t="s">
        <v>76</v>
      </c>
      <c r="L77" s="27" t="s">
        <v>76</v>
      </c>
      <c r="M77" s="27" t="s">
        <v>178</v>
      </c>
      <c r="N77" s="27" t="s">
        <v>94</v>
      </c>
      <c r="O77" s="27">
        <v>2</v>
      </c>
      <c r="P77" s="27" t="s">
        <v>88</v>
      </c>
      <c r="Q77" s="27">
        <v>2</v>
      </c>
      <c r="R77" s="29">
        <f t="shared" si="0"/>
        <v>4</v>
      </c>
      <c r="S77" s="29" t="str">
        <f t="shared" si="1"/>
        <v>BAJO</v>
      </c>
      <c r="T77" s="29" t="s">
        <v>81</v>
      </c>
      <c r="U77" s="30">
        <v>25</v>
      </c>
      <c r="V77" s="31">
        <f t="shared" si="2"/>
        <v>100</v>
      </c>
      <c r="W77" s="29" t="str">
        <f t="shared" si="92"/>
        <v>III</v>
      </c>
      <c r="X77" s="32" t="str">
        <f t="shared" si="66"/>
        <v>MEJORABLE</v>
      </c>
      <c r="Y77" s="27">
        <v>8</v>
      </c>
      <c r="Z77" s="27"/>
      <c r="AA77" s="28"/>
      <c r="AB77" s="28"/>
      <c r="AC77" s="27">
        <v>30</v>
      </c>
      <c r="AD77" s="27" t="s">
        <v>82</v>
      </c>
      <c r="AE77" s="27" t="s">
        <v>82</v>
      </c>
      <c r="AF77" s="27" t="s">
        <v>82</v>
      </c>
      <c r="AG77" s="19" t="s">
        <v>813</v>
      </c>
      <c r="AH77" s="27" t="s">
        <v>179</v>
      </c>
      <c r="AI77" s="256" t="s">
        <v>131</v>
      </c>
      <c r="AJ77" s="3"/>
      <c r="AK77" s="3"/>
      <c r="AL77" s="3"/>
      <c r="AM77" s="3"/>
      <c r="AN77" s="3"/>
      <c r="AO77" s="3"/>
      <c r="AP77" s="3"/>
      <c r="AQ77" s="3"/>
      <c r="AR77" s="3"/>
      <c r="AS77" s="3"/>
      <c r="AT77" s="3"/>
      <c r="AU77" s="3"/>
      <c r="AV77" s="3"/>
      <c r="AW77" s="3"/>
    </row>
    <row r="78" spans="1:49" ht="150" customHeight="1">
      <c r="A78" s="270" t="s">
        <v>232</v>
      </c>
      <c r="B78" s="69" t="s">
        <v>233</v>
      </c>
      <c r="C78" s="271" t="s">
        <v>234</v>
      </c>
      <c r="D78" s="271" t="s">
        <v>128</v>
      </c>
      <c r="E78" s="271" t="s">
        <v>71</v>
      </c>
      <c r="F78" s="271"/>
      <c r="G78" s="42" t="s">
        <v>783</v>
      </c>
      <c r="H78" s="11" t="s">
        <v>91</v>
      </c>
      <c r="I78" s="12" t="s">
        <v>129</v>
      </c>
      <c r="J78" s="12" t="s">
        <v>784</v>
      </c>
      <c r="K78" s="11" t="s">
        <v>76</v>
      </c>
      <c r="L78" s="11" t="s">
        <v>785</v>
      </c>
      <c r="M78" s="11" t="s">
        <v>76</v>
      </c>
      <c r="N78" s="11" t="s">
        <v>87</v>
      </c>
      <c r="O78" s="11">
        <v>1</v>
      </c>
      <c r="P78" s="11" t="s">
        <v>80</v>
      </c>
      <c r="Q78" s="11">
        <v>3</v>
      </c>
      <c r="R78" s="13">
        <f t="shared" ref="R78" si="93">O78*Q78</f>
        <v>3</v>
      </c>
      <c r="S78" s="13" t="str">
        <f t="shared" ref="S78" si="94">IF(R78&lt;=4,"BAJO",IF(R78=6,"MEDIO",IF(R78=8,"MEDIO",IF(R78=10,"ALTO",IF(R78=12,"ALTO",IF(R78=18,"ALTO",IF(R78=20,"ALTO",IF(R78&gt;=24,"MUY ALTO",0))))))))</f>
        <v>BAJO</v>
      </c>
      <c r="T78" s="13" t="s">
        <v>81</v>
      </c>
      <c r="U78" s="14">
        <v>25</v>
      </c>
      <c r="V78" s="15">
        <f t="shared" ref="V78" si="95">R78*U78</f>
        <v>75</v>
      </c>
      <c r="W78" s="13" t="str">
        <f t="shared" si="92"/>
        <v>III</v>
      </c>
      <c r="X78" s="16" t="str">
        <f t="shared" ref="X78" si="96">IF(W78="VI","ACEPTABLE",IF(W78="III","MEJORABLE",IF(W78="II","NO  ACEPTABLE O ACEPTABLE CON CONTROLES ESPECIFICOS ",IF(W78="I","NO ACEPTABLE",0))))</f>
        <v>MEJORABLE</v>
      </c>
      <c r="Y78" s="11">
        <v>8</v>
      </c>
      <c r="Z78" s="11"/>
      <c r="AA78" s="12"/>
      <c r="AB78" s="12"/>
      <c r="AC78" s="11">
        <v>38</v>
      </c>
      <c r="AD78" s="11" t="s">
        <v>82</v>
      </c>
      <c r="AE78" s="11" t="s">
        <v>82</v>
      </c>
      <c r="AF78" s="11" t="s">
        <v>786</v>
      </c>
      <c r="AG78" s="11" t="s">
        <v>746</v>
      </c>
      <c r="AH78" s="11" t="s">
        <v>82</v>
      </c>
      <c r="AI78" s="17" t="s">
        <v>131</v>
      </c>
      <c r="AJ78" s="3"/>
      <c r="AK78" s="3"/>
      <c r="AL78" s="3"/>
      <c r="AM78" s="3"/>
      <c r="AN78" s="3"/>
      <c r="AO78" s="3"/>
      <c r="AP78" s="3"/>
      <c r="AQ78" s="3"/>
      <c r="AR78" s="3"/>
      <c r="AS78" s="3"/>
      <c r="AT78" s="3"/>
      <c r="AU78" s="3"/>
      <c r="AV78" s="3"/>
      <c r="AW78" s="3"/>
    </row>
    <row r="79" spans="1:49" ht="150" customHeight="1">
      <c r="A79" s="70" t="s">
        <v>232</v>
      </c>
      <c r="B79" s="65" t="s">
        <v>233</v>
      </c>
      <c r="C79" s="38" t="s">
        <v>234</v>
      </c>
      <c r="D79" s="38" t="s">
        <v>133</v>
      </c>
      <c r="E79" s="38" t="s">
        <v>71</v>
      </c>
      <c r="F79" s="38"/>
      <c r="G79" s="20" t="s">
        <v>134</v>
      </c>
      <c r="H79" s="19" t="s">
        <v>135</v>
      </c>
      <c r="I79" s="20" t="s">
        <v>136</v>
      </c>
      <c r="J79" s="20" t="s">
        <v>137</v>
      </c>
      <c r="K79" s="19" t="s">
        <v>76</v>
      </c>
      <c r="L79" s="19" t="s">
        <v>363</v>
      </c>
      <c r="M79" s="35" t="s">
        <v>364</v>
      </c>
      <c r="N79" s="19" t="s">
        <v>94</v>
      </c>
      <c r="O79" s="19">
        <v>2</v>
      </c>
      <c r="P79" s="19" t="s">
        <v>80</v>
      </c>
      <c r="Q79" s="19">
        <v>3</v>
      </c>
      <c r="R79" s="21">
        <f t="shared" si="0"/>
        <v>6</v>
      </c>
      <c r="S79" s="21" t="str">
        <f t="shared" si="1"/>
        <v>MEDIO</v>
      </c>
      <c r="T79" s="21" t="s">
        <v>89</v>
      </c>
      <c r="U79" s="22">
        <v>10</v>
      </c>
      <c r="V79" s="23">
        <f t="shared" si="2"/>
        <v>60</v>
      </c>
      <c r="W79" s="21" t="str">
        <f t="shared" si="92"/>
        <v>III</v>
      </c>
      <c r="X79" s="24" t="str">
        <f t="shared" si="66"/>
        <v>MEJORABLE</v>
      </c>
      <c r="Y79" s="19">
        <v>8</v>
      </c>
      <c r="Z79" s="19"/>
      <c r="AA79" s="20"/>
      <c r="AB79" s="20"/>
      <c r="AC79" s="19">
        <v>30</v>
      </c>
      <c r="AD79" s="19" t="s">
        <v>82</v>
      </c>
      <c r="AE79" s="19" t="s">
        <v>82</v>
      </c>
      <c r="AF79" s="19" t="s">
        <v>82</v>
      </c>
      <c r="AG79" s="19" t="s">
        <v>787</v>
      </c>
      <c r="AH79" s="19" t="s">
        <v>82</v>
      </c>
      <c r="AI79" s="25" t="s">
        <v>139</v>
      </c>
      <c r="AJ79" s="3"/>
      <c r="AK79" s="3"/>
      <c r="AL79" s="3"/>
      <c r="AM79" s="3"/>
      <c r="AN79" s="3"/>
      <c r="AO79" s="3"/>
      <c r="AP79" s="3"/>
      <c r="AQ79" s="3"/>
      <c r="AR79" s="3"/>
      <c r="AS79" s="3"/>
      <c r="AT79" s="3"/>
      <c r="AU79" s="3"/>
      <c r="AV79" s="3"/>
      <c r="AW79" s="3"/>
    </row>
    <row r="80" spans="1:49" ht="150" customHeight="1">
      <c r="A80" s="70" t="s">
        <v>232</v>
      </c>
      <c r="B80" s="65" t="s">
        <v>233</v>
      </c>
      <c r="C80" s="38" t="s">
        <v>234</v>
      </c>
      <c r="D80" s="38" t="s">
        <v>133</v>
      </c>
      <c r="E80" s="38" t="s">
        <v>71</v>
      </c>
      <c r="F80" s="38"/>
      <c r="G80" s="20" t="s">
        <v>377</v>
      </c>
      <c r="H80" s="19" t="s">
        <v>91</v>
      </c>
      <c r="I80" s="20" t="s">
        <v>150</v>
      </c>
      <c r="J80" s="20" t="s">
        <v>93</v>
      </c>
      <c r="K80" s="19" t="s">
        <v>76</v>
      </c>
      <c r="L80" s="19" t="s">
        <v>76</v>
      </c>
      <c r="M80" s="19" t="s">
        <v>76</v>
      </c>
      <c r="N80" s="19" t="s">
        <v>94</v>
      </c>
      <c r="O80" s="19">
        <v>2</v>
      </c>
      <c r="P80" s="19" t="s">
        <v>80</v>
      </c>
      <c r="Q80" s="19">
        <v>3</v>
      </c>
      <c r="R80" s="21">
        <f t="shared" si="0"/>
        <v>6</v>
      </c>
      <c r="S80" s="21" t="str">
        <f t="shared" si="1"/>
        <v>MEDIO</v>
      </c>
      <c r="T80" s="21" t="s">
        <v>89</v>
      </c>
      <c r="U80" s="22">
        <v>10</v>
      </c>
      <c r="V80" s="23">
        <f t="shared" si="2"/>
        <v>60</v>
      </c>
      <c r="W80" s="21" t="str">
        <f t="shared" si="92"/>
        <v>III</v>
      </c>
      <c r="X80" s="24" t="str">
        <f t="shared" si="66"/>
        <v>MEJORABLE</v>
      </c>
      <c r="Y80" s="19">
        <v>8</v>
      </c>
      <c r="Z80" s="19"/>
      <c r="AA80" s="20"/>
      <c r="AB80" s="20"/>
      <c r="AC80" s="19">
        <v>30</v>
      </c>
      <c r="AD80" s="19" t="s">
        <v>82</v>
      </c>
      <c r="AE80" s="19" t="s">
        <v>82</v>
      </c>
      <c r="AF80" s="19" t="s">
        <v>82</v>
      </c>
      <c r="AG80" s="19" t="s">
        <v>799</v>
      </c>
      <c r="AH80" s="19" t="s">
        <v>82</v>
      </c>
      <c r="AI80" s="25" t="s">
        <v>152</v>
      </c>
      <c r="AJ80" s="3"/>
      <c r="AK80" s="3"/>
      <c r="AL80" s="3"/>
      <c r="AM80" s="3"/>
      <c r="AN80" s="3"/>
      <c r="AO80" s="3"/>
      <c r="AP80" s="3"/>
      <c r="AQ80" s="3"/>
      <c r="AR80" s="3"/>
      <c r="AS80" s="3"/>
      <c r="AT80" s="3"/>
      <c r="AU80" s="3"/>
      <c r="AV80" s="3"/>
      <c r="AW80" s="3"/>
    </row>
    <row r="81" spans="1:49" ht="150" customHeight="1">
      <c r="A81" s="70" t="s">
        <v>232</v>
      </c>
      <c r="B81" s="65" t="s">
        <v>233</v>
      </c>
      <c r="C81" s="38" t="s">
        <v>234</v>
      </c>
      <c r="D81" s="38" t="s">
        <v>225</v>
      </c>
      <c r="E81" s="38" t="s">
        <v>71</v>
      </c>
      <c r="F81" s="38"/>
      <c r="G81" s="20" t="s">
        <v>154</v>
      </c>
      <c r="H81" s="19" t="s">
        <v>84</v>
      </c>
      <c r="I81" s="20" t="s">
        <v>85</v>
      </c>
      <c r="J81" s="20" t="s">
        <v>155</v>
      </c>
      <c r="K81" s="19" t="s">
        <v>76</v>
      </c>
      <c r="L81" s="19" t="s">
        <v>780</v>
      </c>
      <c r="M81" s="19" t="s">
        <v>781</v>
      </c>
      <c r="N81" s="19" t="s">
        <v>87</v>
      </c>
      <c r="O81" s="19">
        <v>1</v>
      </c>
      <c r="P81" s="19" t="s">
        <v>80</v>
      </c>
      <c r="Q81" s="19">
        <v>3</v>
      </c>
      <c r="R81" s="21">
        <f t="shared" ref="R81" si="97">O81*Q81</f>
        <v>3</v>
      </c>
      <c r="S81" s="21" t="str">
        <f t="shared" ref="S81" si="98">IF(R81&lt;=4,"BAJO",IF(R81=6,"MEDIO",IF(R81=8,"MEDIO",IF(R81=10,"ALTO",IF(R81=12,"ALTO",IF(R81=18,"ALTO",IF(R81=20,"ALTO",IF(R81&gt;=24,"MUY ALTO",0))))))))</f>
        <v>BAJO</v>
      </c>
      <c r="T81" s="21" t="s">
        <v>89</v>
      </c>
      <c r="U81" s="22">
        <v>10</v>
      </c>
      <c r="V81" s="23">
        <f t="shared" ref="V81" si="99">R81*U81</f>
        <v>30</v>
      </c>
      <c r="W81" s="21" t="str">
        <f>IF(AND(V81&gt;1,V81&lt;=20),"IV",IF(AND(V81&lt;=40,V81&lt;=120),"III",IF(AND(V81&gt;=150,V81&lt;=500),"II",IF(AND(V81&gt;=600,V81&lt;=4000),"I","0"))))</f>
        <v>III</v>
      </c>
      <c r="X81" s="24" t="str">
        <f t="shared" ref="X81" si="100">IF(W81="VI","ACEPTABLE",IF(W81="III","MEJORABLE",IF(W81="II","NO  ACEPTABLE O ACEPTABLE CON CONTROLES ESPECIFICOS ",IF(W81="I","NO ACEPTABLE",0))))</f>
        <v>MEJORABLE</v>
      </c>
      <c r="Y81" s="19">
        <v>8</v>
      </c>
      <c r="Z81" s="19"/>
      <c r="AA81" s="20"/>
      <c r="AB81" s="20"/>
      <c r="AC81" s="19">
        <v>30</v>
      </c>
      <c r="AD81" s="19" t="s">
        <v>82</v>
      </c>
      <c r="AE81" s="19" t="s">
        <v>82</v>
      </c>
      <c r="AF81" s="19" t="s">
        <v>82</v>
      </c>
      <c r="AG81" s="19" t="s">
        <v>788</v>
      </c>
      <c r="AH81" s="19" t="s">
        <v>82</v>
      </c>
      <c r="AI81" s="25" t="s">
        <v>152</v>
      </c>
      <c r="AJ81" s="3"/>
      <c r="AK81" s="3"/>
      <c r="AL81" s="3"/>
      <c r="AM81" s="3"/>
      <c r="AN81" s="3"/>
      <c r="AO81" s="3"/>
      <c r="AP81" s="3"/>
      <c r="AQ81" s="3"/>
      <c r="AR81" s="3"/>
      <c r="AS81" s="3"/>
      <c r="AT81" s="3"/>
      <c r="AU81" s="3"/>
      <c r="AV81" s="3"/>
      <c r="AW81" s="3"/>
    </row>
    <row r="82" spans="1:49" ht="150" customHeight="1">
      <c r="A82" s="22" t="s">
        <v>232</v>
      </c>
      <c r="B82" s="65" t="s">
        <v>233</v>
      </c>
      <c r="C82" s="38" t="s">
        <v>234</v>
      </c>
      <c r="D82" s="38" t="s">
        <v>235</v>
      </c>
      <c r="E82" s="38" t="s">
        <v>71</v>
      </c>
      <c r="F82" s="38"/>
      <c r="G82" s="20" t="s">
        <v>236</v>
      </c>
      <c r="H82" s="19" t="s">
        <v>91</v>
      </c>
      <c r="I82" s="19" t="s">
        <v>97</v>
      </c>
      <c r="J82" s="19" t="s">
        <v>171</v>
      </c>
      <c r="K82" s="19" t="s">
        <v>76</v>
      </c>
      <c r="L82" s="19" t="s">
        <v>76</v>
      </c>
      <c r="M82" s="19" t="s">
        <v>793</v>
      </c>
      <c r="N82" s="19" t="s">
        <v>94</v>
      </c>
      <c r="O82" s="19">
        <v>2</v>
      </c>
      <c r="P82" s="19" t="s">
        <v>88</v>
      </c>
      <c r="Q82" s="19">
        <v>2</v>
      </c>
      <c r="R82" s="21">
        <f t="shared" ref="R82:R83" si="101">O82*Q82</f>
        <v>4</v>
      </c>
      <c r="S82" s="21" t="str">
        <f t="shared" ref="S82:S83" si="102">IF(R82&lt;=4,"BAJO",IF(R82=6,"MEDIO",IF(R82=8,"MEDIO",IF(R82=10,"ALTO",IF(R82=12,"ALTO",IF(R82=18,"ALTO",IF(R82=20,"ALTO",IF(R82&gt;=24,"MUY ALTO",0))))))))</f>
        <v>BAJO</v>
      </c>
      <c r="T82" s="21" t="s">
        <v>89</v>
      </c>
      <c r="U82" s="22">
        <v>25</v>
      </c>
      <c r="V82" s="23">
        <f t="shared" ref="V82:V83" si="103">R82*U82</f>
        <v>100</v>
      </c>
      <c r="W82" s="21" t="str">
        <f t="shared" ref="W82:W83" si="104">IF(AND(V82&gt;1,V82&lt;=20),"IV",IF(AND(V82&gt;=40,V82&lt;=120),"III",IF(AND(V82&gt;=150,V82&lt;=500),"II",IF(AND(V82&gt;=600,V82&lt;=4000),"I","0"))))</f>
        <v>III</v>
      </c>
      <c r="X82" s="24" t="str">
        <f t="shared" ref="X82:X83" si="105">IF(W82="VI","ACEPTABLE",IF(W82="III","MEJORABLE",IF(W82="II","NO  ACEPTABLE O ACEPTABLE CON CONTROLES ESPECIFICOS ",IF(W82="I","NO ACEPTABLE",0))))</f>
        <v>MEJORABLE</v>
      </c>
      <c r="Y82" s="19">
        <v>2</v>
      </c>
      <c r="Z82" s="19"/>
      <c r="AA82" s="20"/>
      <c r="AB82" s="20"/>
      <c r="AC82" s="19">
        <v>38</v>
      </c>
      <c r="AD82" s="19" t="s">
        <v>82</v>
      </c>
      <c r="AE82" s="19" t="s">
        <v>82</v>
      </c>
      <c r="AF82" s="19" t="s">
        <v>82</v>
      </c>
      <c r="AG82" s="19" t="s">
        <v>828</v>
      </c>
      <c r="AH82" s="19" t="s">
        <v>714</v>
      </c>
      <c r="AI82" s="25" t="s">
        <v>715</v>
      </c>
      <c r="AJ82" s="3"/>
      <c r="AK82" s="3"/>
      <c r="AL82" s="3"/>
      <c r="AM82" s="3"/>
      <c r="AN82" s="3"/>
      <c r="AO82" s="3"/>
      <c r="AP82" s="3"/>
      <c r="AQ82" s="3"/>
      <c r="AR82" s="3"/>
      <c r="AS82" s="3"/>
      <c r="AT82" s="3"/>
      <c r="AU82" s="3"/>
      <c r="AV82" s="3"/>
      <c r="AW82" s="3"/>
    </row>
    <row r="83" spans="1:49" ht="150" customHeight="1">
      <c r="A83" s="345" t="s">
        <v>232</v>
      </c>
      <c r="B83" s="65" t="s">
        <v>233</v>
      </c>
      <c r="C83" s="38" t="s">
        <v>234</v>
      </c>
      <c r="D83" s="38" t="s">
        <v>235</v>
      </c>
      <c r="E83" s="38" t="s">
        <v>71</v>
      </c>
      <c r="F83" s="38"/>
      <c r="G83" s="20" t="s">
        <v>236</v>
      </c>
      <c r="H83" s="19" t="s">
        <v>91</v>
      </c>
      <c r="I83" s="19" t="s">
        <v>759</v>
      </c>
      <c r="J83" s="19" t="s">
        <v>222</v>
      </c>
      <c r="K83" s="19" t="s">
        <v>76</v>
      </c>
      <c r="L83" s="19" t="s">
        <v>76</v>
      </c>
      <c r="M83" s="19" t="s">
        <v>795</v>
      </c>
      <c r="N83" s="19" t="s">
        <v>94</v>
      </c>
      <c r="O83" s="19">
        <v>2</v>
      </c>
      <c r="P83" s="19" t="s">
        <v>80</v>
      </c>
      <c r="Q83" s="19">
        <v>2</v>
      </c>
      <c r="R83" s="21">
        <f t="shared" si="101"/>
        <v>4</v>
      </c>
      <c r="S83" s="21" t="str">
        <f t="shared" si="102"/>
        <v>BAJO</v>
      </c>
      <c r="T83" s="21" t="s">
        <v>418</v>
      </c>
      <c r="U83" s="22">
        <v>25</v>
      </c>
      <c r="V83" s="23">
        <f t="shared" si="103"/>
        <v>100</v>
      </c>
      <c r="W83" s="21" t="str">
        <f t="shared" si="104"/>
        <v>III</v>
      </c>
      <c r="X83" s="24" t="str">
        <f t="shared" si="105"/>
        <v>MEJORABLE</v>
      </c>
      <c r="Y83" s="19">
        <v>2</v>
      </c>
      <c r="Z83" s="19"/>
      <c r="AA83" s="20"/>
      <c r="AB83" s="20"/>
      <c r="AC83" s="19">
        <v>38</v>
      </c>
      <c r="AD83" s="19" t="s">
        <v>82</v>
      </c>
      <c r="AE83" s="19" t="s">
        <v>82</v>
      </c>
      <c r="AF83" s="19" t="s">
        <v>82</v>
      </c>
      <c r="AG83" s="19" t="s">
        <v>959</v>
      </c>
      <c r="AH83" s="19" t="s">
        <v>960</v>
      </c>
      <c r="AI83" s="25" t="s">
        <v>729</v>
      </c>
      <c r="AJ83" s="3"/>
      <c r="AK83" s="3"/>
      <c r="AL83" s="3"/>
      <c r="AM83" s="3"/>
      <c r="AN83" s="3"/>
      <c r="AO83" s="3"/>
      <c r="AP83" s="3"/>
      <c r="AQ83" s="3"/>
      <c r="AR83" s="3"/>
      <c r="AS83" s="3"/>
      <c r="AT83" s="3"/>
      <c r="AU83" s="3"/>
      <c r="AV83" s="3"/>
      <c r="AW83" s="3"/>
    </row>
    <row r="84" spans="1:49" ht="150" customHeight="1">
      <c r="A84" s="70" t="s">
        <v>232</v>
      </c>
      <c r="B84" s="65" t="s">
        <v>233</v>
      </c>
      <c r="C84" s="38" t="s">
        <v>234</v>
      </c>
      <c r="D84" s="38" t="s">
        <v>160</v>
      </c>
      <c r="E84" s="38" t="s">
        <v>71</v>
      </c>
      <c r="F84" s="38"/>
      <c r="G84" s="20" t="s">
        <v>228</v>
      </c>
      <c r="H84" s="19" t="s">
        <v>91</v>
      </c>
      <c r="I84" s="19" t="s">
        <v>97</v>
      </c>
      <c r="J84" s="19" t="s">
        <v>171</v>
      </c>
      <c r="K84" s="19" t="s">
        <v>76</v>
      </c>
      <c r="L84" s="19" t="s">
        <v>76</v>
      </c>
      <c r="M84" s="19" t="s">
        <v>793</v>
      </c>
      <c r="N84" s="19" t="s">
        <v>94</v>
      </c>
      <c r="O84" s="19">
        <v>2</v>
      </c>
      <c r="P84" s="19" t="s">
        <v>88</v>
      </c>
      <c r="Q84" s="19">
        <v>2</v>
      </c>
      <c r="R84" s="21">
        <f t="shared" ref="R84" si="106">O84*Q84</f>
        <v>4</v>
      </c>
      <c r="S84" s="21" t="str">
        <f t="shared" ref="S84" si="107">IF(R84&lt;=4,"BAJO",IF(R84=6,"MEDIO",IF(R84=8,"MEDIO",IF(R84=10,"ALTO",IF(R84=12,"ALTO",IF(R84=18,"ALTO",IF(R84=20,"ALTO",IF(R84&gt;=24,"MUY ALTO",0))))))))</f>
        <v>BAJO</v>
      </c>
      <c r="T84" s="21" t="s">
        <v>89</v>
      </c>
      <c r="U84" s="22">
        <v>25</v>
      </c>
      <c r="V84" s="23">
        <f t="shared" ref="V84" si="108">R84*U84</f>
        <v>100</v>
      </c>
      <c r="W84" s="21" t="str">
        <f t="shared" ref="W84" si="109">IF(AND(V84&gt;1,V84&lt;=20),"IV",IF(AND(V84&gt;=40,V84&lt;=120),"III",IF(AND(V84&gt;=150,V84&lt;=500),"II",IF(AND(V84&gt;=600,V84&lt;=4000),"I","0"))))</f>
        <v>III</v>
      </c>
      <c r="X84" s="24" t="str">
        <f t="shared" ref="X84" si="110">IF(W84="VI","ACEPTABLE",IF(W84="III","MEJORABLE",IF(W84="II","NO  ACEPTABLE O ACEPTABLE CON CONTROLES ESPECIFICOS ",IF(W84="I","NO ACEPTABLE",0))))</f>
        <v>MEJORABLE</v>
      </c>
      <c r="Y84" s="19">
        <v>2</v>
      </c>
      <c r="Z84" s="19"/>
      <c r="AA84" s="20"/>
      <c r="AB84" s="20"/>
      <c r="AC84" s="19">
        <v>38</v>
      </c>
      <c r="AD84" s="19" t="s">
        <v>82</v>
      </c>
      <c r="AE84" s="19" t="s">
        <v>82</v>
      </c>
      <c r="AF84" s="19" t="s">
        <v>82</v>
      </c>
      <c r="AG84" s="19" t="s">
        <v>829</v>
      </c>
      <c r="AH84" s="19"/>
      <c r="AI84" s="25" t="s">
        <v>715</v>
      </c>
      <c r="AJ84" s="3"/>
      <c r="AK84" s="3"/>
      <c r="AL84" s="3"/>
      <c r="AM84" s="3"/>
      <c r="AN84" s="3"/>
      <c r="AO84" s="3"/>
      <c r="AP84" s="3"/>
      <c r="AQ84" s="3"/>
      <c r="AR84" s="3"/>
      <c r="AS84" s="3"/>
      <c r="AT84" s="3"/>
      <c r="AU84" s="3"/>
      <c r="AV84" s="3"/>
      <c r="AW84" s="3"/>
    </row>
    <row r="85" spans="1:49" ht="150" customHeight="1">
      <c r="A85" s="70" t="s">
        <v>232</v>
      </c>
      <c r="B85" s="65" t="s">
        <v>233</v>
      </c>
      <c r="C85" s="38" t="s">
        <v>234</v>
      </c>
      <c r="D85" s="272" t="s">
        <v>237</v>
      </c>
      <c r="E85" s="272"/>
      <c r="F85" s="272" t="s">
        <v>71</v>
      </c>
      <c r="G85" s="28" t="s">
        <v>238</v>
      </c>
      <c r="H85" s="27" t="s">
        <v>109</v>
      </c>
      <c r="I85" s="20" t="s">
        <v>239</v>
      </c>
      <c r="J85" s="28" t="s">
        <v>240</v>
      </c>
      <c r="K85" s="27" t="s">
        <v>76</v>
      </c>
      <c r="L85" s="27" t="s">
        <v>76</v>
      </c>
      <c r="M85" s="27" t="s">
        <v>241</v>
      </c>
      <c r="N85" s="27" t="s">
        <v>79</v>
      </c>
      <c r="O85" s="27">
        <v>2</v>
      </c>
      <c r="P85" s="27" t="s">
        <v>88</v>
      </c>
      <c r="Q85" s="27">
        <v>2</v>
      </c>
      <c r="R85" s="21">
        <f t="shared" si="0"/>
        <v>4</v>
      </c>
      <c r="S85" s="21" t="str">
        <f t="shared" si="1"/>
        <v>BAJO</v>
      </c>
      <c r="T85" s="21" t="s">
        <v>81</v>
      </c>
      <c r="U85" s="22">
        <v>25</v>
      </c>
      <c r="V85" s="23">
        <f t="shared" si="2"/>
        <v>100</v>
      </c>
      <c r="W85" s="21" t="str">
        <f t="shared" ref="W85:W89" si="111">IF(AND(V85&gt;1,V85&lt;=20),"IV",IF(AND(V85&gt;=40,V85&lt;=120),"III",IF(AND(V85&gt;=150,V85&lt;=500),"II",IF(AND(V85&gt;=600,V85&lt;=4000),"I","0"))))</f>
        <v>III</v>
      </c>
      <c r="X85" s="24" t="str">
        <f t="shared" si="66"/>
        <v>MEJORABLE</v>
      </c>
      <c r="Y85" s="19">
        <v>1</v>
      </c>
      <c r="Z85" s="27"/>
      <c r="AA85" s="28"/>
      <c r="AB85" s="28"/>
      <c r="AC85" s="27"/>
      <c r="AD85" s="27" t="s">
        <v>82</v>
      </c>
      <c r="AE85" s="27" t="s">
        <v>82</v>
      </c>
      <c r="AF85" s="27" t="s">
        <v>82</v>
      </c>
      <c r="AG85" s="27" t="s">
        <v>242</v>
      </c>
      <c r="AH85" s="27" t="s">
        <v>830</v>
      </c>
      <c r="AI85" s="256"/>
      <c r="AJ85" s="3"/>
      <c r="AK85" s="3"/>
      <c r="AL85" s="3"/>
      <c r="AM85" s="3"/>
      <c r="AN85" s="3"/>
      <c r="AO85" s="3"/>
      <c r="AP85" s="3"/>
      <c r="AQ85" s="3"/>
      <c r="AR85" s="3"/>
      <c r="AS85" s="3"/>
      <c r="AT85" s="3"/>
      <c r="AU85" s="3"/>
      <c r="AV85" s="3"/>
      <c r="AW85" s="3"/>
    </row>
    <row r="86" spans="1:49" ht="150" customHeight="1" thickBot="1">
      <c r="A86" s="273" t="s">
        <v>232</v>
      </c>
      <c r="B86" s="71" t="s">
        <v>233</v>
      </c>
      <c r="C86" s="272" t="s">
        <v>234</v>
      </c>
      <c r="D86" s="272" t="s">
        <v>229</v>
      </c>
      <c r="E86" s="272" t="s">
        <v>71</v>
      </c>
      <c r="F86" s="272"/>
      <c r="G86" s="28" t="s">
        <v>831</v>
      </c>
      <c r="H86" s="27" t="s">
        <v>109</v>
      </c>
      <c r="I86" s="28" t="s">
        <v>176</v>
      </c>
      <c r="J86" s="28" t="s">
        <v>177</v>
      </c>
      <c r="K86" s="27" t="s">
        <v>76</v>
      </c>
      <c r="L86" s="27" t="s">
        <v>832</v>
      </c>
      <c r="M86" s="27" t="s">
        <v>833</v>
      </c>
      <c r="N86" s="27" t="s">
        <v>87</v>
      </c>
      <c r="O86" s="27">
        <v>1</v>
      </c>
      <c r="P86" s="27" t="s">
        <v>80</v>
      </c>
      <c r="Q86" s="27">
        <v>3</v>
      </c>
      <c r="R86" s="29">
        <f t="shared" si="0"/>
        <v>3</v>
      </c>
      <c r="S86" s="29" t="str">
        <f t="shared" si="1"/>
        <v>BAJO</v>
      </c>
      <c r="T86" s="29" t="s">
        <v>81</v>
      </c>
      <c r="U86" s="30">
        <v>25</v>
      </c>
      <c r="V86" s="31">
        <f t="shared" si="2"/>
        <v>75</v>
      </c>
      <c r="W86" s="29" t="str">
        <f t="shared" si="111"/>
        <v>III</v>
      </c>
      <c r="X86" s="32" t="str">
        <f t="shared" si="66"/>
        <v>MEJORABLE</v>
      </c>
      <c r="Y86" s="27">
        <v>8</v>
      </c>
      <c r="Z86" s="27"/>
      <c r="AA86" s="28"/>
      <c r="AB86" s="28"/>
      <c r="AC86" s="27">
        <v>30</v>
      </c>
      <c r="AD86" s="27" t="s">
        <v>82</v>
      </c>
      <c r="AE86" s="27" t="s">
        <v>82</v>
      </c>
      <c r="AF86" s="27" t="s">
        <v>82</v>
      </c>
      <c r="AG86" s="19" t="s">
        <v>834</v>
      </c>
      <c r="AH86" s="27" t="s">
        <v>179</v>
      </c>
      <c r="AI86" s="256" t="s">
        <v>131</v>
      </c>
      <c r="AJ86" s="3"/>
      <c r="AK86" s="3"/>
      <c r="AL86" s="3"/>
      <c r="AM86" s="3"/>
      <c r="AN86" s="3"/>
      <c r="AO86" s="3"/>
      <c r="AP86" s="3"/>
      <c r="AQ86" s="3"/>
      <c r="AR86" s="3"/>
      <c r="AS86" s="3"/>
      <c r="AT86" s="3"/>
      <c r="AU86" s="3"/>
      <c r="AV86" s="3"/>
      <c r="AW86" s="3"/>
    </row>
    <row r="87" spans="1:49" ht="150" customHeight="1">
      <c r="A87" s="61" t="s">
        <v>232</v>
      </c>
      <c r="B87" s="274" t="s">
        <v>243</v>
      </c>
      <c r="C87" s="72" t="s">
        <v>234</v>
      </c>
      <c r="D87" s="72" t="s">
        <v>128</v>
      </c>
      <c r="E87" s="72" t="s">
        <v>71</v>
      </c>
      <c r="F87" s="72"/>
      <c r="G87" s="42" t="s">
        <v>783</v>
      </c>
      <c r="H87" s="11" t="s">
        <v>91</v>
      </c>
      <c r="I87" s="12" t="s">
        <v>129</v>
      </c>
      <c r="J87" s="12" t="s">
        <v>784</v>
      </c>
      <c r="K87" s="11" t="s">
        <v>76</v>
      </c>
      <c r="L87" s="11" t="s">
        <v>785</v>
      </c>
      <c r="M87" s="11" t="s">
        <v>76</v>
      </c>
      <c r="N87" s="11" t="s">
        <v>87</v>
      </c>
      <c r="O87" s="11">
        <v>1</v>
      </c>
      <c r="P87" s="11" t="s">
        <v>80</v>
      </c>
      <c r="Q87" s="11">
        <v>3</v>
      </c>
      <c r="R87" s="13">
        <f t="shared" si="0"/>
        <v>3</v>
      </c>
      <c r="S87" s="13" t="str">
        <f t="shared" si="1"/>
        <v>BAJO</v>
      </c>
      <c r="T87" s="13" t="s">
        <v>81</v>
      </c>
      <c r="U87" s="14">
        <v>25</v>
      </c>
      <c r="V87" s="15">
        <f t="shared" si="2"/>
        <v>75</v>
      </c>
      <c r="W87" s="13" t="str">
        <f t="shared" si="111"/>
        <v>III</v>
      </c>
      <c r="X87" s="16" t="str">
        <f t="shared" si="66"/>
        <v>MEJORABLE</v>
      </c>
      <c r="Y87" s="11">
        <v>8</v>
      </c>
      <c r="Z87" s="11"/>
      <c r="AA87" s="12"/>
      <c r="AB87" s="12"/>
      <c r="AC87" s="11">
        <v>38</v>
      </c>
      <c r="AD87" s="11" t="s">
        <v>82</v>
      </c>
      <c r="AE87" s="11" t="s">
        <v>82</v>
      </c>
      <c r="AF87" s="11" t="s">
        <v>786</v>
      </c>
      <c r="AG87" s="11" t="s">
        <v>746</v>
      </c>
      <c r="AH87" s="11" t="s">
        <v>82</v>
      </c>
      <c r="AI87" s="17" t="s">
        <v>131</v>
      </c>
      <c r="AJ87" s="3"/>
      <c r="AK87" s="3"/>
      <c r="AL87" s="3"/>
      <c r="AM87" s="3"/>
      <c r="AN87" s="3"/>
      <c r="AO87" s="3"/>
      <c r="AP87" s="3"/>
      <c r="AQ87" s="3"/>
      <c r="AR87" s="3"/>
      <c r="AS87" s="3"/>
      <c r="AT87" s="3"/>
      <c r="AU87" s="3"/>
      <c r="AV87" s="3"/>
      <c r="AW87" s="3"/>
    </row>
    <row r="88" spans="1:49" ht="150" customHeight="1">
      <c r="A88" s="64" t="s">
        <v>232</v>
      </c>
      <c r="B88" s="275" t="s">
        <v>243</v>
      </c>
      <c r="C88" s="38" t="s">
        <v>234</v>
      </c>
      <c r="D88" s="38" t="s">
        <v>133</v>
      </c>
      <c r="E88" s="38" t="s">
        <v>71</v>
      </c>
      <c r="F88" s="38"/>
      <c r="G88" s="20" t="s">
        <v>134</v>
      </c>
      <c r="H88" s="19" t="s">
        <v>135</v>
      </c>
      <c r="I88" s="20" t="s">
        <v>136</v>
      </c>
      <c r="J88" s="20" t="s">
        <v>137</v>
      </c>
      <c r="K88" s="19" t="s">
        <v>76</v>
      </c>
      <c r="L88" s="19" t="s">
        <v>363</v>
      </c>
      <c r="M88" s="35" t="s">
        <v>364</v>
      </c>
      <c r="N88" s="19" t="s">
        <v>94</v>
      </c>
      <c r="O88" s="19">
        <v>2</v>
      </c>
      <c r="P88" s="19" t="s">
        <v>80</v>
      </c>
      <c r="Q88" s="19">
        <v>3</v>
      </c>
      <c r="R88" s="21">
        <f t="shared" si="0"/>
        <v>6</v>
      </c>
      <c r="S88" s="21" t="str">
        <f t="shared" si="1"/>
        <v>MEDIO</v>
      </c>
      <c r="T88" s="21" t="s">
        <v>89</v>
      </c>
      <c r="U88" s="22">
        <v>10</v>
      </c>
      <c r="V88" s="23">
        <f t="shared" si="2"/>
        <v>60</v>
      </c>
      <c r="W88" s="21" t="str">
        <f t="shared" si="111"/>
        <v>III</v>
      </c>
      <c r="X88" s="24" t="str">
        <f t="shared" si="66"/>
        <v>MEJORABLE</v>
      </c>
      <c r="Y88" s="19">
        <v>8</v>
      </c>
      <c r="Z88" s="19"/>
      <c r="AA88" s="20"/>
      <c r="AB88" s="20"/>
      <c r="AC88" s="19">
        <v>30</v>
      </c>
      <c r="AD88" s="19" t="s">
        <v>82</v>
      </c>
      <c r="AE88" s="19" t="s">
        <v>82</v>
      </c>
      <c r="AF88" s="19" t="s">
        <v>82</v>
      </c>
      <c r="AG88" s="19" t="s">
        <v>787</v>
      </c>
      <c r="AH88" s="19" t="s">
        <v>82</v>
      </c>
      <c r="AI88" s="25" t="s">
        <v>139</v>
      </c>
      <c r="AJ88" s="3"/>
      <c r="AK88" s="3"/>
      <c r="AL88" s="3"/>
      <c r="AM88" s="3"/>
      <c r="AN88" s="3"/>
      <c r="AO88" s="3"/>
      <c r="AP88" s="3"/>
      <c r="AQ88" s="3"/>
      <c r="AR88" s="3"/>
      <c r="AS88" s="3"/>
      <c r="AT88" s="3"/>
      <c r="AU88" s="3"/>
      <c r="AV88" s="3"/>
      <c r="AW88" s="3"/>
    </row>
    <row r="89" spans="1:49" ht="150" customHeight="1">
      <c r="A89" s="64" t="s">
        <v>232</v>
      </c>
      <c r="B89" s="275" t="s">
        <v>243</v>
      </c>
      <c r="C89" s="38" t="s">
        <v>234</v>
      </c>
      <c r="D89" s="38" t="s">
        <v>133</v>
      </c>
      <c r="E89" s="38" t="s">
        <v>71</v>
      </c>
      <c r="F89" s="38"/>
      <c r="G89" s="20" t="s">
        <v>377</v>
      </c>
      <c r="H89" s="19" t="s">
        <v>91</v>
      </c>
      <c r="I89" s="20" t="s">
        <v>150</v>
      </c>
      <c r="J89" s="20" t="s">
        <v>93</v>
      </c>
      <c r="K89" s="19" t="s">
        <v>76</v>
      </c>
      <c r="L89" s="19" t="s">
        <v>76</v>
      </c>
      <c r="M89" s="19" t="s">
        <v>76</v>
      </c>
      <c r="N89" s="19" t="s">
        <v>94</v>
      </c>
      <c r="O89" s="19">
        <v>2</v>
      </c>
      <c r="P89" s="19" t="s">
        <v>80</v>
      </c>
      <c r="Q89" s="19">
        <v>3</v>
      </c>
      <c r="R89" s="21">
        <f t="shared" si="0"/>
        <v>6</v>
      </c>
      <c r="S89" s="21" t="str">
        <f t="shared" si="1"/>
        <v>MEDIO</v>
      </c>
      <c r="T89" s="21" t="s">
        <v>89</v>
      </c>
      <c r="U89" s="22">
        <v>10</v>
      </c>
      <c r="V89" s="23">
        <f t="shared" si="2"/>
        <v>60</v>
      </c>
      <c r="W89" s="21" t="str">
        <f t="shared" si="111"/>
        <v>III</v>
      </c>
      <c r="X89" s="24" t="str">
        <f t="shared" si="66"/>
        <v>MEJORABLE</v>
      </c>
      <c r="Y89" s="19">
        <v>8</v>
      </c>
      <c r="Z89" s="19"/>
      <c r="AA89" s="20"/>
      <c r="AB89" s="20"/>
      <c r="AC89" s="19">
        <v>30</v>
      </c>
      <c r="AD89" s="19" t="s">
        <v>82</v>
      </c>
      <c r="AE89" s="19" t="s">
        <v>82</v>
      </c>
      <c r="AF89" s="19" t="s">
        <v>82</v>
      </c>
      <c r="AG89" s="19" t="s">
        <v>799</v>
      </c>
      <c r="AH89" s="19" t="s">
        <v>82</v>
      </c>
      <c r="AI89" s="25" t="s">
        <v>152</v>
      </c>
      <c r="AJ89" s="3"/>
      <c r="AK89" s="3"/>
      <c r="AL89" s="3"/>
      <c r="AM89" s="3"/>
      <c r="AN89" s="3"/>
      <c r="AO89" s="3"/>
      <c r="AP89" s="3"/>
      <c r="AQ89" s="3"/>
      <c r="AR89" s="3"/>
      <c r="AS89" s="3"/>
      <c r="AT89" s="3"/>
      <c r="AU89" s="3"/>
      <c r="AV89" s="3"/>
      <c r="AW89" s="3"/>
    </row>
    <row r="90" spans="1:49" ht="150" customHeight="1">
      <c r="A90" s="64" t="s">
        <v>232</v>
      </c>
      <c r="B90" s="275" t="s">
        <v>243</v>
      </c>
      <c r="C90" s="38" t="s">
        <v>234</v>
      </c>
      <c r="D90" s="38" t="s">
        <v>225</v>
      </c>
      <c r="E90" s="38" t="s">
        <v>71</v>
      </c>
      <c r="F90" s="38"/>
      <c r="G90" s="20" t="s">
        <v>154</v>
      </c>
      <c r="H90" s="19" t="s">
        <v>84</v>
      </c>
      <c r="I90" s="20" t="s">
        <v>85</v>
      </c>
      <c r="J90" s="20" t="s">
        <v>155</v>
      </c>
      <c r="K90" s="19" t="s">
        <v>76</v>
      </c>
      <c r="L90" s="19" t="s">
        <v>780</v>
      </c>
      <c r="M90" s="19" t="s">
        <v>781</v>
      </c>
      <c r="N90" s="19" t="s">
        <v>87</v>
      </c>
      <c r="O90" s="19">
        <v>1</v>
      </c>
      <c r="P90" s="19" t="s">
        <v>80</v>
      </c>
      <c r="Q90" s="19">
        <v>3</v>
      </c>
      <c r="R90" s="21">
        <f t="shared" si="0"/>
        <v>3</v>
      </c>
      <c r="S90" s="21" t="str">
        <f t="shared" si="1"/>
        <v>BAJO</v>
      </c>
      <c r="T90" s="21" t="s">
        <v>89</v>
      </c>
      <c r="U90" s="22">
        <v>10</v>
      </c>
      <c r="V90" s="23">
        <f t="shared" si="2"/>
        <v>30</v>
      </c>
      <c r="W90" s="21" t="str">
        <f>IF(AND(V90&gt;1,V90&lt;=20),"IV",IF(AND(V90&lt;=40,V90&lt;=120),"III",IF(AND(V90&gt;=150,V90&lt;=500),"II",IF(AND(V90&gt;=600,V90&lt;=4000),"I","0"))))</f>
        <v>III</v>
      </c>
      <c r="X90" s="24" t="str">
        <f t="shared" si="66"/>
        <v>MEJORABLE</v>
      </c>
      <c r="Y90" s="19">
        <v>8</v>
      </c>
      <c r="Z90" s="19"/>
      <c r="AA90" s="20"/>
      <c r="AB90" s="20"/>
      <c r="AC90" s="19">
        <v>30</v>
      </c>
      <c r="AD90" s="19" t="s">
        <v>82</v>
      </c>
      <c r="AE90" s="19" t="s">
        <v>82</v>
      </c>
      <c r="AF90" s="19" t="s">
        <v>82</v>
      </c>
      <c r="AG90" s="19" t="s">
        <v>788</v>
      </c>
      <c r="AH90" s="19" t="s">
        <v>82</v>
      </c>
      <c r="AI90" s="25" t="s">
        <v>152</v>
      </c>
      <c r="AJ90" s="3"/>
      <c r="AK90" s="3"/>
      <c r="AL90" s="3"/>
      <c r="AM90" s="3"/>
      <c r="AN90" s="3"/>
      <c r="AO90" s="3"/>
      <c r="AP90" s="3"/>
      <c r="AQ90" s="3"/>
      <c r="AR90" s="3"/>
      <c r="AS90" s="3"/>
      <c r="AT90" s="3"/>
      <c r="AU90" s="3"/>
      <c r="AV90" s="3"/>
      <c r="AW90" s="3"/>
    </row>
    <row r="91" spans="1:49" ht="150" customHeight="1">
      <c r="A91" s="59" t="s">
        <v>232</v>
      </c>
      <c r="B91" s="275" t="s">
        <v>243</v>
      </c>
      <c r="C91" s="38" t="s">
        <v>234</v>
      </c>
      <c r="D91" s="38" t="s">
        <v>235</v>
      </c>
      <c r="E91" s="38" t="s">
        <v>71</v>
      </c>
      <c r="F91" s="38"/>
      <c r="G91" s="20" t="s">
        <v>236</v>
      </c>
      <c r="H91" s="19" t="s">
        <v>91</v>
      </c>
      <c r="I91" s="19" t="s">
        <v>97</v>
      </c>
      <c r="J91" s="19" t="s">
        <v>171</v>
      </c>
      <c r="K91" s="19" t="s">
        <v>76</v>
      </c>
      <c r="L91" s="19" t="s">
        <v>76</v>
      </c>
      <c r="M91" s="19" t="s">
        <v>793</v>
      </c>
      <c r="N91" s="19" t="s">
        <v>94</v>
      </c>
      <c r="O91" s="19">
        <v>2</v>
      </c>
      <c r="P91" s="19" t="s">
        <v>88</v>
      </c>
      <c r="Q91" s="19">
        <v>2</v>
      </c>
      <c r="R91" s="21">
        <f t="shared" si="0"/>
        <v>4</v>
      </c>
      <c r="S91" s="21" t="str">
        <f t="shared" si="1"/>
        <v>BAJO</v>
      </c>
      <c r="T91" s="21" t="s">
        <v>89</v>
      </c>
      <c r="U91" s="22">
        <v>25</v>
      </c>
      <c r="V91" s="23">
        <f t="shared" si="2"/>
        <v>100</v>
      </c>
      <c r="W91" s="21" t="str">
        <f t="shared" ref="W91:W94" si="112">IF(AND(V91&gt;1,V91&lt;=20),"IV",IF(AND(V91&gt;=40,V91&lt;=120),"III",IF(AND(V91&gt;=150,V91&lt;=500),"II",IF(AND(V91&gt;=600,V91&lt;=4000),"I","0"))))</f>
        <v>III</v>
      </c>
      <c r="X91" s="24" t="str">
        <f t="shared" si="66"/>
        <v>MEJORABLE</v>
      </c>
      <c r="Y91" s="19">
        <v>2</v>
      </c>
      <c r="Z91" s="19"/>
      <c r="AA91" s="20"/>
      <c r="AB91" s="20"/>
      <c r="AC91" s="19">
        <v>38</v>
      </c>
      <c r="AD91" s="19" t="s">
        <v>82</v>
      </c>
      <c r="AE91" s="19" t="s">
        <v>82</v>
      </c>
      <c r="AF91" s="19" t="s">
        <v>82</v>
      </c>
      <c r="AG91" s="19" t="s">
        <v>828</v>
      </c>
      <c r="AH91" s="19" t="s">
        <v>714</v>
      </c>
      <c r="AI91" s="25" t="s">
        <v>715</v>
      </c>
      <c r="AJ91" s="3"/>
      <c r="AK91" s="3"/>
      <c r="AL91" s="3"/>
      <c r="AM91" s="3"/>
      <c r="AN91" s="3"/>
      <c r="AO91" s="3"/>
      <c r="AP91" s="3"/>
      <c r="AQ91" s="3"/>
      <c r="AR91" s="3"/>
      <c r="AS91" s="3"/>
      <c r="AT91" s="3"/>
      <c r="AU91" s="3"/>
      <c r="AV91" s="3"/>
      <c r="AW91" s="3"/>
    </row>
    <row r="92" spans="1:49" ht="150" customHeight="1">
      <c r="A92" s="64" t="s">
        <v>232</v>
      </c>
      <c r="B92" s="275" t="s">
        <v>243</v>
      </c>
      <c r="C92" s="38" t="s">
        <v>234</v>
      </c>
      <c r="D92" s="38" t="s">
        <v>160</v>
      </c>
      <c r="E92" s="38" t="s">
        <v>71</v>
      </c>
      <c r="F92" s="38"/>
      <c r="G92" s="20" t="s">
        <v>228</v>
      </c>
      <c r="H92" s="19" t="s">
        <v>91</v>
      </c>
      <c r="I92" s="19" t="s">
        <v>162</v>
      </c>
      <c r="J92" s="19" t="s">
        <v>171</v>
      </c>
      <c r="K92" s="19" t="s">
        <v>76</v>
      </c>
      <c r="L92" s="19" t="s">
        <v>76</v>
      </c>
      <c r="M92" s="19" t="s">
        <v>793</v>
      </c>
      <c r="N92" s="19" t="s">
        <v>94</v>
      </c>
      <c r="O92" s="19">
        <v>2</v>
      </c>
      <c r="P92" s="19" t="s">
        <v>88</v>
      </c>
      <c r="Q92" s="19">
        <v>2</v>
      </c>
      <c r="R92" s="21">
        <f t="shared" si="0"/>
        <v>4</v>
      </c>
      <c r="S92" s="21" t="str">
        <f t="shared" si="1"/>
        <v>BAJO</v>
      </c>
      <c r="T92" s="21" t="s">
        <v>89</v>
      </c>
      <c r="U92" s="22">
        <v>25</v>
      </c>
      <c r="V92" s="23">
        <f t="shared" si="2"/>
        <v>100</v>
      </c>
      <c r="W92" s="21" t="str">
        <f t="shared" si="112"/>
        <v>III</v>
      </c>
      <c r="X92" s="24" t="str">
        <f t="shared" si="66"/>
        <v>MEJORABLE</v>
      </c>
      <c r="Y92" s="19">
        <v>2</v>
      </c>
      <c r="Z92" s="19"/>
      <c r="AA92" s="20"/>
      <c r="AB92" s="20"/>
      <c r="AC92" s="19">
        <v>38</v>
      </c>
      <c r="AD92" s="19" t="s">
        <v>82</v>
      </c>
      <c r="AE92" s="19" t="s">
        <v>82</v>
      </c>
      <c r="AF92" s="19" t="s">
        <v>835</v>
      </c>
      <c r="AG92" s="19"/>
      <c r="AH92" s="19"/>
      <c r="AI92" s="25" t="s">
        <v>715</v>
      </c>
      <c r="AJ92" s="3"/>
      <c r="AK92" s="3"/>
      <c r="AL92" s="3"/>
      <c r="AM92" s="3"/>
      <c r="AN92" s="3"/>
      <c r="AO92" s="3"/>
      <c r="AP92" s="3"/>
      <c r="AQ92" s="3"/>
      <c r="AR92" s="3"/>
      <c r="AS92" s="3"/>
      <c r="AT92" s="3"/>
      <c r="AU92" s="3"/>
      <c r="AV92" s="3"/>
      <c r="AW92" s="3"/>
    </row>
    <row r="93" spans="1:49" ht="150" customHeight="1">
      <c r="A93" s="59" t="s">
        <v>232</v>
      </c>
      <c r="B93" s="275" t="s">
        <v>243</v>
      </c>
      <c r="C93" s="38" t="s">
        <v>234</v>
      </c>
      <c r="D93" s="272" t="s">
        <v>237</v>
      </c>
      <c r="E93" s="272"/>
      <c r="F93" s="272" t="s">
        <v>71</v>
      </c>
      <c r="G93" s="28" t="s">
        <v>238</v>
      </c>
      <c r="H93" s="27" t="s">
        <v>109</v>
      </c>
      <c r="I93" s="20" t="s">
        <v>239</v>
      </c>
      <c r="J93" s="28" t="s">
        <v>240</v>
      </c>
      <c r="K93" s="27" t="s">
        <v>76</v>
      </c>
      <c r="L93" s="27" t="s">
        <v>76</v>
      </c>
      <c r="M93" s="27" t="s">
        <v>241</v>
      </c>
      <c r="N93" s="27" t="s">
        <v>79</v>
      </c>
      <c r="O93" s="27">
        <v>6</v>
      </c>
      <c r="P93" s="27" t="s">
        <v>88</v>
      </c>
      <c r="Q93" s="27">
        <v>2</v>
      </c>
      <c r="R93" s="21">
        <f t="shared" ref="R93:R94" si="113">O93*Q93</f>
        <v>12</v>
      </c>
      <c r="S93" s="21" t="str">
        <f t="shared" ref="S93:S94" si="114">IF(R93&lt;=4,"BAJO",IF(R93=6,"MEDIO",IF(R93=8,"MEDIO",IF(R93=10,"ALTO",IF(R93=12,"ALTO",IF(R93=18,"ALTO",IF(R93=20,"ALTO",IF(R93&gt;=24,"MUY ALTO",0))))))))</f>
        <v>ALTO</v>
      </c>
      <c r="T93" s="21" t="s">
        <v>81</v>
      </c>
      <c r="U93" s="22">
        <v>25</v>
      </c>
      <c r="V93" s="23">
        <f t="shared" ref="V93:V94" si="115">R93*U93</f>
        <v>300</v>
      </c>
      <c r="W93" s="21" t="str">
        <f t="shared" si="112"/>
        <v>II</v>
      </c>
      <c r="X93" s="24" t="str">
        <f>IF(W93="VI","ACEPTABLE",IF(W93="III","MEJORABLE",IF(W93="II","NO  ACEPTABLE O ACEPTABLE CON CONTROLES ESPECIFICOS ",IF(W93="I","NO ACEPTABLE",0))))</f>
        <v xml:space="preserve">NO  ACEPTABLE O ACEPTABLE CON CONTROLES ESPECIFICOS </v>
      </c>
      <c r="Y93" s="19">
        <v>1</v>
      </c>
      <c r="Z93" s="27"/>
      <c r="AA93" s="28"/>
      <c r="AB93" s="28"/>
      <c r="AC93" s="27"/>
      <c r="AD93" s="27" t="s">
        <v>82</v>
      </c>
      <c r="AE93" s="27" t="s">
        <v>82</v>
      </c>
      <c r="AF93" s="27" t="s">
        <v>82</v>
      </c>
      <c r="AG93" s="27" t="s">
        <v>716</v>
      </c>
      <c r="AH93" s="27" t="s">
        <v>830</v>
      </c>
      <c r="AI93" s="256"/>
      <c r="AJ93" s="115" t="s">
        <v>717</v>
      </c>
      <c r="AK93" s="3"/>
      <c r="AL93" s="3"/>
      <c r="AM93" s="3"/>
      <c r="AN93" s="3"/>
      <c r="AO93" s="3"/>
      <c r="AP93" s="3"/>
      <c r="AQ93" s="3"/>
      <c r="AR93" s="3"/>
      <c r="AS93" s="3"/>
      <c r="AT93" s="3"/>
      <c r="AU93" s="3"/>
      <c r="AV93" s="3"/>
      <c r="AW93" s="3"/>
    </row>
    <row r="94" spans="1:49" ht="150" customHeight="1">
      <c r="A94" s="344" t="s">
        <v>232</v>
      </c>
      <c r="B94" s="275" t="s">
        <v>243</v>
      </c>
      <c r="C94" s="38" t="s">
        <v>234</v>
      </c>
      <c r="D94" s="272" t="s">
        <v>237</v>
      </c>
      <c r="E94" s="272"/>
      <c r="F94" s="272" t="s">
        <v>71</v>
      </c>
      <c r="G94" s="28" t="s">
        <v>836</v>
      </c>
      <c r="H94" s="19" t="s">
        <v>91</v>
      </c>
      <c r="I94" s="19" t="s">
        <v>759</v>
      </c>
      <c r="J94" s="19" t="s">
        <v>222</v>
      </c>
      <c r="K94" s="19" t="s">
        <v>76</v>
      </c>
      <c r="L94" s="19" t="s">
        <v>76</v>
      </c>
      <c r="M94" s="19" t="s">
        <v>795</v>
      </c>
      <c r="N94" s="19" t="s">
        <v>94</v>
      </c>
      <c r="O94" s="19">
        <v>2</v>
      </c>
      <c r="P94" s="19" t="s">
        <v>80</v>
      </c>
      <c r="Q94" s="19">
        <v>2</v>
      </c>
      <c r="R94" s="21">
        <f t="shared" si="113"/>
        <v>4</v>
      </c>
      <c r="S94" s="21" t="str">
        <f t="shared" si="114"/>
        <v>BAJO</v>
      </c>
      <c r="T94" s="21" t="s">
        <v>418</v>
      </c>
      <c r="U94" s="22">
        <v>25</v>
      </c>
      <c r="V94" s="23">
        <f t="shared" si="115"/>
        <v>100</v>
      </c>
      <c r="W94" s="21" t="str">
        <f t="shared" si="112"/>
        <v>III</v>
      </c>
      <c r="X94" s="24" t="str">
        <f t="shared" ref="X94" si="116">IF(W94="VI","ACEPTABLE",IF(W94="III","MEJORABLE",IF(W94="II","NO  ACEPTABLE O ACEPTABLE CON CONTROLES ESPECIFICOS ",IF(W94="I","NO ACEPTABLE",0))))</f>
        <v>MEJORABLE</v>
      </c>
      <c r="Y94" s="19">
        <v>2</v>
      </c>
      <c r="Z94" s="19"/>
      <c r="AA94" s="20"/>
      <c r="AB94" s="20"/>
      <c r="AC94" s="19">
        <v>38</v>
      </c>
      <c r="AD94" s="19" t="s">
        <v>82</v>
      </c>
      <c r="AE94" s="19" t="s">
        <v>82</v>
      </c>
      <c r="AF94" s="19" t="s">
        <v>82</v>
      </c>
      <c r="AG94" s="19" t="s">
        <v>961</v>
      </c>
      <c r="AH94" s="19" t="s">
        <v>962</v>
      </c>
      <c r="AI94" s="25" t="s">
        <v>729</v>
      </c>
      <c r="AJ94" s="115" t="s">
        <v>717</v>
      </c>
      <c r="AK94" s="3"/>
      <c r="AL94" s="3"/>
      <c r="AM94" s="3"/>
      <c r="AN94" s="3"/>
      <c r="AO94" s="3"/>
      <c r="AP94" s="3"/>
      <c r="AQ94" s="3"/>
      <c r="AR94" s="3"/>
      <c r="AS94" s="3"/>
      <c r="AT94" s="3"/>
      <c r="AU94" s="3"/>
      <c r="AV94" s="3"/>
      <c r="AW94" s="3"/>
    </row>
    <row r="95" spans="1:49" ht="150" customHeight="1" thickBot="1">
      <c r="A95" s="66" t="s">
        <v>232</v>
      </c>
      <c r="B95" s="276" t="s">
        <v>243</v>
      </c>
      <c r="C95" s="68" t="s">
        <v>234</v>
      </c>
      <c r="D95" s="68" t="s">
        <v>229</v>
      </c>
      <c r="E95" s="68" t="s">
        <v>71</v>
      </c>
      <c r="F95" s="68"/>
      <c r="G95" s="57" t="s">
        <v>837</v>
      </c>
      <c r="H95" s="55" t="s">
        <v>109</v>
      </c>
      <c r="I95" s="57" t="s">
        <v>176</v>
      </c>
      <c r="J95" s="57" t="s">
        <v>177</v>
      </c>
      <c r="K95" s="55" t="s">
        <v>76</v>
      </c>
      <c r="L95" s="27" t="s">
        <v>832</v>
      </c>
      <c r="M95" s="27" t="s">
        <v>833</v>
      </c>
      <c r="N95" s="27" t="s">
        <v>87</v>
      </c>
      <c r="O95" s="27">
        <v>1</v>
      </c>
      <c r="P95" s="55" t="s">
        <v>80</v>
      </c>
      <c r="Q95" s="55">
        <v>3</v>
      </c>
      <c r="R95" s="73">
        <f t="shared" si="0"/>
        <v>3</v>
      </c>
      <c r="S95" s="73" t="str">
        <f t="shared" si="1"/>
        <v>BAJO</v>
      </c>
      <c r="T95" s="73" t="s">
        <v>81</v>
      </c>
      <c r="U95" s="74">
        <v>25</v>
      </c>
      <c r="V95" s="75">
        <f t="shared" si="2"/>
        <v>75</v>
      </c>
      <c r="W95" s="73" t="str">
        <f t="shared" ref="W95:W98" si="117">IF(AND(V95&gt;1,V95&lt;=20),"IV",IF(AND(V95&gt;=40,V95&lt;=120),"III",IF(AND(V95&gt;=150,V95&lt;=500),"II",IF(AND(V95&gt;=600,V95&lt;=4000),"I","0"))))</f>
        <v>III</v>
      </c>
      <c r="X95" s="76" t="str">
        <f t="shared" si="66"/>
        <v>MEJORABLE</v>
      </c>
      <c r="Y95" s="55">
        <v>8</v>
      </c>
      <c r="Z95" s="55"/>
      <c r="AA95" s="57"/>
      <c r="AB95" s="57"/>
      <c r="AC95" s="55">
        <v>30</v>
      </c>
      <c r="AD95" s="55" t="s">
        <v>82</v>
      </c>
      <c r="AE95" s="55" t="s">
        <v>82</v>
      </c>
      <c r="AF95" s="55" t="s">
        <v>82</v>
      </c>
      <c r="AG95" s="19" t="s">
        <v>834</v>
      </c>
      <c r="AH95" s="27" t="s">
        <v>179</v>
      </c>
      <c r="AI95" s="47" t="s">
        <v>131</v>
      </c>
      <c r="AJ95" s="3"/>
      <c r="AK95" s="3"/>
      <c r="AL95" s="3"/>
      <c r="AM95" s="3"/>
      <c r="AN95" s="3"/>
      <c r="AO95" s="3"/>
      <c r="AP95" s="3"/>
      <c r="AQ95" s="3"/>
      <c r="AR95" s="3"/>
      <c r="AS95" s="3"/>
      <c r="AT95" s="3"/>
      <c r="AU95" s="3"/>
      <c r="AV95" s="3"/>
      <c r="AW95" s="3"/>
    </row>
    <row r="96" spans="1:49" ht="150" customHeight="1">
      <c r="A96" s="270" t="s">
        <v>232</v>
      </c>
      <c r="B96" s="277" t="s">
        <v>244</v>
      </c>
      <c r="C96" s="271" t="s">
        <v>234</v>
      </c>
      <c r="D96" s="271" t="s">
        <v>128</v>
      </c>
      <c r="E96" s="271" t="s">
        <v>71</v>
      </c>
      <c r="F96" s="271"/>
      <c r="G96" s="42" t="s">
        <v>783</v>
      </c>
      <c r="H96" s="11" t="s">
        <v>91</v>
      </c>
      <c r="I96" s="12" t="s">
        <v>129</v>
      </c>
      <c r="J96" s="12" t="s">
        <v>784</v>
      </c>
      <c r="K96" s="11" t="s">
        <v>76</v>
      </c>
      <c r="L96" s="11" t="s">
        <v>785</v>
      </c>
      <c r="M96" s="11" t="s">
        <v>76</v>
      </c>
      <c r="N96" s="11" t="s">
        <v>87</v>
      </c>
      <c r="O96" s="11">
        <v>1</v>
      </c>
      <c r="P96" s="11" t="s">
        <v>80</v>
      </c>
      <c r="Q96" s="11">
        <v>3</v>
      </c>
      <c r="R96" s="13">
        <f t="shared" ref="R96" si="118">O96*Q96</f>
        <v>3</v>
      </c>
      <c r="S96" s="13" t="str">
        <f t="shared" ref="S96" si="119">IF(R96&lt;=4,"BAJO",IF(R96=6,"MEDIO",IF(R96=8,"MEDIO",IF(R96=10,"ALTO",IF(R96=12,"ALTO",IF(R96=18,"ALTO",IF(R96=20,"ALTO",IF(R96&gt;=24,"MUY ALTO",0))))))))</f>
        <v>BAJO</v>
      </c>
      <c r="T96" s="13" t="s">
        <v>81</v>
      </c>
      <c r="U96" s="14">
        <v>25</v>
      </c>
      <c r="V96" s="15">
        <f t="shared" ref="V96" si="120">R96*U96</f>
        <v>75</v>
      </c>
      <c r="W96" s="13" t="str">
        <f t="shared" si="117"/>
        <v>III</v>
      </c>
      <c r="X96" s="16" t="str">
        <f t="shared" ref="X96" si="121">IF(W96="VI","ACEPTABLE",IF(W96="III","MEJORABLE",IF(W96="II","NO  ACEPTABLE O ACEPTABLE CON CONTROLES ESPECIFICOS ",IF(W96="I","NO ACEPTABLE",0))))</f>
        <v>MEJORABLE</v>
      </c>
      <c r="Y96" s="11">
        <v>8</v>
      </c>
      <c r="Z96" s="11"/>
      <c r="AA96" s="12"/>
      <c r="AB96" s="12"/>
      <c r="AC96" s="11">
        <v>38</v>
      </c>
      <c r="AD96" s="11" t="s">
        <v>82</v>
      </c>
      <c r="AE96" s="11" t="s">
        <v>82</v>
      </c>
      <c r="AF96" s="11" t="s">
        <v>786</v>
      </c>
      <c r="AG96" s="11" t="s">
        <v>746</v>
      </c>
      <c r="AH96" s="11" t="s">
        <v>82</v>
      </c>
      <c r="AI96" s="17" t="s">
        <v>131</v>
      </c>
      <c r="AJ96" s="3"/>
      <c r="AK96" s="3"/>
      <c r="AL96" s="3"/>
      <c r="AM96" s="3"/>
      <c r="AN96" s="3"/>
      <c r="AO96" s="3"/>
      <c r="AP96" s="3"/>
      <c r="AQ96" s="3"/>
      <c r="AR96" s="3"/>
      <c r="AS96" s="3"/>
      <c r="AT96" s="3"/>
      <c r="AU96" s="3"/>
      <c r="AV96" s="3"/>
      <c r="AW96" s="3"/>
    </row>
    <row r="97" spans="1:49" ht="150" customHeight="1">
      <c r="A97" s="70" t="s">
        <v>232</v>
      </c>
      <c r="B97" s="275" t="s">
        <v>244</v>
      </c>
      <c r="C97" s="38" t="s">
        <v>234</v>
      </c>
      <c r="D97" s="38" t="s">
        <v>133</v>
      </c>
      <c r="E97" s="38" t="s">
        <v>71</v>
      </c>
      <c r="F97" s="38"/>
      <c r="G97" s="20" t="s">
        <v>134</v>
      </c>
      <c r="H97" s="19" t="s">
        <v>135</v>
      </c>
      <c r="I97" s="20" t="s">
        <v>136</v>
      </c>
      <c r="J97" s="20" t="s">
        <v>137</v>
      </c>
      <c r="K97" s="19" t="s">
        <v>76</v>
      </c>
      <c r="L97" s="19" t="s">
        <v>363</v>
      </c>
      <c r="M97" s="35" t="s">
        <v>364</v>
      </c>
      <c r="N97" s="19" t="s">
        <v>94</v>
      </c>
      <c r="O97" s="19">
        <v>2</v>
      </c>
      <c r="P97" s="19" t="s">
        <v>80</v>
      </c>
      <c r="Q97" s="19">
        <v>3</v>
      </c>
      <c r="R97" s="21">
        <f t="shared" si="0"/>
        <v>6</v>
      </c>
      <c r="S97" s="21" t="str">
        <f t="shared" si="1"/>
        <v>MEDIO</v>
      </c>
      <c r="T97" s="21" t="s">
        <v>89</v>
      </c>
      <c r="U97" s="22">
        <v>10</v>
      </c>
      <c r="V97" s="23">
        <f t="shared" si="2"/>
        <v>60</v>
      </c>
      <c r="W97" s="21" t="str">
        <f t="shared" si="117"/>
        <v>III</v>
      </c>
      <c r="X97" s="24" t="str">
        <f t="shared" si="66"/>
        <v>MEJORABLE</v>
      </c>
      <c r="Y97" s="19">
        <v>8</v>
      </c>
      <c r="Z97" s="19"/>
      <c r="AA97" s="20"/>
      <c r="AB97" s="20"/>
      <c r="AC97" s="19">
        <v>30</v>
      </c>
      <c r="AD97" s="19" t="s">
        <v>82</v>
      </c>
      <c r="AE97" s="19" t="s">
        <v>82</v>
      </c>
      <c r="AF97" s="19" t="s">
        <v>82</v>
      </c>
      <c r="AG97" s="19" t="s">
        <v>787</v>
      </c>
      <c r="AH97" s="19" t="s">
        <v>82</v>
      </c>
      <c r="AI97" s="25" t="s">
        <v>139</v>
      </c>
      <c r="AJ97" s="3"/>
      <c r="AK97" s="3"/>
      <c r="AL97" s="3"/>
      <c r="AM97" s="3"/>
      <c r="AN97" s="3"/>
      <c r="AO97" s="3"/>
      <c r="AP97" s="3"/>
      <c r="AQ97" s="3"/>
      <c r="AR97" s="3"/>
      <c r="AS97" s="3"/>
      <c r="AT97" s="3"/>
      <c r="AU97" s="3"/>
      <c r="AV97" s="3"/>
      <c r="AW97" s="3"/>
    </row>
    <row r="98" spans="1:49" ht="150" customHeight="1">
      <c r="A98" s="70" t="s">
        <v>232</v>
      </c>
      <c r="B98" s="275" t="s">
        <v>244</v>
      </c>
      <c r="C98" s="38" t="s">
        <v>234</v>
      </c>
      <c r="D98" s="38" t="s">
        <v>133</v>
      </c>
      <c r="E98" s="38" t="s">
        <v>71</v>
      </c>
      <c r="F98" s="38"/>
      <c r="G98" s="20" t="s">
        <v>377</v>
      </c>
      <c r="H98" s="19" t="s">
        <v>91</v>
      </c>
      <c r="I98" s="20" t="s">
        <v>150</v>
      </c>
      <c r="J98" s="20" t="s">
        <v>93</v>
      </c>
      <c r="K98" s="19" t="s">
        <v>76</v>
      </c>
      <c r="L98" s="19" t="s">
        <v>76</v>
      </c>
      <c r="M98" s="19" t="s">
        <v>76</v>
      </c>
      <c r="N98" s="19" t="s">
        <v>94</v>
      </c>
      <c r="O98" s="19">
        <v>2</v>
      </c>
      <c r="P98" s="19" t="s">
        <v>80</v>
      </c>
      <c r="Q98" s="19">
        <v>3</v>
      </c>
      <c r="R98" s="21">
        <f t="shared" si="0"/>
        <v>6</v>
      </c>
      <c r="S98" s="21" t="str">
        <f t="shared" si="1"/>
        <v>MEDIO</v>
      </c>
      <c r="T98" s="21" t="s">
        <v>89</v>
      </c>
      <c r="U98" s="22">
        <v>10</v>
      </c>
      <c r="V98" s="23">
        <f t="shared" si="2"/>
        <v>60</v>
      </c>
      <c r="W98" s="21" t="str">
        <f t="shared" si="117"/>
        <v>III</v>
      </c>
      <c r="X98" s="24" t="str">
        <f t="shared" si="66"/>
        <v>MEJORABLE</v>
      </c>
      <c r="Y98" s="19">
        <v>8</v>
      </c>
      <c r="Z98" s="19"/>
      <c r="AA98" s="20"/>
      <c r="AB98" s="20"/>
      <c r="AC98" s="19">
        <v>30</v>
      </c>
      <c r="AD98" s="19" t="s">
        <v>82</v>
      </c>
      <c r="AE98" s="19" t="s">
        <v>82</v>
      </c>
      <c r="AF98" s="19" t="s">
        <v>82</v>
      </c>
      <c r="AG98" s="19" t="s">
        <v>799</v>
      </c>
      <c r="AH98" s="19" t="s">
        <v>82</v>
      </c>
      <c r="AI98" s="25" t="s">
        <v>152</v>
      </c>
      <c r="AJ98" s="3"/>
      <c r="AK98" s="3"/>
      <c r="AL98" s="3"/>
      <c r="AM98" s="3"/>
      <c r="AN98" s="3"/>
      <c r="AO98" s="3"/>
      <c r="AP98" s="3"/>
      <c r="AQ98" s="3"/>
      <c r="AR98" s="3"/>
      <c r="AS98" s="3"/>
      <c r="AT98" s="3"/>
      <c r="AU98" s="3"/>
      <c r="AV98" s="3"/>
      <c r="AW98" s="3"/>
    </row>
    <row r="99" spans="1:49" ht="150" customHeight="1">
      <c r="A99" s="70" t="s">
        <v>232</v>
      </c>
      <c r="B99" s="275" t="s">
        <v>244</v>
      </c>
      <c r="C99" s="38" t="s">
        <v>234</v>
      </c>
      <c r="D99" s="38" t="s">
        <v>225</v>
      </c>
      <c r="E99" s="38" t="s">
        <v>71</v>
      </c>
      <c r="F99" s="38"/>
      <c r="G99" s="20" t="s">
        <v>154</v>
      </c>
      <c r="H99" s="19" t="s">
        <v>84</v>
      </c>
      <c r="I99" s="20" t="s">
        <v>85</v>
      </c>
      <c r="J99" s="20" t="s">
        <v>155</v>
      </c>
      <c r="K99" s="19" t="s">
        <v>76</v>
      </c>
      <c r="L99" s="19" t="s">
        <v>780</v>
      </c>
      <c r="M99" s="19" t="s">
        <v>781</v>
      </c>
      <c r="N99" s="19" t="s">
        <v>87</v>
      </c>
      <c r="O99" s="19">
        <v>1</v>
      </c>
      <c r="P99" s="19" t="s">
        <v>80</v>
      </c>
      <c r="Q99" s="19">
        <v>3</v>
      </c>
      <c r="R99" s="21">
        <f t="shared" ref="R99:R102" si="122">O99*Q99</f>
        <v>3</v>
      </c>
      <c r="S99" s="21" t="str">
        <f t="shared" ref="S99:S102" si="123">IF(R99&lt;=4,"BAJO",IF(R99=6,"MEDIO",IF(R99=8,"MEDIO",IF(R99=10,"ALTO",IF(R99=12,"ALTO",IF(R99=18,"ALTO",IF(R99=20,"ALTO",IF(R99&gt;=24,"MUY ALTO",0))))))))</f>
        <v>BAJO</v>
      </c>
      <c r="T99" s="21" t="s">
        <v>89</v>
      </c>
      <c r="U99" s="22">
        <v>10</v>
      </c>
      <c r="V99" s="23">
        <f t="shared" ref="V99:V102" si="124">R99*U99</f>
        <v>30</v>
      </c>
      <c r="W99" s="21" t="str">
        <f>IF(AND(V99&gt;1,V99&lt;=20),"IV",IF(AND(V99&lt;=40,V99&lt;=120),"III",IF(AND(V99&gt;=150,V99&lt;=500),"II",IF(AND(V99&gt;=600,V99&lt;=4000),"I","0"))))</f>
        <v>III</v>
      </c>
      <c r="X99" s="24" t="str">
        <f t="shared" ref="X99:X102" si="125">IF(W99="VI","ACEPTABLE",IF(W99="III","MEJORABLE",IF(W99="II","NO  ACEPTABLE O ACEPTABLE CON CONTROLES ESPECIFICOS ",IF(W99="I","NO ACEPTABLE",0))))</f>
        <v>MEJORABLE</v>
      </c>
      <c r="Y99" s="19">
        <v>8</v>
      </c>
      <c r="Z99" s="19"/>
      <c r="AA99" s="20"/>
      <c r="AB99" s="20"/>
      <c r="AC99" s="19">
        <v>30</v>
      </c>
      <c r="AD99" s="19" t="s">
        <v>82</v>
      </c>
      <c r="AE99" s="19" t="s">
        <v>82</v>
      </c>
      <c r="AF99" s="19" t="s">
        <v>82</v>
      </c>
      <c r="AG99" s="19" t="s">
        <v>788</v>
      </c>
      <c r="AH99" s="19" t="s">
        <v>82</v>
      </c>
      <c r="AI99" s="25" t="s">
        <v>152</v>
      </c>
      <c r="AJ99" s="3"/>
      <c r="AK99" s="3"/>
      <c r="AL99" s="3"/>
      <c r="AM99" s="3"/>
      <c r="AN99" s="3"/>
      <c r="AO99" s="3"/>
      <c r="AP99" s="3"/>
      <c r="AQ99" s="3"/>
      <c r="AR99" s="3"/>
      <c r="AS99" s="3"/>
      <c r="AT99" s="3"/>
      <c r="AU99" s="3"/>
      <c r="AV99" s="3"/>
      <c r="AW99" s="3"/>
    </row>
    <row r="100" spans="1:49" ht="150" customHeight="1">
      <c r="A100" s="22" t="s">
        <v>232</v>
      </c>
      <c r="B100" s="275" t="s">
        <v>244</v>
      </c>
      <c r="C100" s="38" t="s">
        <v>234</v>
      </c>
      <c r="D100" s="38" t="s">
        <v>235</v>
      </c>
      <c r="E100" s="38" t="s">
        <v>71</v>
      </c>
      <c r="F100" s="38"/>
      <c r="G100" s="20" t="s">
        <v>236</v>
      </c>
      <c r="H100" s="19" t="s">
        <v>91</v>
      </c>
      <c r="I100" s="19" t="s">
        <v>97</v>
      </c>
      <c r="J100" s="19" t="s">
        <v>171</v>
      </c>
      <c r="K100" s="19" t="s">
        <v>76</v>
      </c>
      <c r="L100" s="19" t="s">
        <v>76</v>
      </c>
      <c r="M100" s="19" t="s">
        <v>793</v>
      </c>
      <c r="N100" s="19" t="s">
        <v>94</v>
      </c>
      <c r="O100" s="19">
        <v>2</v>
      </c>
      <c r="P100" s="19" t="s">
        <v>88</v>
      </c>
      <c r="Q100" s="19">
        <v>2</v>
      </c>
      <c r="R100" s="21">
        <f t="shared" ref="R100:R101" si="126">O100*Q100</f>
        <v>4</v>
      </c>
      <c r="S100" s="21" t="str">
        <f t="shared" ref="S100:S101" si="127">IF(R100&lt;=4,"BAJO",IF(R100=6,"MEDIO",IF(R100=8,"MEDIO",IF(R100=10,"ALTO",IF(R100=12,"ALTO",IF(R100=18,"ALTO",IF(R100=20,"ALTO",IF(R100&gt;=24,"MUY ALTO",0))))))))</f>
        <v>BAJO</v>
      </c>
      <c r="T100" s="21" t="s">
        <v>89</v>
      </c>
      <c r="U100" s="22">
        <v>25</v>
      </c>
      <c r="V100" s="23">
        <f t="shared" ref="V100:V101" si="128">R100*U100</f>
        <v>100</v>
      </c>
      <c r="W100" s="21" t="str">
        <f t="shared" ref="W100:W101" si="129">IF(AND(V100&gt;1,V100&lt;=20),"IV",IF(AND(V100&gt;=40,V100&lt;=120),"III",IF(AND(V100&gt;=150,V100&lt;=500),"II",IF(AND(V100&gt;=600,V100&lt;=4000),"I","0"))))</f>
        <v>III</v>
      </c>
      <c r="X100" s="24" t="str">
        <f t="shared" ref="X100:X101" si="130">IF(W100="VI","ACEPTABLE",IF(W100="III","MEJORABLE",IF(W100="II","NO  ACEPTABLE O ACEPTABLE CON CONTROLES ESPECIFICOS ",IF(W100="I","NO ACEPTABLE",0))))</f>
        <v>MEJORABLE</v>
      </c>
      <c r="Y100" s="19">
        <v>2</v>
      </c>
      <c r="Z100" s="19"/>
      <c r="AA100" s="20"/>
      <c r="AB100" s="20"/>
      <c r="AC100" s="19">
        <v>38</v>
      </c>
      <c r="AD100" s="19" t="s">
        <v>82</v>
      </c>
      <c r="AE100" s="19" t="s">
        <v>82</v>
      </c>
      <c r="AF100" s="19" t="s">
        <v>82</v>
      </c>
      <c r="AG100" s="19" t="s">
        <v>828</v>
      </c>
      <c r="AH100" s="19" t="s">
        <v>714</v>
      </c>
      <c r="AI100" s="25" t="s">
        <v>715</v>
      </c>
      <c r="AJ100" s="3"/>
      <c r="AK100" s="3"/>
      <c r="AL100" s="3"/>
      <c r="AM100" s="3"/>
      <c r="AN100" s="3"/>
      <c r="AO100" s="3"/>
      <c r="AP100" s="3"/>
      <c r="AQ100" s="3"/>
      <c r="AR100" s="3"/>
      <c r="AS100" s="3"/>
      <c r="AT100" s="3"/>
      <c r="AU100" s="3"/>
      <c r="AV100" s="3"/>
      <c r="AW100" s="3"/>
    </row>
    <row r="101" spans="1:49" ht="150" customHeight="1">
      <c r="A101" s="345" t="s">
        <v>232</v>
      </c>
      <c r="B101" s="275" t="s">
        <v>244</v>
      </c>
      <c r="C101" s="38" t="s">
        <v>234</v>
      </c>
      <c r="D101" s="38" t="s">
        <v>235</v>
      </c>
      <c r="E101" s="38" t="s">
        <v>71</v>
      </c>
      <c r="F101" s="38"/>
      <c r="G101" s="28" t="s">
        <v>836</v>
      </c>
      <c r="H101" s="19" t="s">
        <v>91</v>
      </c>
      <c r="I101" s="19" t="s">
        <v>759</v>
      </c>
      <c r="J101" s="19" t="s">
        <v>222</v>
      </c>
      <c r="K101" s="19" t="s">
        <v>76</v>
      </c>
      <c r="L101" s="19" t="s">
        <v>76</v>
      </c>
      <c r="M101" s="19" t="s">
        <v>795</v>
      </c>
      <c r="N101" s="19" t="s">
        <v>94</v>
      </c>
      <c r="O101" s="19">
        <v>2</v>
      </c>
      <c r="P101" s="19" t="s">
        <v>80</v>
      </c>
      <c r="Q101" s="19">
        <v>2</v>
      </c>
      <c r="R101" s="21">
        <f t="shared" si="126"/>
        <v>4</v>
      </c>
      <c r="S101" s="21" t="str">
        <f t="shared" si="127"/>
        <v>BAJO</v>
      </c>
      <c r="T101" s="21" t="s">
        <v>418</v>
      </c>
      <c r="U101" s="22">
        <v>25</v>
      </c>
      <c r="V101" s="23">
        <f t="shared" si="128"/>
        <v>100</v>
      </c>
      <c r="W101" s="21" t="str">
        <f t="shared" si="129"/>
        <v>III</v>
      </c>
      <c r="X101" s="24" t="str">
        <f t="shared" si="130"/>
        <v>MEJORABLE</v>
      </c>
      <c r="Y101" s="19">
        <v>2</v>
      </c>
      <c r="Z101" s="19"/>
      <c r="AA101" s="20"/>
      <c r="AB101" s="20"/>
      <c r="AC101" s="19">
        <v>38</v>
      </c>
      <c r="AD101" s="19" t="s">
        <v>82</v>
      </c>
      <c r="AE101" s="19" t="s">
        <v>82</v>
      </c>
      <c r="AF101" s="19" t="s">
        <v>82</v>
      </c>
      <c r="AG101" s="19" t="s">
        <v>963</v>
      </c>
      <c r="AH101" s="19" t="s">
        <v>964</v>
      </c>
      <c r="AI101" s="25" t="s">
        <v>729</v>
      </c>
      <c r="AJ101" s="3"/>
      <c r="AK101" s="3"/>
      <c r="AL101" s="3"/>
      <c r="AM101" s="3"/>
      <c r="AN101" s="3"/>
      <c r="AO101" s="3"/>
      <c r="AP101" s="3"/>
      <c r="AQ101" s="3"/>
      <c r="AR101" s="3"/>
      <c r="AS101" s="3"/>
      <c r="AT101" s="3"/>
      <c r="AU101" s="3"/>
      <c r="AV101" s="3"/>
      <c r="AW101" s="3"/>
    </row>
    <row r="102" spans="1:49" ht="150" customHeight="1">
      <c r="A102" s="70" t="s">
        <v>232</v>
      </c>
      <c r="B102" s="275" t="s">
        <v>244</v>
      </c>
      <c r="C102" s="38" t="s">
        <v>234</v>
      </c>
      <c r="D102" s="38" t="s">
        <v>160</v>
      </c>
      <c r="E102" s="38" t="s">
        <v>71</v>
      </c>
      <c r="F102" s="38"/>
      <c r="G102" s="20" t="s">
        <v>228</v>
      </c>
      <c r="H102" s="19" t="s">
        <v>91</v>
      </c>
      <c r="I102" s="19" t="s">
        <v>162</v>
      </c>
      <c r="J102" s="19" t="s">
        <v>171</v>
      </c>
      <c r="K102" s="19" t="s">
        <v>76</v>
      </c>
      <c r="L102" s="19" t="s">
        <v>76</v>
      </c>
      <c r="M102" s="19" t="s">
        <v>793</v>
      </c>
      <c r="N102" s="19" t="s">
        <v>94</v>
      </c>
      <c r="O102" s="19">
        <v>2</v>
      </c>
      <c r="P102" s="19" t="s">
        <v>88</v>
      </c>
      <c r="Q102" s="19">
        <v>2</v>
      </c>
      <c r="R102" s="21">
        <f t="shared" si="122"/>
        <v>4</v>
      </c>
      <c r="S102" s="21" t="str">
        <f t="shared" si="123"/>
        <v>BAJO</v>
      </c>
      <c r="T102" s="21" t="s">
        <v>89</v>
      </c>
      <c r="U102" s="22">
        <v>25</v>
      </c>
      <c r="V102" s="23">
        <f t="shared" si="124"/>
        <v>100</v>
      </c>
      <c r="W102" s="21" t="str">
        <f t="shared" ref="W102" si="131">IF(AND(V102&gt;1,V102&lt;=20),"IV",IF(AND(V102&gt;=40,V102&lt;=120),"III",IF(AND(V102&gt;=150,V102&lt;=500),"II",IF(AND(V102&gt;=600,V102&lt;=4000),"I","0"))))</f>
        <v>III</v>
      </c>
      <c r="X102" s="24" t="str">
        <f t="shared" si="125"/>
        <v>MEJORABLE</v>
      </c>
      <c r="Y102" s="19">
        <v>2</v>
      </c>
      <c r="Z102" s="19"/>
      <c r="AA102" s="20"/>
      <c r="AB102" s="20"/>
      <c r="AC102" s="19">
        <v>38</v>
      </c>
      <c r="AD102" s="19" t="s">
        <v>82</v>
      </c>
      <c r="AE102" s="19" t="s">
        <v>82</v>
      </c>
      <c r="AF102" s="19" t="s">
        <v>835</v>
      </c>
      <c r="AG102" s="19"/>
      <c r="AH102" s="19"/>
      <c r="AI102" s="25" t="s">
        <v>715</v>
      </c>
      <c r="AJ102" s="3"/>
      <c r="AK102" s="3"/>
      <c r="AL102" s="3"/>
      <c r="AM102" s="3"/>
      <c r="AN102" s="3"/>
      <c r="AO102" s="3"/>
      <c r="AP102" s="3"/>
      <c r="AQ102" s="3"/>
      <c r="AR102" s="3"/>
      <c r="AS102" s="3"/>
      <c r="AT102" s="3"/>
      <c r="AU102" s="3"/>
      <c r="AV102" s="3"/>
      <c r="AW102" s="3"/>
    </row>
    <row r="103" spans="1:49" s="339" customFormat="1" ht="150" customHeight="1">
      <c r="A103" s="70" t="s">
        <v>232</v>
      </c>
      <c r="B103" s="362" t="s">
        <v>244</v>
      </c>
      <c r="C103" s="38" t="s">
        <v>234</v>
      </c>
      <c r="D103" s="272" t="s">
        <v>237</v>
      </c>
      <c r="E103" s="272"/>
      <c r="F103" s="272" t="s">
        <v>71</v>
      </c>
      <c r="G103" s="357" t="s">
        <v>238</v>
      </c>
      <c r="H103" s="323" t="s">
        <v>109</v>
      </c>
      <c r="I103" s="309" t="s">
        <v>239</v>
      </c>
      <c r="J103" s="357" t="s">
        <v>240</v>
      </c>
      <c r="K103" s="323" t="s">
        <v>76</v>
      </c>
      <c r="L103" s="323" t="s">
        <v>76</v>
      </c>
      <c r="M103" s="323" t="s">
        <v>241</v>
      </c>
      <c r="N103" s="323" t="s">
        <v>79</v>
      </c>
      <c r="O103" s="323">
        <v>2</v>
      </c>
      <c r="P103" s="323" t="s">
        <v>88</v>
      </c>
      <c r="Q103" s="323">
        <v>2</v>
      </c>
      <c r="R103" s="359">
        <f t="shared" si="0"/>
        <v>4</v>
      </c>
      <c r="S103" s="336" t="str">
        <f t="shared" si="1"/>
        <v>BAJO</v>
      </c>
      <c r="T103" s="359" t="s">
        <v>89</v>
      </c>
      <c r="U103" s="360">
        <v>25</v>
      </c>
      <c r="V103" s="361">
        <f t="shared" si="2"/>
        <v>100</v>
      </c>
      <c r="W103" s="336" t="str">
        <f t="shared" ref="W103:W107" si="132">IF(AND(V103&gt;1,V103&lt;=20),"IV",IF(AND(V103&gt;=40,V103&lt;=120),"III",IF(AND(V103&gt;=150,V103&lt;=500),"II",IF(AND(V103&gt;=600,V103&lt;=4000),"I","0"))))</f>
        <v>III</v>
      </c>
      <c r="X103" s="337" t="str">
        <f t="shared" si="66"/>
        <v>MEJORABLE</v>
      </c>
      <c r="Y103" s="310">
        <v>1</v>
      </c>
      <c r="Z103" s="323"/>
      <c r="AA103" s="357"/>
      <c r="AB103" s="357"/>
      <c r="AC103" s="323"/>
      <c r="AD103" s="323" t="s">
        <v>82</v>
      </c>
      <c r="AE103" s="323" t="s">
        <v>82</v>
      </c>
      <c r="AF103" s="323" t="s">
        <v>82</v>
      </c>
      <c r="AG103" s="323" t="s">
        <v>242</v>
      </c>
      <c r="AH103" s="323" t="s">
        <v>830</v>
      </c>
      <c r="AI103" s="358"/>
      <c r="AJ103" s="338"/>
      <c r="AK103" s="338"/>
      <c r="AL103" s="338"/>
      <c r="AM103" s="338"/>
      <c r="AN103" s="338"/>
      <c r="AO103" s="338"/>
      <c r="AP103" s="338"/>
      <c r="AQ103" s="338"/>
      <c r="AR103" s="338"/>
      <c r="AS103" s="338"/>
      <c r="AT103" s="338"/>
      <c r="AU103" s="338"/>
      <c r="AV103" s="338"/>
      <c r="AW103" s="338"/>
    </row>
    <row r="104" spans="1:49" ht="150" customHeight="1">
      <c r="A104" s="273" t="s">
        <v>232</v>
      </c>
      <c r="B104" s="254" t="s">
        <v>244</v>
      </c>
      <c r="C104" s="272" t="s">
        <v>234</v>
      </c>
      <c r="D104" s="272" t="s">
        <v>229</v>
      </c>
      <c r="E104" s="272" t="s">
        <v>71</v>
      </c>
      <c r="F104" s="272"/>
      <c r="G104" s="28" t="s">
        <v>838</v>
      </c>
      <c r="H104" s="27" t="s">
        <v>109</v>
      </c>
      <c r="I104" s="28" t="s">
        <v>176</v>
      </c>
      <c r="J104" s="28" t="s">
        <v>177</v>
      </c>
      <c r="K104" s="27" t="s">
        <v>76</v>
      </c>
      <c r="L104" s="27" t="s">
        <v>832</v>
      </c>
      <c r="M104" s="27" t="s">
        <v>833</v>
      </c>
      <c r="N104" s="27" t="s">
        <v>87</v>
      </c>
      <c r="O104" s="27">
        <v>1</v>
      </c>
      <c r="P104" s="27" t="s">
        <v>80</v>
      </c>
      <c r="Q104" s="27">
        <v>3</v>
      </c>
      <c r="R104" s="29">
        <f t="shared" si="0"/>
        <v>3</v>
      </c>
      <c r="S104" s="29" t="str">
        <f t="shared" si="1"/>
        <v>BAJO</v>
      </c>
      <c r="T104" s="29" t="s">
        <v>81</v>
      </c>
      <c r="U104" s="30">
        <v>25</v>
      </c>
      <c r="V104" s="31">
        <f t="shared" si="2"/>
        <v>75</v>
      </c>
      <c r="W104" s="29" t="str">
        <f t="shared" si="132"/>
        <v>III</v>
      </c>
      <c r="X104" s="32" t="str">
        <f t="shared" si="66"/>
        <v>MEJORABLE</v>
      </c>
      <c r="Y104" s="27">
        <v>8</v>
      </c>
      <c r="Z104" s="27"/>
      <c r="AA104" s="28"/>
      <c r="AB104" s="28"/>
      <c r="AC104" s="27">
        <v>30</v>
      </c>
      <c r="AD104" s="27" t="s">
        <v>82</v>
      </c>
      <c r="AE104" s="27" t="s">
        <v>82</v>
      </c>
      <c r="AF104" s="27" t="s">
        <v>82</v>
      </c>
      <c r="AG104" s="19" t="s">
        <v>834</v>
      </c>
      <c r="AH104" s="27" t="s">
        <v>179</v>
      </c>
      <c r="AI104" s="256" t="s">
        <v>131</v>
      </c>
      <c r="AJ104" s="3"/>
      <c r="AK104" s="3"/>
      <c r="AL104" s="3"/>
      <c r="AM104" s="3"/>
      <c r="AN104" s="3"/>
      <c r="AO104" s="3"/>
      <c r="AP104" s="3"/>
      <c r="AQ104" s="3"/>
      <c r="AR104" s="3"/>
      <c r="AS104" s="3"/>
      <c r="AT104" s="3"/>
      <c r="AU104" s="3"/>
      <c r="AV104" s="3"/>
      <c r="AW104" s="3"/>
    </row>
    <row r="105" spans="1:49" ht="150" customHeight="1">
      <c r="A105" s="61" t="s">
        <v>232</v>
      </c>
      <c r="B105" s="11" t="s">
        <v>245</v>
      </c>
      <c r="C105" s="11" t="s">
        <v>246</v>
      </c>
      <c r="D105" s="72" t="s">
        <v>128</v>
      </c>
      <c r="E105" s="72" t="s">
        <v>71</v>
      </c>
      <c r="F105" s="72"/>
      <c r="G105" s="12" t="s">
        <v>247</v>
      </c>
      <c r="H105" s="11" t="s">
        <v>91</v>
      </c>
      <c r="I105" s="12" t="s">
        <v>129</v>
      </c>
      <c r="J105" s="12" t="s">
        <v>784</v>
      </c>
      <c r="K105" s="11" t="s">
        <v>76</v>
      </c>
      <c r="L105" s="11" t="s">
        <v>785</v>
      </c>
      <c r="M105" s="11" t="s">
        <v>76</v>
      </c>
      <c r="N105" s="11" t="s">
        <v>94</v>
      </c>
      <c r="O105" s="11">
        <v>2</v>
      </c>
      <c r="P105" s="11" t="s">
        <v>80</v>
      </c>
      <c r="Q105" s="11">
        <v>3</v>
      </c>
      <c r="R105" s="13">
        <f t="shared" si="0"/>
        <v>6</v>
      </c>
      <c r="S105" s="13" t="str">
        <f t="shared" si="1"/>
        <v>MEDIO</v>
      </c>
      <c r="T105" s="13" t="s">
        <v>89</v>
      </c>
      <c r="U105" s="14">
        <v>10</v>
      </c>
      <c r="V105" s="15">
        <f t="shared" si="2"/>
        <v>60</v>
      </c>
      <c r="W105" s="13" t="str">
        <f t="shared" si="132"/>
        <v>III</v>
      </c>
      <c r="X105" s="16" t="str">
        <f t="shared" si="66"/>
        <v>MEJORABLE</v>
      </c>
      <c r="Y105" s="11">
        <v>8</v>
      </c>
      <c r="Z105" s="11"/>
      <c r="AA105" s="12"/>
      <c r="AB105" s="12"/>
      <c r="AC105" s="11">
        <v>38</v>
      </c>
      <c r="AD105" s="11" t="s">
        <v>82</v>
      </c>
      <c r="AE105" s="11" t="s">
        <v>82</v>
      </c>
      <c r="AF105" s="11" t="s">
        <v>786</v>
      </c>
      <c r="AG105" s="11" t="s">
        <v>746</v>
      </c>
      <c r="AH105" s="11" t="s">
        <v>82</v>
      </c>
      <c r="AI105" s="17" t="s">
        <v>131</v>
      </c>
      <c r="AJ105" s="3"/>
      <c r="AK105" s="3"/>
      <c r="AL105" s="3"/>
      <c r="AM105" s="3"/>
      <c r="AN105" s="3"/>
      <c r="AO105" s="3"/>
      <c r="AP105" s="3"/>
      <c r="AQ105" s="3"/>
      <c r="AR105" s="3"/>
      <c r="AS105" s="3"/>
      <c r="AT105" s="3"/>
      <c r="AU105" s="3"/>
      <c r="AV105" s="3"/>
      <c r="AW105" s="3"/>
    </row>
    <row r="106" spans="1:49" ht="150" customHeight="1">
      <c r="A106" s="64" t="s">
        <v>232</v>
      </c>
      <c r="B106" s="19" t="s">
        <v>245</v>
      </c>
      <c r="C106" s="19" t="s">
        <v>246</v>
      </c>
      <c r="D106" s="38" t="s">
        <v>248</v>
      </c>
      <c r="E106" s="38" t="s">
        <v>71</v>
      </c>
      <c r="F106" s="38"/>
      <c r="G106" s="20" t="s">
        <v>134</v>
      </c>
      <c r="H106" s="19" t="s">
        <v>135</v>
      </c>
      <c r="I106" s="20" t="s">
        <v>136</v>
      </c>
      <c r="J106" s="20" t="s">
        <v>137</v>
      </c>
      <c r="K106" s="19" t="s">
        <v>76</v>
      </c>
      <c r="L106" s="19" t="s">
        <v>363</v>
      </c>
      <c r="M106" s="35" t="s">
        <v>364</v>
      </c>
      <c r="N106" s="19" t="s">
        <v>94</v>
      </c>
      <c r="O106" s="19">
        <v>2</v>
      </c>
      <c r="P106" s="19" t="s">
        <v>80</v>
      </c>
      <c r="Q106" s="19">
        <v>3</v>
      </c>
      <c r="R106" s="21">
        <f t="shared" si="0"/>
        <v>6</v>
      </c>
      <c r="S106" s="21" t="str">
        <f t="shared" si="1"/>
        <v>MEDIO</v>
      </c>
      <c r="T106" s="21" t="s">
        <v>89</v>
      </c>
      <c r="U106" s="22">
        <v>10</v>
      </c>
      <c r="V106" s="23">
        <f t="shared" si="2"/>
        <v>60</v>
      </c>
      <c r="W106" s="21" t="str">
        <f t="shared" si="132"/>
        <v>III</v>
      </c>
      <c r="X106" s="24" t="str">
        <f t="shared" si="66"/>
        <v>MEJORABLE</v>
      </c>
      <c r="Y106" s="19">
        <v>8</v>
      </c>
      <c r="Z106" s="19"/>
      <c r="AA106" s="20"/>
      <c r="AB106" s="20"/>
      <c r="AC106" s="19">
        <v>30</v>
      </c>
      <c r="AD106" s="19" t="s">
        <v>82</v>
      </c>
      <c r="AE106" s="19" t="s">
        <v>82</v>
      </c>
      <c r="AF106" s="19" t="s">
        <v>82</v>
      </c>
      <c r="AG106" s="19" t="s">
        <v>787</v>
      </c>
      <c r="AH106" s="19" t="s">
        <v>82</v>
      </c>
      <c r="AI106" s="25" t="s">
        <v>139</v>
      </c>
      <c r="AJ106" s="3"/>
      <c r="AK106" s="3"/>
      <c r="AL106" s="3"/>
      <c r="AM106" s="3"/>
      <c r="AN106" s="3"/>
      <c r="AO106" s="3"/>
      <c r="AP106" s="3"/>
      <c r="AQ106" s="3"/>
      <c r="AR106" s="3"/>
      <c r="AS106" s="3"/>
      <c r="AT106" s="3"/>
      <c r="AU106" s="3"/>
      <c r="AV106" s="3"/>
      <c r="AW106" s="3"/>
    </row>
    <row r="107" spans="1:49" ht="150" customHeight="1">
      <c r="A107" s="64" t="s">
        <v>232</v>
      </c>
      <c r="B107" s="19" t="s">
        <v>245</v>
      </c>
      <c r="C107" s="19" t="s">
        <v>246</v>
      </c>
      <c r="D107" s="38" t="s">
        <v>133</v>
      </c>
      <c r="E107" s="38" t="s">
        <v>71</v>
      </c>
      <c r="F107" s="38"/>
      <c r="G107" s="20" t="s">
        <v>377</v>
      </c>
      <c r="H107" s="19" t="s">
        <v>91</v>
      </c>
      <c r="I107" s="20" t="s">
        <v>150</v>
      </c>
      <c r="J107" s="20" t="s">
        <v>93</v>
      </c>
      <c r="K107" s="19" t="s">
        <v>76</v>
      </c>
      <c r="L107" s="19" t="s">
        <v>76</v>
      </c>
      <c r="M107" s="19" t="s">
        <v>76</v>
      </c>
      <c r="N107" s="19" t="s">
        <v>94</v>
      </c>
      <c r="O107" s="19">
        <v>2</v>
      </c>
      <c r="P107" s="19" t="s">
        <v>80</v>
      </c>
      <c r="Q107" s="19">
        <v>3</v>
      </c>
      <c r="R107" s="21">
        <f t="shared" si="0"/>
        <v>6</v>
      </c>
      <c r="S107" s="21" t="str">
        <f t="shared" si="1"/>
        <v>MEDIO</v>
      </c>
      <c r="T107" s="21" t="s">
        <v>89</v>
      </c>
      <c r="U107" s="22">
        <v>10</v>
      </c>
      <c r="V107" s="23">
        <f t="shared" si="2"/>
        <v>60</v>
      </c>
      <c r="W107" s="21" t="str">
        <f t="shared" si="132"/>
        <v>III</v>
      </c>
      <c r="X107" s="24" t="str">
        <f t="shared" si="66"/>
        <v>MEJORABLE</v>
      </c>
      <c r="Y107" s="19">
        <v>8</v>
      </c>
      <c r="Z107" s="19"/>
      <c r="AA107" s="20"/>
      <c r="AB107" s="20"/>
      <c r="AC107" s="19">
        <v>30</v>
      </c>
      <c r="AD107" s="19" t="s">
        <v>82</v>
      </c>
      <c r="AE107" s="19" t="s">
        <v>82</v>
      </c>
      <c r="AF107" s="19" t="s">
        <v>82</v>
      </c>
      <c r="AG107" s="19" t="s">
        <v>799</v>
      </c>
      <c r="AH107" s="19" t="s">
        <v>82</v>
      </c>
      <c r="AI107" s="25" t="s">
        <v>152</v>
      </c>
      <c r="AJ107" s="3"/>
      <c r="AK107" s="3"/>
      <c r="AL107" s="3"/>
      <c r="AM107" s="3"/>
      <c r="AN107" s="3"/>
      <c r="AO107" s="3"/>
      <c r="AP107" s="3"/>
      <c r="AQ107" s="3"/>
      <c r="AR107" s="3"/>
      <c r="AS107" s="3"/>
      <c r="AT107" s="3"/>
      <c r="AU107" s="3"/>
      <c r="AV107" s="3"/>
      <c r="AW107" s="3"/>
    </row>
    <row r="108" spans="1:49" ht="150" customHeight="1">
      <c r="A108" s="64" t="s">
        <v>232</v>
      </c>
      <c r="B108" s="19" t="s">
        <v>245</v>
      </c>
      <c r="C108" s="19" t="s">
        <v>246</v>
      </c>
      <c r="D108" s="38" t="s">
        <v>183</v>
      </c>
      <c r="E108" s="38" t="s">
        <v>71</v>
      </c>
      <c r="F108" s="38"/>
      <c r="G108" s="20" t="s">
        <v>154</v>
      </c>
      <c r="H108" s="19" t="s">
        <v>84</v>
      </c>
      <c r="I108" s="20" t="s">
        <v>85</v>
      </c>
      <c r="J108" s="20" t="s">
        <v>155</v>
      </c>
      <c r="K108" s="19" t="s">
        <v>76</v>
      </c>
      <c r="L108" s="19" t="s">
        <v>780</v>
      </c>
      <c r="M108" s="19" t="s">
        <v>781</v>
      </c>
      <c r="N108" s="19" t="s">
        <v>94</v>
      </c>
      <c r="O108" s="19">
        <v>2</v>
      </c>
      <c r="P108" s="19" t="s">
        <v>80</v>
      </c>
      <c r="Q108" s="19">
        <v>3</v>
      </c>
      <c r="R108" s="21">
        <f t="shared" ref="R108:R111" si="133">O108*Q108</f>
        <v>6</v>
      </c>
      <c r="S108" s="21" t="str">
        <f t="shared" ref="S108:S111" si="134">IF(R108&lt;=4,"BAJO",IF(R108=6,"MEDIO",IF(R108=8,"MEDIO",IF(R108=10,"ALTO",IF(R108=12,"ALTO",IF(R108=18,"ALTO",IF(R108=20,"ALTO",IF(R108&gt;=24,"MUY ALTO",0))))))))</f>
        <v>MEDIO</v>
      </c>
      <c r="T108" s="21" t="s">
        <v>81</v>
      </c>
      <c r="U108" s="22">
        <v>25</v>
      </c>
      <c r="V108" s="23">
        <f t="shared" si="2"/>
        <v>150</v>
      </c>
      <c r="W108" s="21" t="s">
        <v>538</v>
      </c>
      <c r="X108" s="24" t="str">
        <f t="shared" si="66"/>
        <v>MEJORABLE</v>
      </c>
      <c r="Y108" s="19">
        <v>8</v>
      </c>
      <c r="Z108" s="19"/>
      <c r="AA108" s="20"/>
      <c r="AB108" s="20"/>
      <c r="AC108" s="19">
        <v>30</v>
      </c>
      <c r="AD108" s="19" t="s">
        <v>82</v>
      </c>
      <c r="AE108" s="19" t="s">
        <v>82</v>
      </c>
      <c r="AF108" s="19" t="s">
        <v>710</v>
      </c>
      <c r="AG108" s="19" t="s">
        <v>788</v>
      </c>
      <c r="AH108" s="19" t="s">
        <v>82</v>
      </c>
      <c r="AI108" s="25" t="s">
        <v>152</v>
      </c>
      <c r="AJ108" s="3"/>
      <c r="AK108" s="3"/>
      <c r="AL108" s="3"/>
      <c r="AM108" s="3"/>
      <c r="AN108" s="3"/>
      <c r="AO108" s="3"/>
      <c r="AP108" s="3"/>
      <c r="AQ108" s="3"/>
      <c r="AR108" s="3"/>
      <c r="AS108" s="3"/>
      <c r="AT108" s="3"/>
      <c r="AU108" s="3"/>
      <c r="AV108" s="3"/>
      <c r="AW108" s="3"/>
    </row>
    <row r="109" spans="1:49" ht="150" customHeight="1">
      <c r="A109" s="59" t="s">
        <v>232</v>
      </c>
      <c r="B109" s="19" t="s">
        <v>245</v>
      </c>
      <c r="C109" s="19" t="s">
        <v>246</v>
      </c>
      <c r="D109" s="19" t="s">
        <v>235</v>
      </c>
      <c r="E109" s="38" t="s">
        <v>71</v>
      </c>
      <c r="F109" s="38"/>
      <c r="G109" s="20" t="s">
        <v>839</v>
      </c>
      <c r="H109" s="19" t="s">
        <v>91</v>
      </c>
      <c r="I109" s="19" t="s">
        <v>97</v>
      </c>
      <c r="J109" s="19" t="s">
        <v>171</v>
      </c>
      <c r="K109" s="19" t="s">
        <v>76</v>
      </c>
      <c r="L109" s="19" t="s">
        <v>76</v>
      </c>
      <c r="M109" s="19" t="s">
        <v>793</v>
      </c>
      <c r="N109" s="19" t="s">
        <v>94</v>
      </c>
      <c r="O109" s="19">
        <v>2</v>
      </c>
      <c r="P109" s="19" t="s">
        <v>88</v>
      </c>
      <c r="Q109" s="19">
        <v>2</v>
      </c>
      <c r="R109" s="21">
        <f t="shared" ref="R109:R110" si="135">O109*Q109</f>
        <v>4</v>
      </c>
      <c r="S109" s="21" t="str">
        <f t="shared" ref="S109:S110" si="136">IF(R109&lt;=4,"BAJO",IF(R109=6,"MEDIO",IF(R109=8,"MEDIO",IF(R109=10,"ALTO",IF(R109=12,"ALTO",IF(R109=18,"ALTO",IF(R109=20,"ALTO",IF(R109&gt;=24,"MUY ALTO",0))))))))</f>
        <v>BAJO</v>
      </c>
      <c r="T109" s="21" t="s">
        <v>89</v>
      </c>
      <c r="U109" s="22">
        <v>25</v>
      </c>
      <c r="V109" s="23">
        <f t="shared" ref="V109:V110" si="137">R109*U109</f>
        <v>100</v>
      </c>
      <c r="W109" s="21" t="str">
        <f t="shared" ref="W109:W110" si="138">IF(AND(V109&gt;1,V109&lt;=20),"IV",IF(AND(V109&gt;=40,V109&lt;=120),"III",IF(AND(V109&gt;=150,V109&lt;=500),"II",IF(AND(V109&gt;=600,V109&lt;=4000),"I","0"))))</f>
        <v>III</v>
      </c>
      <c r="X109" s="24" t="str">
        <f t="shared" ref="X109:X110" si="139">IF(W109="VI","ACEPTABLE",IF(W109="III","MEJORABLE",IF(W109="II","NO  ACEPTABLE O ACEPTABLE CON CONTROLES ESPECIFICOS ",IF(W109="I","NO ACEPTABLE",0))))</f>
        <v>MEJORABLE</v>
      </c>
      <c r="Y109" s="19">
        <v>2</v>
      </c>
      <c r="Z109" s="19"/>
      <c r="AA109" s="20"/>
      <c r="AB109" s="20"/>
      <c r="AC109" s="19">
        <v>38</v>
      </c>
      <c r="AD109" s="19" t="s">
        <v>82</v>
      </c>
      <c r="AE109" s="19" t="s">
        <v>82</v>
      </c>
      <c r="AF109" s="19" t="s">
        <v>82</v>
      </c>
      <c r="AG109" s="19" t="s">
        <v>828</v>
      </c>
      <c r="AH109" s="19" t="s">
        <v>714</v>
      </c>
      <c r="AI109" s="25" t="s">
        <v>715</v>
      </c>
      <c r="AJ109" s="3"/>
      <c r="AK109" s="3"/>
      <c r="AL109" s="3"/>
      <c r="AM109" s="3"/>
      <c r="AN109" s="3"/>
      <c r="AO109" s="3"/>
      <c r="AP109" s="3"/>
      <c r="AQ109" s="3"/>
      <c r="AR109" s="3"/>
      <c r="AS109" s="3"/>
      <c r="AT109" s="3"/>
      <c r="AU109" s="3"/>
      <c r="AV109" s="3"/>
      <c r="AW109" s="3"/>
    </row>
    <row r="110" spans="1:49" ht="150" customHeight="1">
      <c r="A110" s="343" t="s">
        <v>232</v>
      </c>
      <c r="B110" s="19" t="s">
        <v>245</v>
      </c>
      <c r="C110" s="19" t="s">
        <v>246</v>
      </c>
      <c r="D110" s="19" t="s">
        <v>235</v>
      </c>
      <c r="E110" s="38" t="s">
        <v>71</v>
      </c>
      <c r="F110" s="38"/>
      <c r="G110" s="28" t="s">
        <v>836</v>
      </c>
      <c r="H110" s="19" t="s">
        <v>91</v>
      </c>
      <c r="I110" s="19" t="s">
        <v>759</v>
      </c>
      <c r="J110" s="19" t="s">
        <v>222</v>
      </c>
      <c r="K110" s="19" t="s">
        <v>76</v>
      </c>
      <c r="L110" s="19" t="s">
        <v>76</v>
      </c>
      <c r="M110" s="19" t="s">
        <v>795</v>
      </c>
      <c r="N110" s="19" t="s">
        <v>94</v>
      </c>
      <c r="O110" s="19">
        <v>2</v>
      </c>
      <c r="P110" s="19" t="s">
        <v>80</v>
      </c>
      <c r="Q110" s="19">
        <v>2</v>
      </c>
      <c r="R110" s="21">
        <f t="shared" si="135"/>
        <v>4</v>
      </c>
      <c r="S110" s="21" t="str">
        <f t="shared" si="136"/>
        <v>BAJO</v>
      </c>
      <c r="T110" s="21" t="s">
        <v>418</v>
      </c>
      <c r="U110" s="22">
        <v>25</v>
      </c>
      <c r="V110" s="23">
        <f t="shared" si="137"/>
        <v>100</v>
      </c>
      <c r="W110" s="21" t="str">
        <f t="shared" si="138"/>
        <v>III</v>
      </c>
      <c r="X110" s="24" t="str">
        <f t="shared" si="139"/>
        <v>MEJORABLE</v>
      </c>
      <c r="Y110" s="19">
        <v>2</v>
      </c>
      <c r="Z110" s="19"/>
      <c r="AA110" s="20"/>
      <c r="AB110" s="20"/>
      <c r="AC110" s="19">
        <v>38</v>
      </c>
      <c r="AD110" s="19" t="s">
        <v>82</v>
      </c>
      <c r="AE110" s="19" t="s">
        <v>82</v>
      </c>
      <c r="AF110" s="19" t="s">
        <v>82</v>
      </c>
      <c r="AG110" s="19" t="s">
        <v>965</v>
      </c>
      <c r="AH110" s="19" t="s">
        <v>958</v>
      </c>
      <c r="AI110" s="25" t="s">
        <v>729</v>
      </c>
      <c r="AJ110" s="3"/>
      <c r="AK110" s="3"/>
      <c r="AL110" s="3"/>
      <c r="AM110" s="3"/>
      <c r="AN110" s="3"/>
      <c r="AO110" s="3"/>
      <c r="AP110" s="3"/>
      <c r="AQ110" s="3"/>
      <c r="AR110" s="3"/>
      <c r="AS110" s="3"/>
      <c r="AT110" s="3"/>
      <c r="AU110" s="3"/>
      <c r="AV110" s="3"/>
      <c r="AW110" s="3"/>
    </row>
    <row r="111" spans="1:49" ht="150" customHeight="1">
      <c r="A111" s="64" t="s">
        <v>232</v>
      </c>
      <c r="B111" s="19" t="s">
        <v>245</v>
      </c>
      <c r="C111" s="19" t="s">
        <v>246</v>
      </c>
      <c r="D111" s="38" t="s">
        <v>160</v>
      </c>
      <c r="E111" s="38" t="s">
        <v>71</v>
      </c>
      <c r="F111" s="38"/>
      <c r="G111" s="20" t="s">
        <v>228</v>
      </c>
      <c r="H111" s="19" t="s">
        <v>91</v>
      </c>
      <c r="I111" s="19" t="s">
        <v>162</v>
      </c>
      <c r="J111" s="19" t="s">
        <v>171</v>
      </c>
      <c r="K111" s="19" t="s">
        <v>76</v>
      </c>
      <c r="L111" s="19" t="s">
        <v>76</v>
      </c>
      <c r="M111" s="19" t="s">
        <v>793</v>
      </c>
      <c r="N111" s="19" t="s">
        <v>94</v>
      </c>
      <c r="O111" s="19">
        <v>2</v>
      </c>
      <c r="P111" s="19" t="s">
        <v>88</v>
      </c>
      <c r="Q111" s="19">
        <v>2</v>
      </c>
      <c r="R111" s="21">
        <f t="shared" si="133"/>
        <v>4</v>
      </c>
      <c r="S111" s="21" t="str">
        <f t="shared" si="134"/>
        <v>BAJO</v>
      </c>
      <c r="T111" s="21" t="s">
        <v>89</v>
      </c>
      <c r="U111" s="22">
        <v>25</v>
      </c>
      <c r="V111" s="23">
        <f t="shared" si="2"/>
        <v>100</v>
      </c>
      <c r="W111" s="21" t="str">
        <f t="shared" ref="W111" si="140">IF(AND(V111&gt;1,V111&lt;=20),"IV",IF(AND(V111&gt;=40,V111&lt;=120),"III",IF(AND(V111&gt;=150,V111&lt;=500),"II",IF(AND(V111&gt;=600,V111&lt;=4000),"I","0"))))</f>
        <v>III</v>
      </c>
      <c r="X111" s="24" t="str">
        <f t="shared" si="66"/>
        <v>MEJORABLE</v>
      </c>
      <c r="Y111" s="19">
        <v>2</v>
      </c>
      <c r="Z111" s="19"/>
      <c r="AA111" s="20"/>
      <c r="AB111" s="20"/>
      <c r="AC111" s="19">
        <v>38</v>
      </c>
      <c r="AD111" s="19" t="s">
        <v>82</v>
      </c>
      <c r="AE111" s="19" t="s">
        <v>82</v>
      </c>
      <c r="AF111" s="19" t="s">
        <v>835</v>
      </c>
      <c r="AG111" s="19"/>
      <c r="AH111" s="19"/>
      <c r="AI111" s="25" t="s">
        <v>715</v>
      </c>
      <c r="AJ111" s="3"/>
      <c r="AK111" s="3"/>
      <c r="AL111" s="3"/>
      <c r="AM111" s="3"/>
      <c r="AN111" s="3"/>
      <c r="AO111" s="3"/>
      <c r="AP111" s="3"/>
      <c r="AQ111" s="3"/>
      <c r="AR111" s="3"/>
      <c r="AS111" s="3"/>
      <c r="AT111" s="3"/>
      <c r="AU111" s="3"/>
      <c r="AV111" s="3"/>
      <c r="AW111" s="3"/>
    </row>
    <row r="112" spans="1:49" ht="150" customHeight="1">
      <c r="A112" s="59" t="s">
        <v>232</v>
      </c>
      <c r="B112" s="19" t="s">
        <v>245</v>
      </c>
      <c r="C112" s="19" t="s">
        <v>246</v>
      </c>
      <c r="D112" s="272" t="s">
        <v>237</v>
      </c>
      <c r="E112" s="272"/>
      <c r="F112" s="272" t="s">
        <v>71</v>
      </c>
      <c r="G112" s="28" t="s">
        <v>238</v>
      </c>
      <c r="H112" s="27" t="s">
        <v>109</v>
      </c>
      <c r="I112" s="20" t="s">
        <v>239</v>
      </c>
      <c r="J112" s="28" t="s">
        <v>240</v>
      </c>
      <c r="K112" s="27" t="s">
        <v>76</v>
      </c>
      <c r="L112" s="27" t="s">
        <v>76</v>
      </c>
      <c r="M112" s="27" t="s">
        <v>241</v>
      </c>
      <c r="N112" s="27" t="s">
        <v>94</v>
      </c>
      <c r="O112" s="27">
        <v>2</v>
      </c>
      <c r="P112" s="27" t="s">
        <v>80</v>
      </c>
      <c r="Q112" s="27">
        <v>3</v>
      </c>
      <c r="R112" s="21">
        <f t="shared" si="0"/>
        <v>6</v>
      </c>
      <c r="S112" s="21" t="str">
        <f t="shared" si="1"/>
        <v>MEDIO</v>
      </c>
      <c r="T112" s="21" t="s">
        <v>81</v>
      </c>
      <c r="U112" s="22">
        <v>10</v>
      </c>
      <c r="V112" s="23">
        <f t="shared" si="2"/>
        <v>60</v>
      </c>
      <c r="W112" s="21" t="str">
        <f t="shared" ref="W112:W129" si="141">IF(AND(V112&gt;1,V112&lt;=20),"IV",IF(AND(V112&gt;=40,V112&lt;=120),"III",IF(AND(V112&gt;=150,V112&lt;=500),"II",IF(AND(V112&gt;=600,V112&lt;=4000),"I","0"))))</f>
        <v>III</v>
      </c>
      <c r="X112" s="24" t="str">
        <f t="shared" si="66"/>
        <v>MEJORABLE</v>
      </c>
      <c r="Y112" s="19">
        <v>1</v>
      </c>
      <c r="Z112" s="27"/>
      <c r="AA112" s="28"/>
      <c r="AB112" s="28"/>
      <c r="AC112" s="27"/>
      <c r="AD112" s="27" t="s">
        <v>82</v>
      </c>
      <c r="AE112" s="27" t="s">
        <v>82</v>
      </c>
      <c r="AF112" s="27" t="s">
        <v>82</v>
      </c>
      <c r="AG112" s="27" t="s">
        <v>242</v>
      </c>
      <c r="AH112" s="27" t="s">
        <v>830</v>
      </c>
      <c r="AI112" s="256"/>
      <c r="AJ112" s="3"/>
      <c r="AK112" s="3"/>
      <c r="AL112" s="3"/>
      <c r="AM112" s="3"/>
      <c r="AN112" s="3"/>
      <c r="AO112" s="3"/>
      <c r="AP112" s="3"/>
      <c r="AQ112" s="3"/>
      <c r="AR112" s="3"/>
      <c r="AS112" s="3"/>
      <c r="AT112" s="3"/>
      <c r="AU112" s="3"/>
      <c r="AV112" s="3"/>
      <c r="AW112" s="3"/>
    </row>
    <row r="113" spans="1:49" ht="150" customHeight="1">
      <c r="A113" s="64" t="s">
        <v>232</v>
      </c>
      <c r="B113" s="19" t="s">
        <v>245</v>
      </c>
      <c r="C113" s="19" t="s">
        <v>246</v>
      </c>
      <c r="D113" s="19" t="s">
        <v>840</v>
      </c>
      <c r="E113" s="19" t="s">
        <v>71</v>
      </c>
      <c r="F113" s="19"/>
      <c r="G113" s="20" t="s">
        <v>841</v>
      </c>
      <c r="H113" s="19" t="s">
        <v>109</v>
      </c>
      <c r="I113" s="20" t="s">
        <v>110</v>
      </c>
      <c r="J113" s="20" t="s">
        <v>111</v>
      </c>
      <c r="K113" s="19" t="s">
        <v>76</v>
      </c>
      <c r="L113" s="19" t="s">
        <v>842</v>
      </c>
      <c r="M113" s="19" t="s">
        <v>112</v>
      </c>
      <c r="N113" s="19" t="s">
        <v>94</v>
      </c>
      <c r="O113" s="19">
        <v>2</v>
      </c>
      <c r="P113" s="19" t="s">
        <v>88</v>
      </c>
      <c r="Q113" s="19">
        <v>2</v>
      </c>
      <c r="R113" s="21">
        <f t="shared" si="0"/>
        <v>4</v>
      </c>
      <c r="S113" s="21" t="str">
        <f t="shared" si="1"/>
        <v>BAJO</v>
      </c>
      <c r="T113" s="21" t="s">
        <v>89</v>
      </c>
      <c r="U113" s="22">
        <v>10</v>
      </c>
      <c r="V113" s="23">
        <f t="shared" si="2"/>
        <v>40</v>
      </c>
      <c r="W113" s="21" t="str">
        <f t="shared" si="141"/>
        <v>III</v>
      </c>
      <c r="X113" s="24" t="str">
        <f t="shared" si="66"/>
        <v>MEJORABLE</v>
      </c>
      <c r="Y113" s="19">
        <v>8</v>
      </c>
      <c r="Z113" s="19"/>
      <c r="AA113" s="20"/>
      <c r="AB113" s="20"/>
      <c r="AC113" s="19">
        <v>1</v>
      </c>
      <c r="AD113" s="19" t="s">
        <v>82</v>
      </c>
      <c r="AE113" s="19" t="s">
        <v>82</v>
      </c>
      <c r="AF113" s="19" t="s">
        <v>82</v>
      </c>
      <c r="AG113" s="19" t="s">
        <v>843</v>
      </c>
      <c r="AH113" s="19" t="s">
        <v>113</v>
      </c>
      <c r="AI113" s="25" t="s">
        <v>114</v>
      </c>
      <c r="AJ113" s="3"/>
      <c r="AK113" s="3"/>
      <c r="AL113" s="3"/>
      <c r="AM113" s="3"/>
      <c r="AN113" s="3"/>
      <c r="AO113" s="3"/>
      <c r="AP113" s="3"/>
      <c r="AQ113" s="3"/>
      <c r="AR113" s="3"/>
      <c r="AS113" s="3"/>
      <c r="AT113" s="3"/>
      <c r="AU113" s="3"/>
      <c r="AV113" s="3"/>
      <c r="AW113" s="3"/>
    </row>
    <row r="114" spans="1:49" ht="150" customHeight="1">
      <c r="A114" s="64" t="s">
        <v>232</v>
      </c>
      <c r="B114" s="19" t="s">
        <v>245</v>
      </c>
      <c r="C114" s="19" t="s">
        <v>246</v>
      </c>
      <c r="D114" s="38" t="s">
        <v>250</v>
      </c>
      <c r="E114" s="38" t="s">
        <v>71</v>
      </c>
      <c r="F114" s="38"/>
      <c r="G114" s="20" t="s">
        <v>844</v>
      </c>
      <c r="H114" s="19" t="s">
        <v>109</v>
      </c>
      <c r="I114" s="20" t="s">
        <v>176</v>
      </c>
      <c r="J114" s="20" t="s">
        <v>177</v>
      </c>
      <c r="K114" s="19" t="s">
        <v>76</v>
      </c>
      <c r="L114" s="19" t="s">
        <v>845</v>
      </c>
      <c r="M114" s="19" t="s">
        <v>846</v>
      </c>
      <c r="N114" s="27" t="s">
        <v>94</v>
      </c>
      <c r="O114" s="27">
        <v>2</v>
      </c>
      <c r="P114" s="27" t="s">
        <v>80</v>
      </c>
      <c r="Q114" s="27">
        <v>3</v>
      </c>
      <c r="R114" s="21">
        <f t="shared" ref="R114" si="142">O114*Q114</f>
        <v>6</v>
      </c>
      <c r="S114" s="21" t="str">
        <f t="shared" ref="S114" si="143">IF(R114&lt;=4,"BAJO",IF(R114=6,"MEDIO",IF(R114=8,"MEDIO",IF(R114=10,"ALTO",IF(R114=12,"ALTO",IF(R114=18,"ALTO",IF(R114=20,"ALTO",IF(R114&gt;=24,"MUY ALTO",0))))))))</f>
        <v>MEDIO</v>
      </c>
      <c r="T114" s="21" t="s">
        <v>81</v>
      </c>
      <c r="U114" s="22">
        <v>10</v>
      </c>
      <c r="V114" s="23">
        <f t="shared" ref="V114" si="144">R114*U114</f>
        <v>60</v>
      </c>
      <c r="W114" s="21" t="str">
        <f t="shared" ref="W114" si="145">IF(AND(V114&gt;1,V114&lt;=20),"IV",IF(AND(V114&gt;=40,V114&lt;=120),"III",IF(AND(V114&gt;=150,V114&lt;=500),"II",IF(AND(V114&gt;=600,V114&lt;=4000),"I","0"))))</f>
        <v>III</v>
      </c>
      <c r="X114" s="24" t="str">
        <f t="shared" ref="X114" si="146">IF(W114="VI","ACEPTABLE",IF(W114="III","MEJORABLE",IF(W114="II","NO  ACEPTABLE O ACEPTABLE CON CONTROLES ESPECIFICOS ",IF(W114="I","NO ACEPTABLE",0))))</f>
        <v>MEJORABLE</v>
      </c>
      <c r="Y114" s="19">
        <v>8</v>
      </c>
      <c r="Z114" s="19"/>
      <c r="AA114" s="20"/>
      <c r="AB114" s="20"/>
      <c r="AC114" s="19">
        <v>30</v>
      </c>
      <c r="AD114" s="19" t="s">
        <v>82</v>
      </c>
      <c r="AE114" s="19" t="s">
        <v>82</v>
      </c>
      <c r="AF114" s="19" t="s">
        <v>847</v>
      </c>
      <c r="AG114" s="19" t="s">
        <v>848</v>
      </c>
      <c r="AH114" s="27" t="s">
        <v>179</v>
      </c>
      <c r="AI114" s="25" t="s">
        <v>251</v>
      </c>
      <c r="AJ114" s="3"/>
      <c r="AK114" s="3"/>
      <c r="AL114" s="3"/>
      <c r="AM114" s="3"/>
      <c r="AN114" s="3"/>
      <c r="AO114" s="3"/>
      <c r="AP114" s="3"/>
      <c r="AQ114" s="3"/>
      <c r="AR114" s="3"/>
      <c r="AS114" s="3"/>
      <c r="AT114" s="3"/>
      <c r="AU114" s="3"/>
      <c r="AV114" s="3"/>
      <c r="AW114" s="3"/>
    </row>
    <row r="115" spans="1:49" ht="150" customHeight="1">
      <c r="A115" s="64" t="s">
        <v>232</v>
      </c>
      <c r="B115" s="19" t="s">
        <v>245</v>
      </c>
      <c r="C115" s="19" t="s">
        <v>246</v>
      </c>
      <c r="D115" s="19" t="s">
        <v>849</v>
      </c>
      <c r="E115" s="19" t="s">
        <v>71</v>
      </c>
      <c r="F115" s="51"/>
      <c r="G115" s="20" t="s">
        <v>850</v>
      </c>
      <c r="H115" s="19" t="s">
        <v>91</v>
      </c>
      <c r="I115" s="20" t="s">
        <v>759</v>
      </c>
      <c r="J115" s="20" t="s">
        <v>222</v>
      </c>
      <c r="K115" s="19" t="s">
        <v>200</v>
      </c>
      <c r="L115" s="41" t="s">
        <v>822</v>
      </c>
      <c r="M115" s="19" t="s">
        <v>823</v>
      </c>
      <c r="N115" s="19" t="s">
        <v>94</v>
      </c>
      <c r="O115" s="19">
        <v>2</v>
      </c>
      <c r="P115" s="19" t="s">
        <v>383</v>
      </c>
      <c r="Q115" s="19">
        <v>1</v>
      </c>
      <c r="R115" s="21">
        <f t="shared" si="0"/>
        <v>2</v>
      </c>
      <c r="S115" s="21" t="str">
        <f t="shared" si="1"/>
        <v>BAJO</v>
      </c>
      <c r="T115" s="21" t="s">
        <v>89</v>
      </c>
      <c r="U115" s="22">
        <v>10</v>
      </c>
      <c r="V115" s="23">
        <f t="shared" si="2"/>
        <v>20</v>
      </c>
      <c r="W115" s="21" t="s">
        <v>693</v>
      </c>
      <c r="X115" s="24" t="str">
        <f t="shared" si="66"/>
        <v>MEJORABLE</v>
      </c>
      <c r="Y115" s="19">
        <v>24</v>
      </c>
      <c r="Z115" s="19">
        <v>7</v>
      </c>
      <c r="AA115" s="20"/>
      <c r="AB115" s="20"/>
      <c r="AC115" s="19">
        <f t="shared" ref="AC115" si="147">SUM(Z115:AB115)</f>
        <v>7</v>
      </c>
      <c r="AD115" s="19" t="s">
        <v>192</v>
      </c>
      <c r="AE115" s="19" t="s">
        <v>192</v>
      </c>
      <c r="AF115" s="19"/>
      <c r="AG115" s="19" t="s">
        <v>252</v>
      </c>
      <c r="AH115" s="19" t="s">
        <v>192</v>
      </c>
      <c r="AI115" s="25"/>
      <c r="AJ115" s="3"/>
      <c r="AK115" s="3"/>
      <c r="AL115" s="3"/>
      <c r="AM115" s="3"/>
      <c r="AN115" s="3"/>
      <c r="AO115" s="3"/>
      <c r="AP115" s="3"/>
      <c r="AQ115" s="3"/>
      <c r="AR115" s="3"/>
      <c r="AS115" s="3"/>
      <c r="AT115" s="3"/>
      <c r="AU115" s="3"/>
      <c r="AV115" s="3"/>
      <c r="AW115" s="3"/>
    </row>
    <row r="116" spans="1:49" ht="150" customHeight="1">
      <c r="A116" s="64" t="s">
        <v>232</v>
      </c>
      <c r="B116" s="19" t="s">
        <v>245</v>
      </c>
      <c r="C116" s="19" t="s">
        <v>246</v>
      </c>
      <c r="D116" s="19" t="s">
        <v>255</v>
      </c>
      <c r="E116" s="51" t="s">
        <v>71</v>
      </c>
      <c r="F116" s="51"/>
      <c r="G116" s="20" t="s">
        <v>851</v>
      </c>
      <c r="H116" s="19" t="s">
        <v>109</v>
      </c>
      <c r="I116" s="20" t="s">
        <v>207</v>
      </c>
      <c r="J116" s="20" t="s">
        <v>208</v>
      </c>
      <c r="K116" s="19" t="s">
        <v>76</v>
      </c>
      <c r="L116" s="19" t="s">
        <v>852</v>
      </c>
      <c r="M116" s="19" t="s">
        <v>853</v>
      </c>
      <c r="N116" s="19" t="s">
        <v>94</v>
      </c>
      <c r="O116" s="19">
        <v>2</v>
      </c>
      <c r="P116" s="19" t="s">
        <v>80</v>
      </c>
      <c r="Q116" s="19">
        <v>3</v>
      </c>
      <c r="R116" s="21">
        <f t="shared" si="0"/>
        <v>6</v>
      </c>
      <c r="S116" s="21" t="str">
        <f t="shared" si="1"/>
        <v>MEDIO</v>
      </c>
      <c r="T116" s="21" t="s">
        <v>89</v>
      </c>
      <c r="U116" s="22">
        <v>10</v>
      </c>
      <c r="V116" s="23">
        <f t="shared" si="2"/>
        <v>60</v>
      </c>
      <c r="W116" s="21" t="str">
        <f t="shared" si="141"/>
        <v>III</v>
      </c>
      <c r="X116" s="24" t="str">
        <f t="shared" si="66"/>
        <v>MEJORABLE</v>
      </c>
      <c r="Y116" s="19">
        <v>1</v>
      </c>
      <c r="Z116" s="19"/>
      <c r="AA116" s="20"/>
      <c r="AB116" s="20"/>
      <c r="AC116" s="19">
        <v>7</v>
      </c>
      <c r="AD116" s="19" t="s">
        <v>192</v>
      </c>
      <c r="AE116" s="19" t="s">
        <v>192</v>
      </c>
      <c r="AF116" s="19" t="s">
        <v>854</v>
      </c>
      <c r="AG116" s="19" t="s">
        <v>855</v>
      </c>
      <c r="AH116" s="19" t="s">
        <v>256</v>
      </c>
      <c r="AI116" s="256" t="s">
        <v>131</v>
      </c>
      <c r="AJ116" s="3"/>
      <c r="AK116" s="3"/>
      <c r="AL116" s="3"/>
      <c r="AM116" s="3"/>
      <c r="AN116" s="3"/>
      <c r="AO116" s="3"/>
      <c r="AP116" s="3"/>
      <c r="AQ116" s="3"/>
      <c r="AR116" s="3"/>
      <c r="AS116" s="3"/>
      <c r="AT116" s="3"/>
      <c r="AU116" s="3"/>
      <c r="AV116" s="3"/>
      <c r="AW116" s="3"/>
    </row>
    <row r="117" spans="1:49" ht="150" customHeight="1">
      <c r="A117" s="64" t="s">
        <v>232</v>
      </c>
      <c r="B117" s="19" t="s">
        <v>245</v>
      </c>
      <c r="C117" s="19" t="s">
        <v>246</v>
      </c>
      <c r="D117" s="19" t="s">
        <v>856</v>
      </c>
      <c r="E117" s="19" t="s">
        <v>71</v>
      </c>
      <c r="F117" s="51"/>
      <c r="G117" s="20" t="s">
        <v>857</v>
      </c>
      <c r="H117" s="19" t="s">
        <v>91</v>
      </c>
      <c r="I117" s="20" t="s">
        <v>150</v>
      </c>
      <c r="J117" s="20" t="s">
        <v>93</v>
      </c>
      <c r="K117" s="19" t="s">
        <v>200</v>
      </c>
      <c r="L117" s="19" t="s">
        <v>257</v>
      </c>
      <c r="M117" s="19" t="s">
        <v>258</v>
      </c>
      <c r="N117" s="19" t="s">
        <v>94</v>
      </c>
      <c r="O117" s="19">
        <v>2</v>
      </c>
      <c r="P117" s="19" t="s">
        <v>88</v>
      </c>
      <c r="Q117" s="19">
        <v>2</v>
      </c>
      <c r="R117" s="21">
        <f t="shared" si="0"/>
        <v>4</v>
      </c>
      <c r="S117" s="21" t="str">
        <f t="shared" si="1"/>
        <v>BAJO</v>
      </c>
      <c r="T117" s="21" t="s">
        <v>89</v>
      </c>
      <c r="U117" s="22">
        <v>10</v>
      </c>
      <c r="V117" s="23">
        <f t="shared" si="2"/>
        <v>40</v>
      </c>
      <c r="W117" s="21" t="str">
        <f t="shared" si="141"/>
        <v>III</v>
      </c>
      <c r="X117" s="24" t="str">
        <f t="shared" si="66"/>
        <v>MEJORABLE</v>
      </c>
      <c r="Y117" s="19">
        <v>8</v>
      </c>
      <c r="Z117" s="19">
        <v>7</v>
      </c>
      <c r="AA117" s="20"/>
      <c r="AB117" s="20"/>
      <c r="AC117" s="19">
        <f t="shared" ref="AC117:AC118" si="148">SUM(Z117:AB117)</f>
        <v>7</v>
      </c>
      <c r="AD117" s="19" t="s">
        <v>192</v>
      </c>
      <c r="AE117" s="19" t="s">
        <v>192</v>
      </c>
      <c r="AF117" s="19" t="s">
        <v>858</v>
      </c>
      <c r="AG117" s="19" t="s">
        <v>859</v>
      </c>
      <c r="AH117" s="19" t="s">
        <v>259</v>
      </c>
      <c r="AI117" s="25"/>
      <c r="AJ117" s="3"/>
      <c r="AK117" s="3"/>
      <c r="AL117" s="3"/>
      <c r="AM117" s="3"/>
      <c r="AN117" s="3"/>
      <c r="AO117" s="3"/>
      <c r="AP117" s="3"/>
      <c r="AQ117" s="3"/>
      <c r="AR117" s="3"/>
      <c r="AS117" s="3"/>
      <c r="AT117" s="3"/>
      <c r="AU117" s="3"/>
      <c r="AV117" s="3"/>
      <c r="AW117" s="3"/>
    </row>
    <row r="118" spans="1:49" ht="150" customHeight="1">
      <c r="A118" s="59" t="s">
        <v>232</v>
      </c>
      <c r="B118" s="19" t="s">
        <v>245</v>
      </c>
      <c r="C118" s="19" t="s">
        <v>246</v>
      </c>
      <c r="D118" s="19" t="s">
        <v>260</v>
      </c>
      <c r="E118" s="19" t="s">
        <v>71</v>
      </c>
      <c r="F118" s="51"/>
      <c r="G118" s="20" t="s">
        <v>860</v>
      </c>
      <c r="H118" s="19" t="s">
        <v>84</v>
      </c>
      <c r="I118" s="20" t="s">
        <v>117</v>
      </c>
      <c r="J118" s="20" t="s">
        <v>118</v>
      </c>
      <c r="K118" s="19" t="s">
        <v>200</v>
      </c>
      <c r="L118" s="19" t="s">
        <v>861</v>
      </c>
      <c r="M118" s="19" t="s">
        <v>862</v>
      </c>
      <c r="N118" s="19" t="s">
        <v>94</v>
      </c>
      <c r="O118" s="19">
        <v>2</v>
      </c>
      <c r="P118" s="19" t="s">
        <v>88</v>
      </c>
      <c r="Q118" s="19">
        <v>2</v>
      </c>
      <c r="R118" s="21">
        <f t="shared" si="0"/>
        <v>4</v>
      </c>
      <c r="S118" s="21" t="str">
        <f t="shared" si="1"/>
        <v>BAJO</v>
      </c>
      <c r="T118" s="21" t="s">
        <v>89</v>
      </c>
      <c r="U118" s="22">
        <v>10</v>
      </c>
      <c r="V118" s="23">
        <f t="shared" si="2"/>
        <v>40</v>
      </c>
      <c r="W118" s="21" t="str">
        <f t="shared" si="141"/>
        <v>III</v>
      </c>
      <c r="X118" s="24" t="str">
        <f t="shared" si="66"/>
        <v>MEJORABLE</v>
      </c>
      <c r="Y118" s="19"/>
      <c r="Z118" s="19">
        <v>7</v>
      </c>
      <c r="AA118" s="20"/>
      <c r="AB118" s="20"/>
      <c r="AC118" s="19">
        <f t="shared" si="148"/>
        <v>7</v>
      </c>
      <c r="AD118" s="19" t="s">
        <v>192</v>
      </c>
      <c r="AE118" s="19" t="s">
        <v>192</v>
      </c>
      <c r="AF118" s="19" t="s">
        <v>192</v>
      </c>
      <c r="AG118" s="19" t="s">
        <v>261</v>
      </c>
      <c r="AH118" s="19" t="s">
        <v>120</v>
      </c>
      <c r="AI118" s="19" t="s">
        <v>121</v>
      </c>
      <c r="AJ118" s="3"/>
      <c r="AK118" s="3"/>
      <c r="AL118" s="3"/>
      <c r="AM118" s="3"/>
      <c r="AN118" s="3"/>
      <c r="AO118" s="3"/>
      <c r="AP118" s="3"/>
      <c r="AQ118" s="3"/>
      <c r="AR118" s="3"/>
      <c r="AS118" s="3"/>
      <c r="AT118" s="3"/>
      <c r="AU118" s="3"/>
      <c r="AV118" s="3"/>
      <c r="AW118" s="3"/>
    </row>
    <row r="119" spans="1:49" ht="150" customHeight="1">
      <c r="A119" s="64" t="s">
        <v>232</v>
      </c>
      <c r="B119" s="19" t="s">
        <v>245</v>
      </c>
      <c r="C119" s="19" t="s">
        <v>246</v>
      </c>
      <c r="D119" s="19" t="s">
        <v>262</v>
      </c>
      <c r="E119" s="19"/>
      <c r="F119" s="19" t="s">
        <v>71</v>
      </c>
      <c r="G119" s="20" t="s">
        <v>863</v>
      </c>
      <c r="H119" s="19" t="s">
        <v>91</v>
      </c>
      <c r="I119" s="20" t="s">
        <v>170</v>
      </c>
      <c r="J119" s="20" t="s">
        <v>219</v>
      </c>
      <c r="K119" s="19" t="s">
        <v>76</v>
      </c>
      <c r="L119" s="19" t="s">
        <v>263</v>
      </c>
      <c r="M119" s="19" t="s">
        <v>864</v>
      </c>
      <c r="N119" s="27" t="s">
        <v>94</v>
      </c>
      <c r="O119" s="27">
        <v>2</v>
      </c>
      <c r="P119" s="27" t="s">
        <v>80</v>
      </c>
      <c r="Q119" s="27">
        <v>3</v>
      </c>
      <c r="R119" s="21">
        <f t="shared" ref="R119:R120" si="149">O119*Q119</f>
        <v>6</v>
      </c>
      <c r="S119" s="21" t="str">
        <f t="shared" ref="S119:S120" si="150">IF(R119&lt;=4,"BAJO",IF(R119=6,"MEDIO",IF(R119=8,"MEDIO",IF(R119=10,"ALTO",IF(R119=12,"ALTO",IF(R119=18,"ALTO",IF(R119=20,"ALTO",IF(R119&gt;=24,"MUY ALTO",0))))))))</f>
        <v>MEDIO</v>
      </c>
      <c r="T119" s="21" t="s">
        <v>81</v>
      </c>
      <c r="U119" s="22">
        <v>10</v>
      </c>
      <c r="V119" s="23">
        <f t="shared" ref="V119:V120" si="151">R119*U119</f>
        <v>60</v>
      </c>
      <c r="W119" s="21" t="str">
        <f t="shared" ref="W119:W120" si="152">IF(AND(V119&gt;1,V119&lt;=20),"IV",IF(AND(V119&gt;=40,V119&lt;=120),"III",IF(AND(V119&gt;=150,V119&lt;=500),"II",IF(AND(V119&gt;=600,V119&lt;=4000),"I","0"))))</f>
        <v>III</v>
      </c>
      <c r="X119" s="24" t="str">
        <f t="shared" ref="X119:X120" si="153">IF(W119="VI","ACEPTABLE",IF(W119="III","MEJORABLE",IF(W119="II","NO  ACEPTABLE O ACEPTABLE CON CONTROLES ESPECIFICOS ",IF(W119="I","NO ACEPTABLE",0))))</f>
        <v>MEJORABLE</v>
      </c>
      <c r="Y119" s="19">
        <v>2</v>
      </c>
      <c r="Z119" s="19"/>
      <c r="AA119" s="20"/>
      <c r="AB119" s="20"/>
      <c r="AC119" s="19">
        <v>3</v>
      </c>
      <c r="AD119" s="19" t="s">
        <v>192</v>
      </c>
      <c r="AE119" s="19" t="s">
        <v>192</v>
      </c>
      <c r="AF119" s="19" t="s">
        <v>172</v>
      </c>
      <c r="AG119" s="19" t="s">
        <v>805</v>
      </c>
      <c r="AH119" s="19" t="s">
        <v>806</v>
      </c>
      <c r="AI119" s="25"/>
      <c r="AJ119" s="3"/>
      <c r="AK119" s="3"/>
      <c r="AL119" s="3"/>
      <c r="AM119" s="3"/>
      <c r="AN119" s="3"/>
      <c r="AO119" s="3"/>
      <c r="AP119" s="3"/>
      <c r="AQ119" s="3"/>
      <c r="AR119" s="3"/>
      <c r="AS119" s="3"/>
      <c r="AT119" s="3"/>
      <c r="AU119" s="3"/>
      <c r="AV119" s="3"/>
      <c r="AW119" s="3"/>
    </row>
    <row r="120" spans="1:49" ht="150" customHeight="1">
      <c r="A120" s="64" t="s">
        <v>232</v>
      </c>
      <c r="B120" s="19" t="s">
        <v>245</v>
      </c>
      <c r="C120" s="19" t="s">
        <v>246</v>
      </c>
      <c r="D120" s="19" t="s">
        <v>264</v>
      </c>
      <c r="E120" s="19" t="s">
        <v>71</v>
      </c>
      <c r="F120" s="51"/>
      <c r="G120" s="20" t="s">
        <v>865</v>
      </c>
      <c r="H120" s="19" t="s">
        <v>91</v>
      </c>
      <c r="I120" s="20" t="s">
        <v>150</v>
      </c>
      <c r="J120" s="20" t="s">
        <v>93</v>
      </c>
      <c r="K120" s="19" t="s">
        <v>200</v>
      </c>
      <c r="L120" s="19" t="s">
        <v>200</v>
      </c>
      <c r="M120" s="19" t="s">
        <v>866</v>
      </c>
      <c r="N120" s="19" t="s">
        <v>94</v>
      </c>
      <c r="O120" s="19">
        <v>2</v>
      </c>
      <c r="P120" s="19" t="s">
        <v>88</v>
      </c>
      <c r="Q120" s="19">
        <v>2</v>
      </c>
      <c r="R120" s="21">
        <f t="shared" si="149"/>
        <v>4</v>
      </c>
      <c r="S120" s="21" t="str">
        <f t="shared" si="150"/>
        <v>BAJO</v>
      </c>
      <c r="T120" s="21" t="s">
        <v>89</v>
      </c>
      <c r="U120" s="22">
        <v>10</v>
      </c>
      <c r="V120" s="23">
        <f t="shared" si="151"/>
        <v>40</v>
      </c>
      <c r="W120" s="21" t="str">
        <f t="shared" si="152"/>
        <v>III</v>
      </c>
      <c r="X120" s="24" t="str">
        <f t="shared" si="153"/>
        <v>MEJORABLE</v>
      </c>
      <c r="Y120" s="19">
        <v>8</v>
      </c>
      <c r="Z120" s="19">
        <v>1</v>
      </c>
      <c r="AA120" s="20"/>
      <c r="AB120" s="20"/>
      <c r="AC120" s="19">
        <f t="shared" ref="AC120" si="154">SUM(Z120:AB120)</f>
        <v>1</v>
      </c>
      <c r="AD120" s="19" t="s">
        <v>192</v>
      </c>
      <c r="AE120" s="19" t="s">
        <v>192</v>
      </c>
      <c r="AF120" s="19" t="s">
        <v>265</v>
      </c>
      <c r="AG120" s="19" t="s">
        <v>867</v>
      </c>
      <c r="AH120" s="19" t="s">
        <v>868</v>
      </c>
      <c r="AI120" s="25"/>
      <c r="AJ120" s="3"/>
      <c r="AK120" s="3"/>
      <c r="AL120" s="3"/>
      <c r="AM120" s="3"/>
      <c r="AN120" s="3"/>
      <c r="AO120" s="3"/>
      <c r="AP120" s="3"/>
      <c r="AQ120" s="3"/>
      <c r="AR120" s="3"/>
      <c r="AS120" s="3"/>
      <c r="AT120" s="3"/>
      <c r="AU120" s="3"/>
      <c r="AV120" s="3"/>
      <c r="AW120" s="3"/>
    </row>
    <row r="121" spans="1:49" ht="185.25" customHeight="1">
      <c r="A121" s="353" t="s">
        <v>232</v>
      </c>
      <c r="B121" s="19" t="s">
        <v>245</v>
      </c>
      <c r="C121" s="19" t="s">
        <v>246</v>
      </c>
      <c r="D121" s="19" t="s">
        <v>933</v>
      </c>
      <c r="E121" s="19" t="s">
        <v>71</v>
      </c>
      <c r="F121" s="51"/>
      <c r="G121" s="20" t="s">
        <v>966</v>
      </c>
      <c r="H121" s="19" t="s">
        <v>109</v>
      </c>
      <c r="I121" s="20" t="s">
        <v>176</v>
      </c>
      <c r="J121" s="20" t="s">
        <v>240</v>
      </c>
      <c r="K121" s="19" t="s">
        <v>200</v>
      </c>
      <c r="L121" s="19" t="s">
        <v>200</v>
      </c>
      <c r="M121" s="19" t="s">
        <v>935</v>
      </c>
      <c r="N121" s="19" t="s">
        <v>94</v>
      </c>
      <c r="O121" s="19">
        <v>2</v>
      </c>
      <c r="P121" s="19" t="s">
        <v>88</v>
      </c>
      <c r="Q121" s="19">
        <v>2</v>
      </c>
      <c r="R121" s="21">
        <f t="shared" si="0"/>
        <v>4</v>
      </c>
      <c r="S121" s="21" t="str">
        <f t="shared" si="1"/>
        <v>BAJO</v>
      </c>
      <c r="T121" s="21" t="s">
        <v>89</v>
      </c>
      <c r="U121" s="22">
        <v>10</v>
      </c>
      <c r="V121" s="23">
        <f t="shared" si="2"/>
        <v>40</v>
      </c>
      <c r="W121" s="21" t="str">
        <f t="shared" si="141"/>
        <v>III</v>
      </c>
      <c r="X121" s="24" t="str">
        <f t="shared" si="66"/>
        <v>MEJORABLE</v>
      </c>
      <c r="Y121" s="19">
        <v>8</v>
      </c>
      <c r="Z121" s="19">
        <v>1</v>
      </c>
      <c r="AA121" s="20"/>
      <c r="AB121" s="20"/>
      <c r="AC121" s="19">
        <f t="shared" ref="AC121:AC126" si="155">SUM(Z121:AB121)</f>
        <v>1</v>
      </c>
      <c r="AD121" s="19" t="s">
        <v>192</v>
      </c>
      <c r="AE121" s="19" t="s">
        <v>192</v>
      </c>
      <c r="AF121" s="19" t="s">
        <v>967</v>
      </c>
      <c r="AG121" s="19" t="s">
        <v>936</v>
      </c>
      <c r="AH121" s="19" t="s">
        <v>937</v>
      </c>
      <c r="AI121" s="25"/>
      <c r="AJ121" s="3"/>
      <c r="AK121" s="3"/>
      <c r="AL121" s="3"/>
      <c r="AM121" s="3"/>
      <c r="AN121" s="3"/>
      <c r="AO121" s="3"/>
      <c r="AP121" s="3"/>
      <c r="AQ121" s="3"/>
      <c r="AR121" s="3"/>
      <c r="AS121" s="3"/>
      <c r="AT121" s="3"/>
      <c r="AU121" s="3"/>
      <c r="AV121" s="3"/>
      <c r="AW121" s="3"/>
    </row>
    <row r="122" spans="1:49" ht="171.75" customHeight="1">
      <c r="A122" s="64" t="s">
        <v>232</v>
      </c>
      <c r="B122" s="19" t="s">
        <v>245</v>
      </c>
      <c r="C122" s="19" t="s">
        <v>246</v>
      </c>
      <c r="D122" s="19" t="s">
        <v>869</v>
      </c>
      <c r="E122" s="19" t="s">
        <v>71</v>
      </c>
      <c r="F122" s="51"/>
      <c r="G122" s="20" t="s">
        <v>266</v>
      </c>
      <c r="H122" s="19" t="s">
        <v>91</v>
      </c>
      <c r="I122" s="20" t="s">
        <v>150</v>
      </c>
      <c r="J122" s="20" t="s">
        <v>93</v>
      </c>
      <c r="K122" s="19" t="s">
        <v>200</v>
      </c>
      <c r="L122" s="19" t="s">
        <v>257</v>
      </c>
      <c r="M122" s="19" t="s">
        <v>870</v>
      </c>
      <c r="N122" s="19" t="s">
        <v>94</v>
      </c>
      <c r="O122" s="19">
        <v>2</v>
      </c>
      <c r="P122" s="19" t="s">
        <v>88</v>
      </c>
      <c r="Q122" s="19">
        <v>2</v>
      </c>
      <c r="R122" s="21">
        <f t="shared" si="0"/>
        <v>4</v>
      </c>
      <c r="S122" s="21" t="str">
        <f t="shared" si="1"/>
        <v>BAJO</v>
      </c>
      <c r="T122" s="21" t="s">
        <v>89</v>
      </c>
      <c r="U122" s="22">
        <v>10</v>
      </c>
      <c r="V122" s="23">
        <f t="shared" si="2"/>
        <v>40</v>
      </c>
      <c r="W122" s="21" t="str">
        <f t="shared" si="141"/>
        <v>III</v>
      </c>
      <c r="X122" s="24" t="str">
        <f t="shared" si="66"/>
        <v>MEJORABLE</v>
      </c>
      <c r="Y122" s="19"/>
      <c r="Z122" s="19">
        <v>1</v>
      </c>
      <c r="AA122" s="20"/>
      <c r="AB122" s="20"/>
      <c r="AC122" s="19">
        <f t="shared" si="155"/>
        <v>1</v>
      </c>
      <c r="AD122" s="19" t="s">
        <v>192</v>
      </c>
      <c r="AE122" s="19" t="s">
        <v>192</v>
      </c>
      <c r="AF122" s="19" t="s">
        <v>968</v>
      </c>
      <c r="AG122" s="19" t="s">
        <v>871</v>
      </c>
      <c r="AH122" s="19" t="s">
        <v>872</v>
      </c>
      <c r="AI122" s="25"/>
      <c r="AJ122" s="3"/>
      <c r="AK122" s="3"/>
      <c r="AL122" s="3"/>
      <c r="AM122" s="3"/>
      <c r="AN122" s="3"/>
      <c r="AO122" s="3"/>
      <c r="AP122" s="3"/>
      <c r="AQ122" s="3"/>
      <c r="AR122" s="3"/>
      <c r="AS122" s="3"/>
      <c r="AT122" s="3"/>
      <c r="AU122" s="3"/>
      <c r="AV122" s="3"/>
      <c r="AW122" s="3"/>
    </row>
    <row r="123" spans="1:49" ht="150" customHeight="1">
      <c r="A123" s="64" t="s">
        <v>232</v>
      </c>
      <c r="B123" s="19" t="s">
        <v>245</v>
      </c>
      <c r="C123" s="19" t="s">
        <v>246</v>
      </c>
      <c r="D123" s="19" t="s">
        <v>268</v>
      </c>
      <c r="E123" s="51"/>
      <c r="F123" s="19" t="s">
        <v>71</v>
      </c>
      <c r="G123" s="20" t="s">
        <v>873</v>
      </c>
      <c r="H123" s="19" t="s">
        <v>104</v>
      </c>
      <c r="I123" s="20" t="s">
        <v>269</v>
      </c>
      <c r="J123" s="20" t="s">
        <v>874</v>
      </c>
      <c r="K123" s="19" t="s">
        <v>76</v>
      </c>
      <c r="L123" s="19" t="s">
        <v>271</v>
      </c>
      <c r="M123" s="19" t="s">
        <v>875</v>
      </c>
      <c r="N123" s="19" t="s">
        <v>94</v>
      </c>
      <c r="O123" s="19">
        <v>2</v>
      </c>
      <c r="P123" s="19" t="s">
        <v>88</v>
      </c>
      <c r="Q123" s="19">
        <v>2</v>
      </c>
      <c r="R123" s="21">
        <f t="shared" si="0"/>
        <v>4</v>
      </c>
      <c r="S123" s="21" t="str">
        <f t="shared" si="1"/>
        <v>BAJO</v>
      </c>
      <c r="T123" s="21" t="s">
        <v>81</v>
      </c>
      <c r="U123" s="22">
        <v>25</v>
      </c>
      <c r="V123" s="23">
        <f t="shared" si="2"/>
        <v>100</v>
      </c>
      <c r="W123" s="21" t="str">
        <f t="shared" si="141"/>
        <v>III</v>
      </c>
      <c r="X123" s="24" t="str">
        <f t="shared" si="66"/>
        <v>MEJORABLE</v>
      </c>
      <c r="Y123" s="19">
        <v>1</v>
      </c>
      <c r="Z123" s="19">
        <v>1</v>
      </c>
      <c r="AA123" s="20"/>
      <c r="AB123" s="20"/>
      <c r="AC123" s="19">
        <f t="shared" si="155"/>
        <v>1</v>
      </c>
      <c r="AD123" s="19" t="s">
        <v>192</v>
      </c>
      <c r="AE123" s="19" t="s">
        <v>192</v>
      </c>
      <c r="AF123" s="19" t="s">
        <v>272</v>
      </c>
      <c r="AG123" s="19" t="s">
        <v>876</v>
      </c>
      <c r="AH123" s="19" t="s">
        <v>273</v>
      </c>
      <c r="AI123" s="25"/>
      <c r="AJ123" s="3"/>
      <c r="AK123" s="3"/>
      <c r="AL123" s="3"/>
      <c r="AM123" s="3"/>
      <c r="AN123" s="3"/>
      <c r="AO123" s="3"/>
      <c r="AP123" s="3"/>
      <c r="AQ123" s="3"/>
      <c r="AR123" s="3"/>
      <c r="AS123" s="3"/>
      <c r="AT123" s="3"/>
      <c r="AU123" s="3"/>
      <c r="AV123" s="3"/>
      <c r="AW123" s="3"/>
    </row>
    <row r="124" spans="1:49" ht="150" customHeight="1" thickBot="1">
      <c r="A124" s="64" t="s">
        <v>232</v>
      </c>
      <c r="B124" s="19" t="s">
        <v>245</v>
      </c>
      <c r="C124" s="19" t="s">
        <v>246</v>
      </c>
      <c r="D124" s="19" t="s">
        <v>274</v>
      </c>
      <c r="E124" s="19" t="s">
        <v>71</v>
      </c>
      <c r="F124" s="51"/>
      <c r="G124" s="20" t="s">
        <v>275</v>
      </c>
      <c r="H124" s="19" t="s">
        <v>276</v>
      </c>
      <c r="I124" s="20" t="s">
        <v>277</v>
      </c>
      <c r="J124" s="20" t="s">
        <v>278</v>
      </c>
      <c r="K124" s="19" t="s">
        <v>76</v>
      </c>
      <c r="L124" s="19" t="s">
        <v>733</v>
      </c>
      <c r="M124" s="19" t="s">
        <v>279</v>
      </c>
      <c r="N124" s="19" t="s">
        <v>87</v>
      </c>
      <c r="O124" s="19">
        <v>1</v>
      </c>
      <c r="P124" s="19" t="s">
        <v>88</v>
      </c>
      <c r="Q124" s="19">
        <v>2</v>
      </c>
      <c r="R124" s="21">
        <f t="shared" si="0"/>
        <v>2</v>
      </c>
      <c r="S124" s="21" t="str">
        <f t="shared" si="1"/>
        <v>BAJO</v>
      </c>
      <c r="T124" s="21" t="s">
        <v>81</v>
      </c>
      <c r="U124" s="22">
        <v>25</v>
      </c>
      <c r="V124" s="23">
        <f t="shared" si="2"/>
        <v>50</v>
      </c>
      <c r="W124" s="21" t="str">
        <f t="shared" si="141"/>
        <v>III</v>
      </c>
      <c r="X124" s="24" t="str">
        <f t="shared" si="66"/>
        <v>MEJORABLE</v>
      </c>
      <c r="Y124" s="19">
        <v>8</v>
      </c>
      <c r="Z124" s="19">
        <v>7</v>
      </c>
      <c r="AA124" s="20"/>
      <c r="AB124" s="20"/>
      <c r="AC124" s="19">
        <f t="shared" si="155"/>
        <v>7</v>
      </c>
      <c r="AD124" s="19" t="s">
        <v>82</v>
      </c>
      <c r="AE124" s="19" t="s">
        <v>82</v>
      </c>
      <c r="AF124" s="19" t="s">
        <v>82</v>
      </c>
      <c r="AG124" s="55" t="s">
        <v>734</v>
      </c>
      <c r="AH124" s="55" t="s">
        <v>735</v>
      </c>
      <c r="AI124" s="25"/>
      <c r="AJ124" s="3"/>
      <c r="AK124" s="3"/>
      <c r="AL124" s="3"/>
      <c r="AM124" s="3"/>
      <c r="AN124" s="3"/>
      <c r="AO124" s="3"/>
      <c r="AP124" s="3"/>
      <c r="AQ124" s="3"/>
      <c r="AR124" s="3"/>
      <c r="AS124" s="3"/>
      <c r="AT124" s="3"/>
      <c r="AU124" s="3"/>
      <c r="AV124" s="3"/>
      <c r="AW124" s="3"/>
    </row>
    <row r="125" spans="1:49" ht="150" customHeight="1" thickBot="1">
      <c r="A125" s="59" t="s">
        <v>232</v>
      </c>
      <c r="B125" s="19" t="s">
        <v>245</v>
      </c>
      <c r="C125" s="19" t="s">
        <v>246</v>
      </c>
      <c r="D125" s="19" t="s">
        <v>274</v>
      </c>
      <c r="E125" s="19" t="s">
        <v>71</v>
      </c>
      <c r="F125" s="51"/>
      <c r="G125" s="20" t="s">
        <v>280</v>
      </c>
      <c r="H125" s="19" t="s">
        <v>276</v>
      </c>
      <c r="I125" s="20" t="s">
        <v>281</v>
      </c>
      <c r="J125" s="20" t="s">
        <v>736</v>
      </c>
      <c r="K125" s="19" t="s">
        <v>76</v>
      </c>
      <c r="L125" s="19" t="s">
        <v>76</v>
      </c>
      <c r="M125" s="19" t="s">
        <v>76</v>
      </c>
      <c r="N125" s="19" t="s">
        <v>94</v>
      </c>
      <c r="O125" s="19">
        <v>2</v>
      </c>
      <c r="P125" s="19" t="s">
        <v>88</v>
      </c>
      <c r="Q125" s="19">
        <v>2</v>
      </c>
      <c r="R125" s="21">
        <f t="shared" si="0"/>
        <v>4</v>
      </c>
      <c r="S125" s="21" t="str">
        <f t="shared" si="1"/>
        <v>BAJO</v>
      </c>
      <c r="T125" s="21" t="s">
        <v>89</v>
      </c>
      <c r="U125" s="22">
        <v>10</v>
      </c>
      <c r="V125" s="23">
        <f t="shared" si="2"/>
        <v>40</v>
      </c>
      <c r="W125" s="21" t="str">
        <f t="shared" si="141"/>
        <v>III</v>
      </c>
      <c r="X125" s="24" t="str">
        <f t="shared" si="66"/>
        <v>MEJORABLE</v>
      </c>
      <c r="Y125" s="19"/>
      <c r="Z125" s="19">
        <v>7</v>
      </c>
      <c r="AA125" s="20"/>
      <c r="AB125" s="20"/>
      <c r="AC125" s="19">
        <f t="shared" si="155"/>
        <v>7</v>
      </c>
      <c r="AD125" s="19" t="s">
        <v>82</v>
      </c>
      <c r="AE125" s="19" t="s">
        <v>82</v>
      </c>
      <c r="AF125" s="19" t="s">
        <v>82</v>
      </c>
      <c r="AG125" s="55" t="s">
        <v>734</v>
      </c>
      <c r="AH125" s="55" t="s">
        <v>735</v>
      </c>
      <c r="AI125" s="25"/>
      <c r="AJ125" s="3"/>
      <c r="AK125" s="3"/>
      <c r="AL125" s="3"/>
      <c r="AM125" s="3"/>
      <c r="AN125" s="3"/>
      <c r="AO125" s="3"/>
      <c r="AP125" s="3"/>
      <c r="AQ125" s="3"/>
      <c r="AR125" s="3"/>
      <c r="AS125" s="3"/>
      <c r="AT125" s="3"/>
      <c r="AU125" s="3"/>
      <c r="AV125" s="3"/>
      <c r="AW125" s="3"/>
    </row>
    <row r="126" spans="1:49" ht="150" customHeight="1" thickBot="1">
      <c r="A126" s="77" t="s">
        <v>232</v>
      </c>
      <c r="B126" s="27" t="s">
        <v>245</v>
      </c>
      <c r="C126" s="27" t="s">
        <v>246</v>
      </c>
      <c r="D126" s="27" t="s">
        <v>283</v>
      </c>
      <c r="E126" s="19" t="s">
        <v>71</v>
      </c>
      <c r="F126" s="78"/>
      <c r="G126" s="28" t="s">
        <v>737</v>
      </c>
      <c r="H126" s="27" t="s">
        <v>276</v>
      </c>
      <c r="I126" s="28" t="s">
        <v>284</v>
      </c>
      <c r="J126" s="28" t="s">
        <v>285</v>
      </c>
      <c r="K126" s="27" t="s">
        <v>76</v>
      </c>
      <c r="L126" s="27" t="s">
        <v>286</v>
      </c>
      <c r="M126" s="27" t="s">
        <v>287</v>
      </c>
      <c r="N126" s="27" t="s">
        <v>94</v>
      </c>
      <c r="O126" s="27">
        <v>2</v>
      </c>
      <c r="P126" s="27" t="s">
        <v>80</v>
      </c>
      <c r="Q126" s="27">
        <v>3</v>
      </c>
      <c r="R126" s="29">
        <f t="shared" si="0"/>
        <v>6</v>
      </c>
      <c r="S126" s="29" t="str">
        <f t="shared" si="1"/>
        <v>MEDIO</v>
      </c>
      <c r="T126" s="29" t="s">
        <v>89</v>
      </c>
      <c r="U126" s="30">
        <v>10</v>
      </c>
      <c r="V126" s="31">
        <f t="shared" si="2"/>
        <v>60</v>
      </c>
      <c r="W126" s="29" t="str">
        <f t="shared" si="141"/>
        <v>III</v>
      </c>
      <c r="X126" s="32" t="str">
        <f t="shared" si="66"/>
        <v>MEJORABLE</v>
      </c>
      <c r="Y126" s="27"/>
      <c r="Z126" s="27">
        <v>7</v>
      </c>
      <c r="AA126" s="28"/>
      <c r="AB126" s="28"/>
      <c r="AC126" s="27">
        <f t="shared" si="155"/>
        <v>7</v>
      </c>
      <c r="AD126" s="27" t="s">
        <v>82</v>
      </c>
      <c r="AE126" s="27" t="s">
        <v>82</v>
      </c>
      <c r="AF126" s="27" t="s">
        <v>82</v>
      </c>
      <c r="AG126" s="55" t="s">
        <v>734</v>
      </c>
      <c r="AH126" s="55" t="s">
        <v>735</v>
      </c>
      <c r="AI126" s="256"/>
      <c r="AJ126" s="3"/>
      <c r="AK126" s="3"/>
      <c r="AL126" s="3"/>
      <c r="AM126" s="3"/>
      <c r="AN126" s="3"/>
      <c r="AO126" s="3"/>
      <c r="AP126" s="3"/>
      <c r="AQ126" s="3"/>
      <c r="AR126" s="3"/>
      <c r="AS126" s="3"/>
      <c r="AT126" s="3"/>
      <c r="AU126" s="3"/>
      <c r="AV126" s="3"/>
      <c r="AW126" s="3"/>
    </row>
    <row r="127" spans="1:49" ht="150" customHeight="1">
      <c r="A127" s="61" t="s">
        <v>232</v>
      </c>
      <c r="B127" s="11" t="s">
        <v>288</v>
      </c>
      <c r="C127" s="11" t="s">
        <v>289</v>
      </c>
      <c r="D127" s="72" t="s">
        <v>128</v>
      </c>
      <c r="E127" s="72" t="s">
        <v>71</v>
      </c>
      <c r="F127" s="72"/>
      <c r="G127" s="12" t="s">
        <v>247</v>
      </c>
      <c r="H127" s="11" t="s">
        <v>91</v>
      </c>
      <c r="I127" s="12" t="s">
        <v>129</v>
      </c>
      <c r="J127" s="12" t="s">
        <v>784</v>
      </c>
      <c r="K127" s="11" t="s">
        <v>76</v>
      </c>
      <c r="L127" s="11" t="s">
        <v>785</v>
      </c>
      <c r="M127" s="11" t="s">
        <v>76</v>
      </c>
      <c r="N127" s="27" t="s">
        <v>94</v>
      </c>
      <c r="O127" s="27">
        <v>2</v>
      </c>
      <c r="P127" s="27" t="s">
        <v>80</v>
      </c>
      <c r="Q127" s="27">
        <v>3</v>
      </c>
      <c r="R127" s="21">
        <f t="shared" ref="R127" si="156">O127*Q127</f>
        <v>6</v>
      </c>
      <c r="S127" s="21" t="str">
        <f t="shared" ref="S127" si="157">IF(R127&lt;=4,"BAJO",IF(R127=6,"MEDIO",IF(R127=8,"MEDIO",IF(R127=10,"ALTO",IF(R127=12,"ALTO",IF(R127=18,"ALTO",IF(R127=20,"ALTO",IF(R127&gt;=24,"MUY ALTO",0))))))))</f>
        <v>MEDIO</v>
      </c>
      <c r="T127" s="21" t="s">
        <v>81</v>
      </c>
      <c r="U127" s="22">
        <v>10</v>
      </c>
      <c r="V127" s="23">
        <f t="shared" ref="V127" si="158">R127*U127</f>
        <v>60</v>
      </c>
      <c r="W127" s="21" t="str">
        <f t="shared" ref="W127" si="159">IF(AND(V127&gt;1,V127&lt;=20),"IV",IF(AND(V127&gt;=40,V127&lt;=120),"III",IF(AND(V127&gt;=150,V127&lt;=500),"II",IF(AND(V127&gt;=600,V127&lt;=4000),"I","0"))))</f>
        <v>III</v>
      </c>
      <c r="X127" s="24" t="str">
        <f t="shared" ref="X127" si="160">IF(W127="VI","ACEPTABLE",IF(W127="III","MEJORABLE",IF(W127="II","NO  ACEPTABLE O ACEPTABLE CON CONTROLES ESPECIFICOS ",IF(W127="I","NO ACEPTABLE",0))))</f>
        <v>MEJORABLE</v>
      </c>
      <c r="Y127" s="11">
        <v>8</v>
      </c>
      <c r="Z127" s="11"/>
      <c r="AA127" s="12"/>
      <c r="AB127" s="12"/>
      <c r="AC127" s="11">
        <v>38</v>
      </c>
      <c r="AD127" s="11" t="s">
        <v>82</v>
      </c>
      <c r="AE127" s="11" t="s">
        <v>82</v>
      </c>
      <c r="AF127" s="11" t="s">
        <v>786</v>
      </c>
      <c r="AG127" s="11" t="s">
        <v>746</v>
      </c>
      <c r="AH127" s="11" t="s">
        <v>82</v>
      </c>
      <c r="AI127" s="17" t="s">
        <v>131</v>
      </c>
      <c r="AJ127" s="3"/>
      <c r="AK127" s="3"/>
      <c r="AL127" s="3"/>
      <c r="AM127" s="3"/>
      <c r="AN127" s="3"/>
      <c r="AO127" s="3"/>
      <c r="AP127" s="3"/>
      <c r="AQ127" s="3"/>
      <c r="AR127" s="3"/>
      <c r="AS127" s="3"/>
      <c r="AT127" s="3"/>
      <c r="AU127" s="3"/>
      <c r="AV127" s="3"/>
      <c r="AW127" s="3"/>
    </row>
    <row r="128" spans="1:49" ht="150" customHeight="1">
      <c r="A128" s="64" t="s">
        <v>232</v>
      </c>
      <c r="B128" s="19" t="s">
        <v>288</v>
      </c>
      <c r="C128" s="19" t="s">
        <v>289</v>
      </c>
      <c r="D128" s="38" t="s">
        <v>290</v>
      </c>
      <c r="E128" s="38" t="s">
        <v>71</v>
      </c>
      <c r="F128" s="38"/>
      <c r="G128" s="20" t="s">
        <v>134</v>
      </c>
      <c r="H128" s="19" t="s">
        <v>135</v>
      </c>
      <c r="I128" s="20" t="s">
        <v>136</v>
      </c>
      <c r="J128" s="20" t="s">
        <v>137</v>
      </c>
      <c r="K128" s="19" t="s">
        <v>76</v>
      </c>
      <c r="L128" s="19" t="s">
        <v>363</v>
      </c>
      <c r="M128" s="35" t="s">
        <v>364</v>
      </c>
      <c r="N128" s="19" t="s">
        <v>94</v>
      </c>
      <c r="O128" s="19">
        <v>2</v>
      </c>
      <c r="P128" s="19" t="s">
        <v>80</v>
      </c>
      <c r="Q128" s="19">
        <v>3</v>
      </c>
      <c r="R128" s="21">
        <f t="shared" si="0"/>
        <v>6</v>
      </c>
      <c r="S128" s="21" t="str">
        <f t="shared" si="1"/>
        <v>MEDIO</v>
      </c>
      <c r="T128" s="21" t="s">
        <v>89</v>
      </c>
      <c r="U128" s="22">
        <v>10</v>
      </c>
      <c r="V128" s="23">
        <f t="shared" si="2"/>
        <v>60</v>
      </c>
      <c r="W128" s="21" t="str">
        <f t="shared" si="141"/>
        <v>III</v>
      </c>
      <c r="X128" s="24" t="str">
        <f t="shared" si="66"/>
        <v>MEJORABLE</v>
      </c>
      <c r="Y128" s="19">
        <v>8</v>
      </c>
      <c r="Z128" s="19"/>
      <c r="AA128" s="20"/>
      <c r="AB128" s="20"/>
      <c r="AC128" s="19">
        <v>30</v>
      </c>
      <c r="AD128" s="19" t="s">
        <v>82</v>
      </c>
      <c r="AE128" s="19" t="s">
        <v>82</v>
      </c>
      <c r="AF128" s="19" t="s">
        <v>82</v>
      </c>
      <c r="AG128" s="19" t="s">
        <v>787</v>
      </c>
      <c r="AH128" s="19" t="s">
        <v>82</v>
      </c>
      <c r="AI128" s="25" t="s">
        <v>139</v>
      </c>
      <c r="AJ128" s="3"/>
      <c r="AK128" s="3"/>
      <c r="AL128" s="3"/>
      <c r="AM128" s="3"/>
      <c r="AN128" s="3"/>
      <c r="AO128" s="3"/>
      <c r="AP128" s="3"/>
      <c r="AQ128" s="3"/>
      <c r="AR128" s="3"/>
      <c r="AS128" s="3"/>
      <c r="AT128" s="3"/>
      <c r="AU128" s="3"/>
      <c r="AV128" s="3"/>
      <c r="AW128" s="3"/>
    </row>
    <row r="129" spans="1:49" ht="150" customHeight="1">
      <c r="A129" s="64" t="s">
        <v>232</v>
      </c>
      <c r="B129" s="19" t="s">
        <v>288</v>
      </c>
      <c r="C129" s="19" t="s">
        <v>289</v>
      </c>
      <c r="D129" s="38" t="s">
        <v>133</v>
      </c>
      <c r="E129" s="38" t="s">
        <v>71</v>
      </c>
      <c r="F129" s="38"/>
      <c r="G129" s="20" t="s">
        <v>377</v>
      </c>
      <c r="H129" s="19" t="s">
        <v>91</v>
      </c>
      <c r="I129" s="20" t="s">
        <v>150</v>
      </c>
      <c r="J129" s="20" t="s">
        <v>93</v>
      </c>
      <c r="K129" s="19" t="s">
        <v>76</v>
      </c>
      <c r="L129" s="19" t="s">
        <v>76</v>
      </c>
      <c r="M129" s="19" t="s">
        <v>76</v>
      </c>
      <c r="N129" s="19" t="s">
        <v>94</v>
      </c>
      <c r="O129" s="19">
        <v>2</v>
      </c>
      <c r="P129" s="19" t="s">
        <v>80</v>
      </c>
      <c r="Q129" s="19">
        <v>3</v>
      </c>
      <c r="R129" s="21">
        <f t="shared" si="0"/>
        <v>6</v>
      </c>
      <c r="S129" s="21" t="str">
        <f t="shared" si="1"/>
        <v>MEDIO</v>
      </c>
      <c r="T129" s="21" t="s">
        <v>89</v>
      </c>
      <c r="U129" s="22">
        <v>10</v>
      </c>
      <c r="V129" s="23">
        <f t="shared" si="2"/>
        <v>60</v>
      </c>
      <c r="W129" s="21" t="str">
        <f t="shared" si="141"/>
        <v>III</v>
      </c>
      <c r="X129" s="24" t="str">
        <f t="shared" si="66"/>
        <v>MEJORABLE</v>
      </c>
      <c r="Y129" s="19">
        <v>8</v>
      </c>
      <c r="Z129" s="19"/>
      <c r="AA129" s="20"/>
      <c r="AB129" s="20"/>
      <c r="AC129" s="19">
        <v>30</v>
      </c>
      <c r="AD129" s="19" t="s">
        <v>82</v>
      </c>
      <c r="AE129" s="19" t="s">
        <v>82</v>
      </c>
      <c r="AF129" s="19" t="s">
        <v>82</v>
      </c>
      <c r="AG129" s="19" t="s">
        <v>799</v>
      </c>
      <c r="AH129" s="19" t="s">
        <v>82</v>
      </c>
      <c r="AI129" s="25" t="s">
        <v>152</v>
      </c>
      <c r="AJ129" s="3"/>
      <c r="AK129" s="3"/>
      <c r="AL129" s="3"/>
      <c r="AM129" s="3"/>
      <c r="AN129" s="3"/>
      <c r="AO129" s="3"/>
      <c r="AP129" s="3"/>
      <c r="AQ129" s="3"/>
      <c r="AR129" s="3"/>
      <c r="AS129" s="3"/>
      <c r="AT129" s="3"/>
      <c r="AU129" s="3"/>
      <c r="AV129" s="3"/>
      <c r="AW129" s="3"/>
    </row>
    <row r="130" spans="1:49" ht="150" customHeight="1">
      <c r="A130" s="64" t="s">
        <v>232</v>
      </c>
      <c r="B130" s="19" t="s">
        <v>288</v>
      </c>
      <c r="C130" s="19" t="s">
        <v>289</v>
      </c>
      <c r="D130" s="38" t="s">
        <v>183</v>
      </c>
      <c r="E130" s="38" t="s">
        <v>71</v>
      </c>
      <c r="F130" s="38"/>
      <c r="G130" s="20" t="s">
        <v>154</v>
      </c>
      <c r="H130" s="19" t="s">
        <v>84</v>
      </c>
      <c r="I130" s="20" t="s">
        <v>85</v>
      </c>
      <c r="J130" s="20" t="s">
        <v>155</v>
      </c>
      <c r="K130" s="19" t="s">
        <v>76</v>
      </c>
      <c r="L130" s="19" t="s">
        <v>780</v>
      </c>
      <c r="M130" s="19" t="s">
        <v>781</v>
      </c>
      <c r="N130" s="19" t="s">
        <v>94</v>
      </c>
      <c r="O130" s="19">
        <v>2</v>
      </c>
      <c r="P130" s="19" t="s">
        <v>80</v>
      </c>
      <c r="Q130" s="19">
        <v>3</v>
      </c>
      <c r="R130" s="21">
        <f t="shared" si="0"/>
        <v>6</v>
      </c>
      <c r="S130" s="21" t="str">
        <f t="shared" si="1"/>
        <v>MEDIO</v>
      </c>
      <c r="T130" s="21" t="s">
        <v>81</v>
      </c>
      <c r="U130" s="22">
        <v>25</v>
      </c>
      <c r="V130" s="23">
        <f t="shared" ref="V130:V134" si="161">R130*U130</f>
        <v>150</v>
      </c>
      <c r="W130" s="21" t="s">
        <v>538</v>
      </c>
      <c r="X130" s="24" t="str">
        <f t="shared" ref="X130:X134" si="162">IF(W130="VI","ACEPTABLE",IF(W130="III","MEJORABLE",IF(W130="II","NO  ACEPTABLE O ACEPTABLE CON CONTROLES ESPECIFICOS ",IF(W130="I","NO ACEPTABLE",0))))</f>
        <v>MEJORABLE</v>
      </c>
      <c r="Y130" s="19">
        <v>8</v>
      </c>
      <c r="Z130" s="19"/>
      <c r="AA130" s="20"/>
      <c r="AB130" s="20"/>
      <c r="AC130" s="19">
        <v>30</v>
      </c>
      <c r="AD130" s="19" t="s">
        <v>82</v>
      </c>
      <c r="AE130" s="19" t="s">
        <v>82</v>
      </c>
      <c r="AF130" s="19" t="s">
        <v>711</v>
      </c>
      <c r="AG130" s="19" t="s">
        <v>788</v>
      </c>
      <c r="AH130" s="19" t="s">
        <v>82</v>
      </c>
      <c r="AI130" s="25" t="s">
        <v>152</v>
      </c>
      <c r="AJ130" s="3"/>
      <c r="AK130" s="3"/>
      <c r="AL130" s="3"/>
      <c r="AM130" s="3"/>
      <c r="AN130" s="3"/>
      <c r="AO130" s="3"/>
      <c r="AP130" s="3"/>
      <c r="AQ130" s="3"/>
      <c r="AR130" s="3"/>
      <c r="AS130" s="3"/>
      <c r="AT130" s="3"/>
      <c r="AU130" s="3"/>
      <c r="AV130" s="3"/>
      <c r="AW130" s="3"/>
    </row>
    <row r="131" spans="1:49" ht="150" customHeight="1">
      <c r="A131" s="59" t="s">
        <v>232</v>
      </c>
      <c r="B131" s="19" t="s">
        <v>288</v>
      </c>
      <c r="C131" s="19" t="s">
        <v>289</v>
      </c>
      <c r="D131" s="38" t="s">
        <v>235</v>
      </c>
      <c r="E131" s="38" t="s">
        <v>71</v>
      </c>
      <c r="F131" s="38"/>
      <c r="G131" s="20" t="s">
        <v>839</v>
      </c>
      <c r="H131" s="19" t="s">
        <v>91</v>
      </c>
      <c r="I131" s="19" t="s">
        <v>97</v>
      </c>
      <c r="J131" s="19" t="s">
        <v>171</v>
      </c>
      <c r="K131" s="19" t="s">
        <v>76</v>
      </c>
      <c r="L131" s="19" t="s">
        <v>76</v>
      </c>
      <c r="M131" s="19" t="s">
        <v>793</v>
      </c>
      <c r="N131" s="19" t="s">
        <v>94</v>
      </c>
      <c r="O131" s="19">
        <v>2</v>
      </c>
      <c r="P131" s="19" t="s">
        <v>88</v>
      </c>
      <c r="Q131" s="19">
        <v>2</v>
      </c>
      <c r="R131" s="21">
        <f t="shared" ref="R131:R132" si="163">O131*Q131</f>
        <v>4</v>
      </c>
      <c r="S131" s="21" t="str">
        <f t="shared" ref="S131:S132" si="164">IF(R131&lt;=4,"BAJO",IF(R131=6,"MEDIO",IF(R131=8,"MEDIO",IF(R131=10,"ALTO",IF(R131=12,"ALTO",IF(R131=18,"ALTO",IF(R131=20,"ALTO",IF(R131&gt;=24,"MUY ALTO",0))))))))</f>
        <v>BAJO</v>
      </c>
      <c r="T131" s="21" t="s">
        <v>89</v>
      </c>
      <c r="U131" s="22">
        <v>25</v>
      </c>
      <c r="V131" s="23">
        <f t="shared" ref="V131:V132" si="165">R131*U131</f>
        <v>100</v>
      </c>
      <c r="W131" s="21" t="str">
        <f t="shared" ref="W131:W132" si="166">IF(AND(V131&gt;1,V131&lt;=20),"IV",IF(AND(V131&gt;=40,V131&lt;=120),"III",IF(AND(V131&gt;=150,V131&lt;=500),"II",IF(AND(V131&gt;=600,V131&lt;=4000),"I","0"))))</f>
        <v>III</v>
      </c>
      <c r="X131" s="24" t="str">
        <f t="shared" ref="X131:X132" si="167">IF(W131="VI","ACEPTABLE",IF(W131="III","MEJORABLE",IF(W131="II","NO  ACEPTABLE O ACEPTABLE CON CONTROLES ESPECIFICOS ",IF(W131="I","NO ACEPTABLE",0))))</f>
        <v>MEJORABLE</v>
      </c>
      <c r="Y131" s="19">
        <v>2</v>
      </c>
      <c r="Z131" s="19"/>
      <c r="AA131" s="20"/>
      <c r="AB131" s="20"/>
      <c r="AC131" s="19">
        <v>38</v>
      </c>
      <c r="AD131" s="19" t="s">
        <v>82</v>
      </c>
      <c r="AE131" s="19" t="s">
        <v>82</v>
      </c>
      <c r="AF131" s="19" t="s">
        <v>82</v>
      </c>
      <c r="AG131" s="19" t="s">
        <v>828</v>
      </c>
      <c r="AH131" s="19" t="s">
        <v>714</v>
      </c>
      <c r="AI131" s="25" t="s">
        <v>715</v>
      </c>
      <c r="AJ131" s="3"/>
      <c r="AK131" s="3"/>
      <c r="AL131" s="3"/>
      <c r="AM131" s="3"/>
      <c r="AN131" s="3"/>
      <c r="AO131" s="3"/>
      <c r="AP131" s="3"/>
      <c r="AQ131" s="3"/>
      <c r="AR131" s="3"/>
      <c r="AS131" s="3"/>
      <c r="AT131" s="3"/>
      <c r="AU131" s="3"/>
      <c r="AV131" s="3"/>
      <c r="AW131" s="3"/>
    </row>
    <row r="132" spans="1:49" ht="150" customHeight="1">
      <c r="A132" s="344" t="s">
        <v>232</v>
      </c>
      <c r="B132" s="19" t="s">
        <v>288</v>
      </c>
      <c r="C132" s="19" t="s">
        <v>289</v>
      </c>
      <c r="D132" s="38" t="s">
        <v>235</v>
      </c>
      <c r="E132" s="38" t="s">
        <v>71</v>
      </c>
      <c r="F132" s="38"/>
      <c r="G132" s="28" t="s">
        <v>836</v>
      </c>
      <c r="H132" s="19" t="s">
        <v>91</v>
      </c>
      <c r="I132" s="19" t="s">
        <v>759</v>
      </c>
      <c r="J132" s="19" t="s">
        <v>222</v>
      </c>
      <c r="K132" s="19" t="s">
        <v>76</v>
      </c>
      <c r="L132" s="19" t="s">
        <v>76</v>
      </c>
      <c r="M132" s="19" t="s">
        <v>795</v>
      </c>
      <c r="N132" s="19" t="s">
        <v>94</v>
      </c>
      <c r="O132" s="19">
        <v>2</v>
      </c>
      <c r="P132" s="19" t="s">
        <v>80</v>
      </c>
      <c r="Q132" s="19">
        <v>2</v>
      </c>
      <c r="R132" s="21">
        <f t="shared" si="163"/>
        <v>4</v>
      </c>
      <c r="S132" s="21" t="str">
        <f t="shared" si="164"/>
        <v>BAJO</v>
      </c>
      <c r="T132" s="21" t="s">
        <v>418</v>
      </c>
      <c r="U132" s="22">
        <v>25</v>
      </c>
      <c r="V132" s="23">
        <f t="shared" si="165"/>
        <v>100</v>
      </c>
      <c r="W132" s="21" t="str">
        <f t="shared" si="166"/>
        <v>III</v>
      </c>
      <c r="X132" s="24" t="str">
        <f t="shared" si="167"/>
        <v>MEJORABLE</v>
      </c>
      <c r="Y132" s="19">
        <v>2</v>
      </c>
      <c r="Z132" s="19"/>
      <c r="AA132" s="20"/>
      <c r="AB132" s="20"/>
      <c r="AC132" s="19">
        <v>38</v>
      </c>
      <c r="AD132" s="19" t="s">
        <v>82</v>
      </c>
      <c r="AE132" s="19" t="s">
        <v>82</v>
      </c>
      <c r="AF132" s="19" t="s">
        <v>82</v>
      </c>
      <c r="AG132" s="19" t="s">
        <v>731</v>
      </c>
      <c r="AH132" s="19" t="s">
        <v>794</v>
      </c>
      <c r="AI132" s="25" t="s">
        <v>729</v>
      </c>
      <c r="AJ132" s="3"/>
      <c r="AK132" s="3"/>
      <c r="AL132" s="3"/>
      <c r="AM132" s="3"/>
      <c r="AN132" s="3"/>
      <c r="AO132" s="3"/>
      <c r="AP132" s="3"/>
      <c r="AQ132" s="3"/>
      <c r="AR132" s="3"/>
      <c r="AS132" s="3"/>
      <c r="AT132" s="3"/>
      <c r="AU132" s="3"/>
      <c r="AV132" s="3"/>
      <c r="AW132" s="3"/>
    </row>
    <row r="133" spans="1:49" ht="150" customHeight="1">
      <c r="A133" s="64" t="s">
        <v>232</v>
      </c>
      <c r="B133" s="19" t="s">
        <v>288</v>
      </c>
      <c r="C133" s="19" t="s">
        <v>289</v>
      </c>
      <c r="D133" s="38" t="s">
        <v>160</v>
      </c>
      <c r="E133" s="38" t="s">
        <v>71</v>
      </c>
      <c r="F133" s="38"/>
      <c r="G133" s="20" t="s">
        <v>228</v>
      </c>
      <c r="H133" s="19" t="s">
        <v>91</v>
      </c>
      <c r="I133" s="19" t="s">
        <v>162</v>
      </c>
      <c r="J133" s="19" t="s">
        <v>171</v>
      </c>
      <c r="K133" s="19" t="s">
        <v>76</v>
      </c>
      <c r="L133" s="19" t="s">
        <v>76</v>
      </c>
      <c r="M133" s="19" t="s">
        <v>793</v>
      </c>
      <c r="N133" s="19" t="s">
        <v>94</v>
      </c>
      <c r="O133" s="19">
        <v>2</v>
      </c>
      <c r="P133" s="19" t="s">
        <v>88</v>
      </c>
      <c r="Q133" s="19">
        <v>2</v>
      </c>
      <c r="R133" s="21">
        <f t="shared" si="0"/>
        <v>4</v>
      </c>
      <c r="S133" s="21" t="str">
        <f t="shared" si="1"/>
        <v>BAJO</v>
      </c>
      <c r="T133" s="21" t="s">
        <v>89</v>
      </c>
      <c r="U133" s="22">
        <v>25</v>
      </c>
      <c r="V133" s="23">
        <f t="shared" si="161"/>
        <v>100</v>
      </c>
      <c r="W133" s="21" t="str">
        <f t="shared" ref="W133:W134" si="168">IF(AND(V133&gt;1,V133&lt;=20),"IV",IF(AND(V133&gt;=40,V133&lt;=120),"III",IF(AND(V133&gt;=150,V133&lt;=500),"II",IF(AND(V133&gt;=600,V133&lt;=4000),"I","0"))))</f>
        <v>III</v>
      </c>
      <c r="X133" s="24" t="str">
        <f t="shared" si="162"/>
        <v>MEJORABLE</v>
      </c>
      <c r="Y133" s="19">
        <v>2</v>
      </c>
      <c r="Z133" s="19"/>
      <c r="AA133" s="20"/>
      <c r="AB133" s="20"/>
      <c r="AC133" s="19">
        <v>38</v>
      </c>
      <c r="AD133" s="19" t="s">
        <v>82</v>
      </c>
      <c r="AE133" s="19" t="s">
        <v>82</v>
      </c>
      <c r="AF133" s="19" t="s">
        <v>835</v>
      </c>
      <c r="AG133" s="19"/>
      <c r="AH133" s="19"/>
      <c r="AI133" s="25" t="s">
        <v>715</v>
      </c>
      <c r="AJ133" s="3"/>
      <c r="AK133" s="3"/>
      <c r="AL133" s="3"/>
      <c r="AM133" s="3"/>
      <c r="AN133" s="3"/>
      <c r="AO133" s="3"/>
      <c r="AP133" s="3"/>
      <c r="AQ133" s="3"/>
      <c r="AR133" s="3"/>
      <c r="AS133" s="3"/>
      <c r="AT133" s="3"/>
      <c r="AU133" s="3"/>
      <c r="AV133" s="3"/>
      <c r="AW133" s="3"/>
    </row>
    <row r="134" spans="1:49" ht="150" customHeight="1">
      <c r="A134" s="64" t="s">
        <v>232</v>
      </c>
      <c r="B134" s="19" t="s">
        <v>288</v>
      </c>
      <c r="C134" s="19" t="s">
        <v>289</v>
      </c>
      <c r="D134" s="272" t="s">
        <v>237</v>
      </c>
      <c r="E134" s="272"/>
      <c r="F134" s="272" t="s">
        <v>71</v>
      </c>
      <c r="G134" s="28" t="s">
        <v>238</v>
      </c>
      <c r="H134" s="27" t="s">
        <v>109</v>
      </c>
      <c r="I134" s="20" t="s">
        <v>239</v>
      </c>
      <c r="J134" s="28" t="s">
        <v>240</v>
      </c>
      <c r="K134" s="27" t="s">
        <v>76</v>
      </c>
      <c r="L134" s="27" t="s">
        <v>76</v>
      </c>
      <c r="M134" s="27" t="s">
        <v>241</v>
      </c>
      <c r="N134" s="27" t="s">
        <v>94</v>
      </c>
      <c r="O134" s="27">
        <v>2</v>
      </c>
      <c r="P134" s="27" t="s">
        <v>80</v>
      </c>
      <c r="Q134" s="27">
        <v>3</v>
      </c>
      <c r="R134" s="21">
        <f t="shared" ref="R134" si="169">O134*Q134</f>
        <v>6</v>
      </c>
      <c r="S134" s="21" t="str">
        <f t="shared" ref="S134" si="170">IF(R134&lt;=4,"BAJO",IF(R134=6,"MEDIO",IF(R134=8,"MEDIO",IF(R134=10,"ALTO",IF(R134=12,"ALTO",IF(R134=18,"ALTO",IF(R134=20,"ALTO",IF(R134&gt;=24,"MUY ALTO",0))))))))</f>
        <v>MEDIO</v>
      </c>
      <c r="T134" s="21" t="s">
        <v>81</v>
      </c>
      <c r="U134" s="22">
        <v>10</v>
      </c>
      <c r="V134" s="23">
        <f t="shared" si="161"/>
        <v>60</v>
      </c>
      <c r="W134" s="21" t="str">
        <f t="shared" si="168"/>
        <v>III</v>
      </c>
      <c r="X134" s="24" t="str">
        <f t="shared" si="162"/>
        <v>MEJORABLE</v>
      </c>
      <c r="Y134" s="19">
        <v>1</v>
      </c>
      <c r="Z134" s="27"/>
      <c r="AA134" s="28"/>
      <c r="AB134" s="28"/>
      <c r="AC134" s="27"/>
      <c r="AD134" s="27" t="s">
        <v>82</v>
      </c>
      <c r="AE134" s="27" t="s">
        <v>82</v>
      </c>
      <c r="AF134" s="27" t="s">
        <v>82</v>
      </c>
      <c r="AG134" s="27" t="s">
        <v>242</v>
      </c>
      <c r="AH134" s="27" t="s">
        <v>830</v>
      </c>
      <c r="AI134" s="256"/>
      <c r="AJ134" s="3"/>
      <c r="AK134" s="3"/>
      <c r="AL134" s="3"/>
      <c r="AM134" s="3"/>
      <c r="AN134" s="3"/>
      <c r="AO134" s="3"/>
      <c r="AP134" s="3"/>
      <c r="AQ134" s="3"/>
      <c r="AR134" s="3"/>
      <c r="AS134" s="3"/>
      <c r="AT134" s="3"/>
      <c r="AU134" s="3"/>
      <c r="AV134" s="3"/>
      <c r="AW134" s="3"/>
    </row>
    <row r="135" spans="1:49" ht="150" customHeight="1">
      <c r="A135" s="64" t="s">
        <v>232</v>
      </c>
      <c r="B135" s="19" t="s">
        <v>288</v>
      </c>
      <c r="C135" s="19" t="s">
        <v>289</v>
      </c>
      <c r="D135" s="19" t="s">
        <v>840</v>
      </c>
      <c r="E135" s="19" t="s">
        <v>71</v>
      </c>
      <c r="F135" s="19"/>
      <c r="G135" s="20" t="s">
        <v>841</v>
      </c>
      <c r="H135" s="19" t="s">
        <v>109</v>
      </c>
      <c r="I135" s="20" t="s">
        <v>110</v>
      </c>
      <c r="J135" s="20" t="s">
        <v>111</v>
      </c>
      <c r="K135" s="19" t="s">
        <v>76</v>
      </c>
      <c r="L135" s="19" t="s">
        <v>842</v>
      </c>
      <c r="M135" s="19" t="s">
        <v>112</v>
      </c>
      <c r="N135" s="19" t="s">
        <v>94</v>
      </c>
      <c r="O135" s="19">
        <v>2</v>
      </c>
      <c r="P135" s="19" t="s">
        <v>88</v>
      </c>
      <c r="Q135" s="19">
        <v>2</v>
      </c>
      <c r="R135" s="21">
        <f t="shared" si="0"/>
        <v>4</v>
      </c>
      <c r="S135" s="21" t="str">
        <f t="shared" si="1"/>
        <v>BAJO</v>
      </c>
      <c r="T135" s="21" t="s">
        <v>89</v>
      </c>
      <c r="U135" s="22">
        <v>10</v>
      </c>
      <c r="V135" s="23">
        <f t="shared" si="2"/>
        <v>40</v>
      </c>
      <c r="W135" s="21" t="str">
        <f t="shared" ref="W135:W150" si="171">IF(AND(V135&gt;1,V135&lt;=20),"IV",IF(AND(V135&gt;=40,V135&lt;=120),"III",IF(AND(V135&gt;=150,V135&lt;=500),"II",IF(AND(V135&gt;=600,V135&lt;=4000),"I","0"))))</f>
        <v>III</v>
      </c>
      <c r="X135" s="24" t="str">
        <f t="shared" si="66"/>
        <v>MEJORABLE</v>
      </c>
      <c r="Y135" s="19">
        <v>8</v>
      </c>
      <c r="Z135" s="19"/>
      <c r="AA135" s="20"/>
      <c r="AB135" s="20"/>
      <c r="AC135" s="19">
        <v>1</v>
      </c>
      <c r="AD135" s="19" t="s">
        <v>82</v>
      </c>
      <c r="AE135" s="19" t="s">
        <v>82</v>
      </c>
      <c r="AF135" s="19" t="s">
        <v>82</v>
      </c>
      <c r="AG135" s="19" t="s">
        <v>843</v>
      </c>
      <c r="AH135" s="19" t="s">
        <v>113</v>
      </c>
      <c r="AI135" s="25" t="s">
        <v>114</v>
      </c>
      <c r="AJ135" s="3"/>
      <c r="AK135" s="3"/>
      <c r="AL135" s="3"/>
      <c r="AM135" s="3"/>
      <c r="AN135" s="3"/>
      <c r="AO135" s="3"/>
      <c r="AP135" s="3"/>
      <c r="AQ135" s="3"/>
      <c r="AR135" s="3"/>
      <c r="AS135" s="3"/>
      <c r="AT135" s="3"/>
      <c r="AU135" s="3"/>
      <c r="AV135" s="3"/>
      <c r="AW135" s="3"/>
    </row>
    <row r="136" spans="1:49" ht="150" customHeight="1">
      <c r="A136" s="64" t="s">
        <v>232</v>
      </c>
      <c r="B136" s="19" t="s">
        <v>288</v>
      </c>
      <c r="C136" s="19" t="s">
        <v>289</v>
      </c>
      <c r="D136" s="38" t="s">
        <v>250</v>
      </c>
      <c r="E136" s="38" t="s">
        <v>71</v>
      </c>
      <c r="F136" s="38"/>
      <c r="G136" s="20" t="s">
        <v>877</v>
      </c>
      <c r="H136" s="19" t="s">
        <v>109</v>
      </c>
      <c r="I136" s="20" t="s">
        <v>176</v>
      </c>
      <c r="J136" s="20" t="s">
        <v>177</v>
      </c>
      <c r="K136" s="19" t="s">
        <v>76</v>
      </c>
      <c r="L136" s="19" t="s">
        <v>845</v>
      </c>
      <c r="M136" s="19" t="s">
        <v>846</v>
      </c>
      <c r="N136" s="27" t="s">
        <v>94</v>
      </c>
      <c r="O136" s="27">
        <v>2</v>
      </c>
      <c r="P136" s="27" t="s">
        <v>80</v>
      </c>
      <c r="Q136" s="27">
        <v>3</v>
      </c>
      <c r="R136" s="21">
        <f t="shared" ref="R136" si="172">O136*Q136</f>
        <v>6</v>
      </c>
      <c r="S136" s="21" t="str">
        <f t="shared" ref="S136" si="173">IF(R136&lt;=4,"BAJO",IF(R136=6,"MEDIO",IF(R136=8,"MEDIO",IF(R136=10,"ALTO",IF(R136=12,"ALTO",IF(R136=18,"ALTO",IF(R136=20,"ALTO",IF(R136&gt;=24,"MUY ALTO",0))))))))</f>
        <v>MEDIO</v>
      </c>
      <c r="T136" s="21" t="s">
        <v>81</v>
      </c>
      <c r="U136" s="22">
        <v>10</v>
      </c>
      <c r="V136" s="23">
        <f t="shared" ref="V136" si="174">R136*U136</f>
        <v>60</v>
      </c>
      <c r="W136" s="21" t="str">
        <f t="shared" si="171"/>
        <v>III</v>
      </c>
      <c r="X136" s="24" t="str">
        <f t="shared" ref="X136" si="175">IF(W136="VI","ACEPTABLE",IF(W136="III","MEJORABLE",IF(W136="II","NO  ACEPTABLE O ACEPTABLE CON CONTROLES ESPECIFICOS ",IF(W136="I","NO ACEPTABLE",0))))</f>
        <v>MEJORABLE</v>
      </c>
      <c r="Y136" s="19">
        <v>8</v>
      </c>
      <c r="Z136" s="19"/>
      <c r="AA136" s="20"/>
      <c r="AB136" s="20"/>
      <c r="AC136" s="19">
        <v>30</v>
      </c>
      <c r="AD136" s="19" t="s">
        <v>82</v>
      </c>
      <c r="AE136" s="19" t="s">
        <v>82</v>
      </c>
      <c r="AF136" s="19" t="s">
        <v>847</v>
      </c>
      <c r="AG136" s="19" t="s">
        <v>848</v>
      </c>
      <c r="AH136" s="27" t="s">
        <v>179</v>
      </c>
      <c r="AI136" s="25" t="s">
        <v>251</v>
      </c>
      <c r="AJ136" s="3"/>
      <c r="AK136" s="3"/>
      <c r="AL136" s="3"/>
      <c r="AM136" s="3"/>
      <c r="AN136" s="3"/>
      <c r="AO136" s="3"/>
      <c r="AP136" s="3"/>
      <c r="AQ136" s="3"/>
      <c r="AR136" s="3"/>
      <c r="AS136" s="3"/>
      <c r="AT136" s="3"/>
      <c r="AU136" s="3"/>
      <c r="AV136" s="3"/>
      <c r="AW136" s="3"/>
    </row>
    <row r="137" spans="1:49" ht="150" customHeight="1">
      <c r="A137" s="64" t="s">
        <v>232</v>
      </c>
      <c r="B137" s="19" t="s">
        <v>288</v>
      </c>
      <c r="C137" s="19" t="s">
        <v>289</v>
      </c>
      <c r="D137" s="19" t="s">
        <v>849</v>
      </c>
      <c r="E137" s="19" t="s">
        <v>71</v>
      </c>
      <c r="F137" s="51"/>
      <c r="G137" s="20" t="s">
        <v>850</v>
      </c>
      <c r="H137" s="19" t="s">
        <v>91</v>
      </c>
      <c r="I137" s="20" t="s">
        <v>759</v>
      </c>
      <c r="J137" s="20" t="s">
        <v>222</v>
      </c>
      <c r="K137" s="19" t="s">
        <v>200</v>
      </c>
      <c r="L137" s="41" t="s">
        <v>822</v>
      </c>
      <c r="M137" s="19" t="s">
        <v>823</v>
      </c>
      <c r="N137" s="19" t="s">
        <v>94</v>
      </c>
      <c r="O137" s="19">
        <v>2</v>
      </c>
      <c r="P137" s="19" t="s">
        <v>383</v>
      </c>
      <c r="Q137" s="19">
        <v>1</v>
      </c>
      <c r="R137" s="21">
        <f t="shared" ref="R137" si="176">O137*Q137</f>
        <v>2</v>
      </c>
      <c r="S137" s="21" t="str">
        <f t="shared" ref="S137" si="177">IF(R137&lt;=4,"BAJO",IF(R137=6,"MEDIO",IF(R137=8,"MEDIO",IF(R137=10,"ALTO",IF(R137=12,"ALTO",IF(R137=18,"ALTO",IF(R137=20,"ALTO",IF(R137&gt;=24,"MUY ALTO",0))))))))</f>
        <v>BAJO</v>
      </c>
      <c r="T137" s="21" t="s">
        <v>89</v>
      </c>
      <c r="U137" s="22">
        <v>10</v>
      </c>
      <c r="V137" s="23">
        <f t="shared" ref="V137" si="178">R137*U137</f>
        <v>20</v>
      </c>
      <c r="W137" s="21" t="s">
        <v>693</v>
      </c>
      <c r="X137" s="24" t="str">
        <f t="shared" ref="X137" si="179">IF(W137="VI","ACEPTABLE",IF(W137="III","MEJORABLE",IF(W137="II","NO  ACEPTABLE O ACEPTABLE CON CONTROLES ESPECIFICOS ",IF(W137="I","NO ACEPTABLE",0))))</f>
        <v>MEJORABLE</v>
      </c>
      <c r="Y137" s="19">
        <v>24</v>
      </c>
      <c r="Z137" s="19">
        <v>7</v>
      </c>
      <c r="AA137" s="20"/>
      <c r="AB137" s="20"/>
      <c r="AC137" s="19">
        <f t="shared" ref="AC137" si="180">SUM(Z137:AB137)</f>
        <v>7</v>
      </c>
      <c r="AD137" s="19" t="s">
        <v>192</v>
      </c>
      <c r="AE137" s="19" t="s">
        <v>192</v>
      </c>
      <c r="AF137" s="19"/>
      <c r="AG137" s="19" t="s">
        <v>252</v>
      </c>
      <c r="AH137" s="19" t="s">
        <v>192</v>
      </c>
      <c r="AI137" s="25"/>
      <c r="AJ137" s="3"/>
      <c r="AK137" s="3"/>
      <c r="AL137" s="3"/>
      <c r="AM137" s="3"/>
      <c r="AN137" s="3"/>
      <c r="AO137" s="3"/>
      <c r="AP137" s="3"/>
      <c r="AQ137" s="3"/>
      <c r="AR137" s="3"/>
      <c r="AS137" s="3"/>
      <c r="AT137" s="3"/>
      <c r="AU137" s="3"/>
      <c r="AV137" s="3"/>
      <c r="AW137" s="3"/>
    </row>
    <row r="138" spans="1:49" ht="150" customHeight="1">
      <c r="A138" s="64" t="s">
        <v>232</v>
      </c>
      <c r="B138" s="19" t="s">
        <v>288</v>
      </c>
      <c r="C138" s="19" t="s">
        <v>289</v>
      </c>
      <c r="D138" s="19" t="s">
        <v>255</v>
      </c>
      <c r="E138" s="51" t="s">
        <v>71</v>
      </c>
      <c r="F138" s="51"/>
      <c r="G138" s="20" t="s">
        <v>851</v>
      </c>
      <c r="H138" s="19" t="s">
        <v>109</v>
      </c>
      <c r="I138" s="20" t="s">
        <v>207</v>
      </c>
      <c r="J138" s="20" t="s">
        <v>208</v>
      </c>
      <c r="K138" s="19" t="s">
        <v>76</v>
      </c>
      <c r="L138" s="19" t="s">
        <v>852</v>
      </c>
      <c r="M138" s="19" t="s">
        <v>853</v>
      </c>
      <c r="N138" s="19" t="s">
        <v>94</v>
      </c>
      <c r="O138" s="19">
        <v>2</v>
      </c>
      <c r="P138" s="19" t="s">
        <v>80</v>
      </c>
      <c r="Q138" s="19">
        <v>3</v>
      </c>
      <c r="R138" s="21">
        <f t="shared" si="0"/>
        <v>6</v>
      </c>
      <c r="S138" s="21" t="str">
        <f t="shared" si="1"/>
        <v>MEDIO</v>
      </c>
      <c r="T138" s="21" t="s">
        <v>89</v>
      </c>
      <c r="U138" s="22">
        <v>10</v>
      </c>
      <c r="V138" s="23">
        <f t="shared" si="2"/>
        <v>60</v>
      </c>
      <c r="W138" s="21" t="str">
        <f t="shared" si="171"/>
        <v>III</v>
      </c>
      <c r="X138" s="24" t="str">
        <f t="shared" si="66"/>
        <v>MEJORABLE</v>
      </c>
      <c r="Y138" s="19">
        <v>7</v>
      </c>
      <c r="Z138" s="19"/>
      <c r="AA138" s="20"/>
      <c r="AB138" s="20"/>
      <c r="AC138" s="19">
        <v>7</v>
      </c>
      <c r="AD138" s="19" t="s">
        <v>192</v>
      </c>
      <c r="AE138" s="19" t="s">
        <v>192</v>
      </c>
      <c r="AF138" s="19" t="s">
        <v>854</v>
      </c>
      <c r="AG138" s="19" t="s">
        <v>855</v>
      </c>
      <c r="AH138" s="19" t="s">
        <v>256</v>
      </c>
      <c r="AI138" s="256" t="s">
        <v>131</v>
      </c>
      <c r="AJ138" s="3"/>
      <c r="AK138" s="3"/>
      <c r="AL138" s="3"/>
      <c r="AM138" s="3"/>
      <c r="AN138" s="3"/>
      <c r="AO138" s="3"/>
      <c r="AP138" s="3"/>
      <c r="AQ138" s="3"/>
      <c r="AR138" s="3"/>
      <c r="AS138" s="3"/>
      <c r="AT138" s="3"/>
      <c r="AU138" s="3"/>
      <c r="AV138" s="3"/>
      <c r="AW138" s="3"/>
    </row>
    <row r="139" spans="1:49" ht="150" customHeight="1">
      <c r="A139" s="64" t="s">
        <v>232</v>
      </c>
      <c r="B139" s="19" t="s">
        <v>288</v>
      </c>
      <c r="C139" s="19" t="s">
        <v>289</v>
      </c>
      <c r="D139" s="19" t="s">
        <v>856</v>
      </c>
      <c r="E139" s="19" t="s">
        <v>71</v>
      </c>
      <c r="F139" s="51"/>
      <c r="G139" s="20" t="s">
        <v>857</v>
      </c>
      <c r="H139" s="19" t="s">
        <v>91</v>
      </c>
      <c r="I139" s="20" t="s">
        <v>150</v>
      </c>
      <c r="J139" s="20" t="s">
        <v>93</v>
      </c>
      <c r="K139" s="19" t="s">
        <v>200</v>
      </c>
      <c r="L139" s="19" t="s">
        <v>257</v>
      </c>
      <c r="M139" s="19" t="s">
        <v>258</v>
      </c>
      <c r="N139" s="19" t="s">
        <v>94</v>
      </c>
      <c r="O139" s="19">
        <v>2</v>
      </c>
      <c r="P139" s="19" t="s">
        <v>88</v>
      </c>
      <c r="Q139" s="19">
        <v>2</v>
      </c>
      <c r="R139" s="21">
        <f t="shared" si="0"/>
        <v>4</v>
      </c>
      <c r="S139" s="21" t="str">
        <f t="shared" si="1"/>
        <v>BAJO</v>
      </c>
      <c r="T139" s="21" t="s">
        <v>89</v>
      </c>
      <c r="U139" s="22">
        <v>10</v>
      </c>
      <c r="V139" s="23">
        <f t="shared" si="2"/>
        <v>40</v>
      </c>
      <c r="W139" s="21" t="str">
        <f t="shared" si="171"/>
        <v>III</v>
      </c>
      <c r="X139" s="24" t="str">
        <f t="shared" si="66"/>
        <v>MEJORABLE</v>
      </c>
      <c r="Y139" s="19">
        <v>8</v>
      </c>
      <c r="Z139" s="19">
        <v>7</v>
      </c>
      <c r="AA139" s="20"/>
      <c r="AB139" s="20"/>
      <c r="AC139" s="19">
        <f t="shared" ref="AC139" si="181">SUM(Z139:AB139)</f>
        <v>7</v>
      </c>
      <c r="AD139" s="19" t="s">
        <v>192</v>
      </c>
      <c r="AE139" s="19" t="s">
        <v>192</v>
      </c>
      <c r="AF139" s="19" t="s">
        <v>858</v>
      </c>
      <c r="AG139" s="19" t="s">
        <v>859</v>
      </c>
      <c r="AH139" s="19" t="s">
        <v>259</v>
      </c>
      <c r="AI139" s="25"/>
      <c r="AJ139" s="3"/>
      <c r="AK139" s="3"/>
      <c r="AL139" s="3"/>
      <c r="AM139" s="3"/>
      <c r="AN139" s="3"/>
      <c r="AO139" s="3"/>
      <c r="AP139" s="3"/>
      <c r="AQ139" s="3"/>
      <c r="AR139" s="3"/>
      <c r="AS139" s="3"/>
      <c r="AT139" s="3"/>
      <c r="AU139" s="3"/>
      <c r="AV139" s="3"/>
      <c r="AW139" s="3"/>
    </row>
    <row r="140" spans="1:49" ht="150" customHeight="1">
      <c r="A140" s="64" t="s">
        <v>232</v>
      </c>
      <c r="B140" s="19" t="s">
        <v>288</v>
      </c>
      <c r="C140" s="19" t="s">
        <v>289</v>
      </c>
      <c r="D140" s="19" t="s">
        <v>260</v>
      </c>
      <c r="E140" s="19" t="s">
        <v>71</v>
      </c>
      <c r="F140" s="51"/>
      <c r="G140" s="20" t="s">
        <v>878</v>
      </c>
      <c r="H140" s="19" t="s">
        <v>84</v>
      </c>
      <c r="I140" s="20" t="s">
        <v>117</v>
      </c>
      <c r="J140" s="20" t="s">
        <v>155</v>
      </c>
      <c r="K140" s="19" t="s">
        <v>76</v>
      </c>
      <c r="L140" s="19" t="s">
        <v>780</v>
      </c>
      <c r="M140" s="19" t="s">
        <v>781</v>
      </c>
      <c r="N140" s="19" t="s">
        <v>94</v>
      </c>
      <c r="O140" s="19">
        <v>2</v>
      </c>
      <c r="P140" s="19" t="s">
        <v>88</v>
      </c>
      <c r="Q140" s="19">
        <v>2</v>
      </c>
      <c r="R140" s="21">
        <f t="shared" ref="R140:R142" si="182">O140*Q140</f>
        <v>4</v>
      </c>
      <c r="S140" s="21" t="str">
        <f t="shared" ref="S140:S142" si="183">IF(R140&lt;=4,"BAJO",IF(R140=6,"MEDIO",IF(R140=8,"MEDIO",IF(R140=10,"ALTO",IF(R140=12,"ALTO",IF(R140=18,"ALTO",IF(R140=20,"ALTO",IF(R140&gt;=24,"MUY ALTO",0))))))))</f>
        <v>BAJO</v>
      </c>
      <c r="T140" s="21" t="s">
        <v>81</v>
      </c>
      <c r="U140" s="22">
        <v>25</v>
      </c>
      <c r="V140" s="23">
        <f t="shared" si="2"/>
        <v>100</v>
      </c>
      <c r="W140" s="21" t="s">
        <v>538</v>
      </c>
      <c r="X140" s="24" t="str">
        <f t="shared" si="66"/>
        <v>MEJORABLE</v>
      </c>
      <c r="Y140" s="19">
        <v>8</v>
      </c>
      <c r="Z140" s="19"/>
      <c r="AA140" s="20"/>
      <c r="AB140" s="20"/>
      <c r="AC140" s="19">
        <v>30</v>
      </c>
      <c r="AD140" s="19" t="s">
        <v>82</v>
      </c>
      <c r="AE140" s="19" t="s">
        <v>82</v>
      </c>
      <c r="AF140" s="19" t="s">
        <v>711</v>
      </c>
      <c r="AG140" s="19" t="s">
        <v>788</v>
      </c>
      <c r="AH140" s="19" t="s">
        <v>82</v>
      </c>
      <c r="AI140" s="25" t="s">
        <v>152</v>
      </c>
      <c r="AJ140" s="3"/>
      <c r="AK140" s="3"/>
      <c r="AL140" s="3"/>
      <c r="AM140" s="3"/>
      <c r="AN140" s="3"/>
      <c r="AO140" s="3"/>
      <c r="AP140" s="3"/>
      <c r="AQ140" s="3"/>
      <c r="AR140" s="3"/>
      <c r="AS140" s="3"/>
      <c r="AT140" s="3"/>
      <c r="AU140" s="3"/>
      <c r="AV140" s="3"/>
      <c r="AW140" s="3"/>
    </row>
    <row r="141" spans="1:49" ht="150" customHeight="1">
      <c r="A141" s="64" t="s">
        <v>232</v>
      </c>
      <c r="B141" s="19" t="s">
        <v>288</v>
      </c>
      <c r="C141" s="19" t="s">
        <v>289</v>
      </c>
      <c r="D141" s="19" t="s">
        <v>262</v>
      </c>
      <c r="E141" s="19"/>
      <c r="F141" s="19" t="s">
        <v>71</v>
      </c>
      <c r="G141" s="20" t="s">
        <v>863</v>
      </c>
      <c r="H141" s="19" t="s">
        <v>91</v>
      </c>
      <c r="I141" s="20" t="s">
        <v>170</v>
      </c>
      <c r="J141" s="20" t="s">
        <v>219</v>
      </c>
      <c r="K141" s="19" t="s">
        <v>200</v>
      </c>
      <c r="L141" s="19" t="s">
        <v>263</v>
      </c>
      <c r="M141" s="19" t="s">
        <v>864</v>
      </c>
      <c r="N141" s="27" t="s">
        <v>94</v>
      </c>
      <c r="O141" s="27">
        <v>2</v>
      </c>
      <c r="P141" s="27" t="s">
        <v>80</v>
      </c>
      <c r="Q141" s="27">
        <v>3</v>
      </c>
      <c r="R141" s="21">
        <f t="shared" si="182"/>
        <v>6</v>
      </c>
      <c r="S141" s="21" t="str">
        <f t="shared" si="183"/>
        <v>MEDIO</v>
      </c>
      <c r="T141" s="21" t="s">
        <v>81</v>
      </c>
      <c r="U141" s="22">
        <v>10</v>
      </c>
      <c r="V141" s="23">
        <f t="shared" ref="V141:V142" si="184">R141*U141</f>
        <v>60</v>
      </c>
      <c r="W141" s="21" t="str">
        <f t="shared" ref="W141:W142" si="185">IF(AND(V141&gt;1,V141&lt;=20),"IV",IF(AND(V141&gt;=40,V141&lt;=120),"III",IF(AND(V141&gt;=150,V141&lt;=500),"II",IF(AND(V141&gt;=600,V141&lt;=4000),"I","0"))))</f>
        <v>III</v>
      </c>
      <c r="X141" s="24" t="str">
        <f t="shared" ref="X141:X142" si="186">IF(W141="VI","ACEPTABLE",IF(W141="III","MEJORABLE",IF(W141="II","NO  ACEPTABLE O ACEPTABLE CON CONTROLES ESPECIFICOS ",IF(W141="I","NO ACEPTABLE",0))))</f>
        <v>MEJORABLE</v>
      </c>
      <c r="Y141" s="19">
        <v>2</v>
      </c>
      <c r="Z141" s="19"/>
      <c r="AA141" s="20"/>
      <c r="AB141" s="20"/>
      <c r="AC141" s="19">
        <v>3</v>
      </c>
      <c r="AD141" s="19" t="s">
        <v>192</v>
      </c>
      <c r="AE141" s="19" t="s">
        <v>192</v>
      </c>
      <c r="AF141" s="19" t="s">
        <v>172</v>
      </c>
      <c r="AG141" s="19" t="s">
        <v>805</v>
      </c>
      <c r="AH141" s="19" t="s">
        <v>806</v>
      </c>
      <c r="AI141" s="25"/>
      <c r="AJ141" s="3"/>
      <c r="AK141" s="3"/>
      <c r="AL141" s="3"/>
      <c r="AM141" s="3"/>
      <c r="AN141" s="3"/>
      <c r="AO141" s="3"/>
      <c r="AP141" s="3"/>
      <c r="AQ141" s="3"/>
      <c r="AR141" s="3"/>
      <c r="AS141" s="3"/>
      <c r="AT141" s="3"/>
      <c r="AU141" s="3"/>
      <c r="AV141" s="3"/>
      <c r="AW141" s="3"/>
    </row>
    <row r="142" spans="1:49" ht="150" customHeight="1">
      <c r="A142" s="64" t="s">
        <v>232</v>
      </c>
      <c r="B142" s="19" t="s">
        <v>288</v>
      </c>
      <c r="C142" s="19" t="s">
        <v>289</v>
      </c>
      <c r="D142" s="19" t="s">
        <v>264</v>
      </c>
      <c r="E142" s="19" t="s">
        <v>71</v>
      </c>
      <c r="F142" s="51"/>
      <c r="G142" s="20" t="s">
        <v>865</v>
      </c>
      <c r="H142" s="19" t="s">
        <v>91</v>
      </c>
      <c r="I142" s="20" t="s">
        <v>150</v>
      </c>
      <c r="J142" s="20" t="s">
        <v>93</v>
      </c>
      <c r="K142" s="19" t="s">
        <v>200</v>
      </c>
      <c r="L142" s="19" t="s">
        <v>200</v>
      </c>
      <c r="M142" s="19" t="s">
        <v>866</v>
      </c>
      <c r="N142" s="19" t="s">
        <v>94</v>
      </c>
      <c r="O142" s="19">
        <v>2</v>
      </c>
      <c r="P142" s="19" t="s">
        <v>88</v>
      </c>
      <c r="Q142" s="19">
        <v>2</v>
      </c>
      <c r="R142" s="21">
        <f t="shared" si="182"/>
        <v>4</v>
      </c>
      <c r="S142" s="21" t="str">
        <f t="shared" si="183"/>
        <v>BAJO</v>
      </c>
      <c r="T142" s="21" t="s">
        <v>89</v>
      </c>
      <c r="U142" s="22">
        <v>10</v>
      </c>
      <c r="V142" s="23">
        <f t="shared" si="184"/>
        <v>40</v>
      </c>
      <c r="W142" s="21" t="str">
        <f t="shared" si="185"/>
        <v>III</v>
      </c>
      <c r="X142" s="24" t="str">
        <f t="shared" si="186"/>
        <v>MEJORABLE</v>
      </c>
      <c r="Y142" s="19">
        <v>8</v>
      </c>
      <c r="Z142" s="19">
        <v>1</v>
      </c>
      <c r="AA142" s="20"/>
      <c r="AB142" s="20"/>
      <c r="AC142" s="19">
        <f t="shared" ref="AC142" si="187">SUM(Z142:AB142)</f>
        <v>1</v>
      </c>
      <c r="AD142" s="19" t="s">
        <v>192</v>
      </c>
      <c r="AE142" s="19" t="s">
        <v>192</v>
      </c>
      <c r="AF142" s="19" t="s">
        <v>265</v>
      </c>
      <c r="AG142" s="19" t="s">
        <v>867</v>
      </c>
      <c r="AH142" s="19" t="s">
        <v>868</v>
      </c>
      <c r="AI142" s="25"/>
      <c r="AJ142" s="3"/>
      <c r="AK142" s="3"/>
      <c r="AL142" s="3"/>
      <c r="AM142" s="3"/>
      <c r="AN142" s="3"/>
      <c r="AO142" s="3"/>
      <c r="AP142" s="3"/>
      <c r="AQ142" s="3"/>
      <c r="AR142" s="3"/>
      <c r="AS142" s="3"/>
      <c r="AT142" s="3"/>
      <c r="AU142" s="3"/>
      <c r="AV142" s="3"/>
      <c r="AW142" s="3"/>
    </row>
    <row r="143" spans="1:49" ht="150" customHeight="1">
      <c r="A143" s="352" t="s">
        <v>232</v>
      </c>
      <c r="B143" s="19" t="s">
        <v>288</v>
      </c>
      <c r="C143" s="19" t="s">
        <v>289</v>
      </c>
      <c r="D143" s="19" t="s">
        <v>927</v>
      </c>
      <c r="E143" s="19" t="s">
        <v>71</v>
      </c>
      <c r="F143" s="51"/>
      <c r="G143" s="20" t="s">
        <v>928</v>
      </c>
      <c r="H143" s="19" t="s">
        <v>91</v>
      </c>
      <c r="I143" s="20" t="s">
        <v>150</v>
      </c>
      <c r="J143" s="20" t="s">
        <v>658</v>
      </c>
      <c r="K143" s="19" t="s">
        <v>200</v>
      </c>
      <c r="L143" s="19" t="s">
        <v>200</v>
      </c>
      <c r="M143" s="19" t="s">
        <v>929</v>
      </c>
      <c r="N143" s="19" t="s">
        <v>94</v>
      </c>
      <c r="O143" s="19">
        <v>2</v>
      </c>
      <c r="P143" s="19" t="s">
        <v>88</v>
      </c>
      <c r="Q143" s="19">
        <v>2</v>
      </c>
      <c r="R143" s="21">
        <f t="shared" ref="R143:R144" si="188">O143*Q143</f>
        <v>4</v>
      </c>
      <c r="S143" s="21" t="str">
        <f t="shared" ref="S143:S144" si="189">IF(R143&lt;=4,"BAJO",IF(R143=6,"MEDIO",IF(R143=8,"MEDIO",IF(R143=10,"ALTO",IF(R143=12,"ALTO",IF(R143=18,"ALTO",IF(R143=20,"ALTO",IF(R143&gt;=24,"MUY ALTO",0))))))))</f>
        <v>BAJO</v>
      </c>
      <c r="T143" s="21" t="s">
        <v>89</v>
      </c>
      <c r="U143" s="22">
        <v>10</v>
      </c>
      <c r="V143" s="23">
        <f t="shared" ref="V143:V144" si="190">R143*U143</f>
        <v>40</v>
      </c>
      <c r="W143" s="21" t="str">
        <f t="shared" ref="W143:W144" si="191">IF(AND(V143&gt;1,V143&lt;=20),"IV",IF(AND(V143&gt;=40,V143&lt;=120),"III",IF(AND(V143&gt;=150,V143&lt;=500),"II",IF(AND(V143&gt;=600,V143&lt;=4000),"I","0"))))</f>
        <v>III</v>
      </c>
      <c r="X143" s="24" t="str">
        <f t="shared" ref="X143:X144" si="192">IF(W143="VI","ACEPTABLE",IF(W143="III","MEJORABLE",IF(W143="II","NO  ACEPTABLE O ACEPTABLE CON CONTROLES ESPECIFICOS ",IF(W143="I","NO ACEPTABLE",0))))</f>
        <v>MEJORABLE</v>
      </c>
      <c r="Y143" s="19">
        <v>8</v>
      </c>
      <c r="Z143" s="19">
        <v>1</v>
      </c>
      <c r="AA143" s="20"/>
      <c r="AB143" s="20"/>
      <c r="AC143" s="19">
        <f t="shared" ref="AC143" si="193">SUM(Z143:AB143)</f>
        <v>1</v>
      </c>
      <c r="AD143" s="19" t="s">
        <v>192</v>
      </c>
      <c r="AE143" s="19" t="s">
        <v>192</v>
      </c>
      <c r="AF143" s="19" t="s">
        <v>930</v>
      </c>
      <c r="AG143" s="19" t="s">
        <v>931</v>
      </c>
      <c r="AH143" s="19" t="s">
        <v>932</v>
      </c>
      <c r="AI143" s="25"/>
      <c r="AJ143" s="3"/>
      <c r="AK143" s="3"/>
      <c r="AL143" s="3"/>
      <c r="AM143" s="3"/>
      <c r="AN143" s="3"/>
      <c r="AO143" s="3"/>
      <c r="AP143" s="3"/>
      <c r="AQ143" s="3"/>
      <c r="AR143" s="3"/>
      <c r="AS143" s="3"/>
      <c r="AT143" s="3"/>
      <c r="AU143" s="3"/>
      <c r="AV143" s="3"/>
      <c r="AW143" s="3"/>
    </row>
    <row r="144" spans="1:49" ht="150" customHeight="1">
      <c r="A144" s="353" t="s">
        <v>232</v>
      </c>
      <c r="B144" s="19" t="s">
        <v>288</v>
      </c>
      <c r="C144" s="19" t="s">
        <v>289</v>
      </c>
      <c r="D144" s="19" t="s">
        <v>933</v>
      </c>
      <c r="E144" s="19" t="s">
        <v>71</v>
      </c>
      <c r="F144" s="51"/>
      <c r="G144" s="20" t="s">
        <v>934</v>
      </c>
      <c r="H144" s="19" t="s">
        <v>109</v>
      </c>
      <c r="I144" s="20" t="s">
        <v>176</v>
      </c>
      <c r="J144" s="20" t="s">
        <v>240</v>
      </c>
      <c r="K144" s="19" t="s">
        <v>200</v>
      </c>
      <c r="L144" s="19" t="s">
        <v>200</v>
      </c>
      <c r="M144" s="19" t="s">
        <v>935</v>
      </c>
      <c r="N144" s="19" t="s">
        <v>94</v>
      </c>
      <c r="O144" s="19">
        <v>2</v>
      </c>
      <c r="P144" s="19" t="s">
        <v>88</v>
      </c>
      <c r="Q144" s="19">
        <v>2</v>
      </c>
      <c r="R144" s="21">
        <f t="shared" si="188"/>
        <v>4</v>
      </c>
      <c r="S144" s="21" t="str">
        <f t="shared" si="189"/>
        <v>BAJO</v>
      </c>
      <c r="T144" s="21" t="s">
        <v>89</v>
      </c>
      <c r="U144" s="22">
        <v>10</v>
      </c>
      <c r="V144" s="23">
        <f t="shared" si="190"/>
        <v>40</v>
      </c>
      <c r="W144" s="21" t="str">
        <f t="shared" si="191"/>
        <v>III</v>
      </c>
      <c r="X144" s="24" t="str">
        <f t="shared" si="192"/>
        <v>MEJORABLE</v>
      </c>
      <c r="Y144" s="19">
        <v>8</v>
      </c>
      <c r="Z144" s="19">
        <v>1</v>
      </c>
      <c r="AA144" s="20"/>
      <c r="AB144" s="20"/>
      <c r="AC144" s="19">
        <f t="shared" ref="AC144" si="194">SUM(Z144:AB144)</f>
        <v>1</v>
      </c>
      <c r="AD144" s="19" t="s">
        <v>192</v>
      </c>
      <c r="AE144" s="19" t="s">
        <v>192</v>
      </c>
      <c r="AF144" s="19" t="s">
        <v>930</v>
      </c>
      <c r="AG144" s="19" t="s">
        <v>936</v>
      </c>
      <c r="AH144" s="19" t="s">
        <v>937</v>
      </c>
      <c r="AI144" s="25"/>
      <c r="AJ144" s="3"/>
      <c r="AK144" s="3"/>
      <c r="AL144" s="3"/>
      <c r="AM144" s="3"/>
      <c r="AN144" s="3"/>
      <c r="AO144" s="3"/>
      <c r="AP144" s="3"/>
      <c r="AQ144" s="3"/>
      <c r="AR144" s="3"/>
      <c r="AS144" s="3"/>
      <c r="AT144" s="3"/>
      <c r="AU144" s="3"/>
      <c r="AV144" s="3"/>
      <c r="AW144" s="3"/>
    </row>
    <row r="145" spans="1:49" ht="150" customHeight="1">
      <c r="A145" s="64" t="s">
        <v>232</v>
      </c>
      <c r="B145" s="19" t="s">
        <v>288</v>
      </c>
      <c r="C145" s="19" t="s">
        <v>289</v>
      </c>
      <c r="D145" s="19" t="s">
        <v>869</v>
      </c>
      <c r="E145" s="19" t="s">
        <v>71</v>
      </c>
      <c r="F145" s="51"/>
      <c r="G145" s="20" t="s">
        <v>266</v>
      </c>
      <c r="H145" s="19" t="s">
        <v>91</v>
      </c>
      <c r="I145" s="20" t="s">
        <v>150</v>
      </c>
      <c r="J145" s="20" t="s">
        <v>93</v>
      </c>
      <c r="K145" s="19" t="s">
        <v>200</v>
      </c>
      <c r="L145" s="19" t="s">
        <v>257</v>
      </c>
      <c r="M145" s="19" t="s">
        <v>870</v>
      </c>
      <c r="N145" s="19" t="s">
        <v>94</v>
      </c>
      <c r="O145" s="19">
        <v>2</v>
      </c>
      <c r="P145" s="19" t="s">
        <v>88</v>
      </c>
      <c r="Q145" s="19">
        <v>2</v>
      </c>
      <c r="R145" s="21">
        <f t="shared" si="0"/>
        <v>4</v>
      </c>
      <c r="S145" s="21" t="str">
        <f t="shared" si="1"/>
        <v>BAJO</v>
      </c>
      <c r="T145" s="21" t="s">
        <v>89</v>
      </c>
      <c r="U145" s="22">
        <v>10</v>
      </c>
      <c r="V145" s="23">
        <f t="shared" si="2"/>
        <v>40</v>
      </c>
      <c r="W145" s="21" t="str">
        <f t="shared" si="171"/>
        <v>III</v>
      </c>
      <c r="X145" s="24" t="str">
        <f t="shared" si="66"/>
        <v>MEJORABLE</v>
      </c>
      <c r="Y145" s="19"/>
      <c r="Z145" s="19">
        <v>1</v>
      </c>
      <c r="AA145" s="20"/>
      <c r="AB145" s="20"/>
      <c r="AC145" s="19">
        <f t="shared" ref="AC145:AC149" si="195">SUM(Z145:AB145)</f>
        <v>1</v>
      </c>
      <c r="AD145" s="19" t="s">
        <v>192</v>
      </c>
      <c r="AE145" s="19" t="s">
        <v>192</v>
      </c>
      <c r="AF145" s="19" t="s">
        <v>267</v>
      </c>
      <c r="AG145" s="19" t="s">
        <v>871</v>
      </c>
      <c r="AH145" s="19" t="s">
        <v>872</v>
      </c>
      <c r="AI145" s="25"/>
      <c r="AJ145" s="3"/>
      <c r="AK145" s="3"/>
      <c r="AL145" s="3"/>
      <c r="AM145" s="3"/>
      <c r="AN145" s="3"/>
      <c r="AO145" s="3"/>
      <c r="AP145" s="3"/>
      <c r="AQ145" s="3"/>
      <c r="AR145" s="3"/>
      <c r="AS145" s="3"/>
      <c r="AT145" s="3"/>
      <c r="AU145" s="3"/>
      <c r="AV145" s="3"/>
      <c r="AW145" s="3"/>
    </row>
    <row r="146" spans="1:49" ht="150" customHeight="1">
      <c r="A146" s="64" t="s">
        <v>232</v>
      </c>
      <c r="B146" s="19" t="s">
        <v>288</v>
      </c>
      <c r="C146" s="19" t="s">
        <v>289</v>
      </c>
      <c r="D146" s="19" t="s">
        <v>268</v>
      </c>
      <c r="E146" s="51"/>
      <c r="F146" s="19" t="s">
        <v>71</v>
      </c>
      <c r="G146" s="20" t="s">
        <v>873</v>
      </c>
      <c r="H146" s="19" t="s">
        <v>104</v>
      </c>
      <c r="I146" s="20" t="s">
        <v>269</v>
      </c>
      <c r="J146" s="20" t="s">
        <v>874</v>
      </c>
      <c r="K146" s="19" t="s">
        <v>76</v>
      </c>
      <c r="L146" s="19" t="s">
        <v>271</v>
      </c>
      <c r="M146" s="19" t="s">
        <v>875</v>
      </c>
      <c r="N146" s="19" t="s">
        <v>94</v>
      </c>
      <c r="O146" s="19">
        <v>2</v>
      </c>
      <c r="P146" s="19" t="s">
        <v>88</v>
      </c>
      <c r="Q146" s="19">
        <v>2</v>
      </c>
      <c r="R146" s="21">
        <f t="shared" si="0"/>
        <v>4</v>
      </c>
      <c r="S146" s="21" t="str">
        <f t="shared" si="1"/>
        <v>BAJO</v>
      </c>
      <c r="T146" s="21" t="s">
        <v>81</v>
      </c>
      <c r="U146" s="22">
        <v>25</v>
      </c>
      <c r="V146" s="23">
        <f t="shared" si="2"/>
        <v>100</v>
      </c>
      <c r="W146" s="21" t="str">
        <f t="shared" si="171"/>
        <v>III</v>
      </c>
      <c r="X146" s="24" t="str">
        <f t="shared" si="66"/>
        <v>MEJORABLE</v>
      </c>
      <c r="Y146" s="19"/>
      <c r="Z146" s="19">
        <v>1</v>
      </c>
      <c r="AA146" s="20"/>
      <c r="AB146" s="20"/>
      <c r="AC146" s="19">
        <f t="shared" si="195"/>
        <v>1</v>
      </c>
      <c r="AD146" s="19" t="s">
        <v>192</v>
      </c>
      <c r="AE146" s="19" t="s">
        <v>192</v>
      </c>
      <c r="AF146" s="19" t="s">
        <v>272</v>
      </c>
      <c r="AG146" s="19" t="s">
        <v>876</v>
      </c>
      <c r="AH146" s="19" t="s">
        <v>273</v>
      </c>
      <c r="AI146" s="25"/>
      <c r="AJ146" s="3"/>
      <c r="AK146" s="3"/>
      <c r="AL146" s="3"/>
      <c r="AM146" s="3"/>
      <c r="AN146" s="3"/>
      <c r="AO146" s="3"/>
      <c r="AP146" s="3"/>
      <c r="AQ146" s="3"/>
      <c r="AR146" s="3"/>
      <c r="AS146" s="3"/>
      <c r="AT146" s="3"/>
      <c r="AU146" s="3"/>
      <c r="AV146" s="3"/>
      <c r="AW146" s="3"/>
    </row>
    <row r="147" spans="1:49" ht="150" customHeight="1" thickBot="1">
      <c r="A147" s="64" t="s">
        <v>232</v>
      </c>
      <c r="B147" s="19" t="s">
        <v>288</v>
      </c>
      <c r="C147" s="19" t="s">
        <v>289</v>
      </c>
      <c r="D147" s="19" t="s">
        <v>274</v>
      </c>
      <c r="E147" s="19" t="s">
        <v>71</v>
      </c>
      <c r="F147" s="51"/>
      <c r="G147" s="20" t="s">
        <v>275</v>
      </c>
      <c r="H147" s="19" t="s">
        <v>276</v>
      </c>
      <c r="I147" s="20" t="s">
        <v>277</v>
      </c>
      <c r="J147" s="20" t="s">
        <v>278</v>
      </c>
      <c r="K147" s="19" t="s">
        <v>76</v>
      </c>
      <c r="L147" s="19" t="s">
        <v>733</v>
      </c>
      <c r="M147" s="19" t="s">
        <v>279</v>
      </c>
      <c r="N147" s="19" t="s">
        <v>87</v>
      </c>
      <c r="O147" s="19">
        <v>1</v>
      </c>
      <c r="P147" s="19" t="s">
        <v>88</v>
      </c>
      <c r="Q147" s="19">
        <v>2</v>
      </c>
      <c r="R147" s="21">
        <f t="shared" si="0"/>
        <v>2</v>
      </c>
      <c r="S147" s="21" t="str">
        <f t="shared" si="1"/>
        <v>BAJO</v>
      </c>
      <c r="T147" s="21" t="s">
        <v>81</v>
      </c>
      <c r="U147" s="22">
        <v>25</v>
      </c>
      <c r="V147" s="23">
        <f t="shared" si="2"/>
        <v>50</v>
      </c>
      <c r="W147" s="21" t="str">
        <f t="shared" si="171"/>
        <v>III</v>
      </c>
      <c r="X147" s="24" t="str">
        <f t="shared" si="66"/>
        <v>MEJORABLE</v>
      </c>
      <c r="Y147" s="19">
        <v>8</v>
      </c>
      <c r="Z147" s="19">
        <v>7</v>
      </c>
      <c r="AA147" s="20"/>
      <c r="AB147" s="20"/>
      <c r="AC147" s="19">
        <f t="shared" si="195"/>
        <v>7</v>
      </c>
      <c r="AD147" s="19" t="s">
        <v>82</v>
      </c>
      <c r="AE147" s="19" t="s">
        <v>82</v>
      </c>
      <c r="AF147" s="19" t="s">
        <v>82</v>
      </c>
      <c r="AG147" s="55" t="s">
        <v>734</v>
      </c>
      <c r="AH147" s="55" t="s">
        <v>735</v>
      </c>
      <c r="AI147" s="25"/>
      <c r="AJ147" s="3"/>
      <c r="AK147" s="3"/>
      <c r="AL147" s="3"/>
      <c r="AM147" s="3"/>
      <c r="AN147" s="3"/>
      <c r="AO147" s="3"/>
      <c r="AP147" s="3"/>
      <c r="AQ147" s="3"/>
      <c r="AR147" s="3"/>
      <c r="AS147" s="3"/>
      <c r="AT147" s="3"/>
      <c r="AU147" s="3"/>
      <c r="AV147" s="3"/>
      <c r="AW147" s="3"/>
    </row>
    <row r="148" spans="1:49" ht="150" customHeight="1" thickBot="1">
      <c r="A148" s="59" t="s">
        <v>232</v>
      </c>
      <c r="B148" s="19" t="s">
        <v>288</v>
      </c>
      <c r="C148" s="19" t="s">
        <v>289</v>
      </c>
      <c r="D148" s="19" t="s">
        <v>274</v>
      </c>
      <c r="E148" s="19" t="s">
        <v>71</v>
      </c>
      <c r="F148" s="51"/>
      <c r="G148" s="20" t="s">
        <v>280</v>
      </c>
      <c r="H148" s="19" t="s">
        <v>276</v>
      </c>
      <c r="I148" s="20" t="s">
        <v>281</v>
      </c>
      <c r="J148" s="20" t="s">
        <v>736</v>
      </c>
      <c r="K148" s="19" t="s">
        <v>76</v>
      </c>
      <c r="L148" s="19" t="s">
        <v>76</v>
      </c>
      <c r="M148" s="19" t="s">
        <v>76</v>
      </c>
      <c r="N148" s="19" t="s">
        <v>94</v>
      </c>
      <c r="O148" s="19">
        <v>2</v>
      </c>
      <c r="P148" s="19" t="s">
        <v>88</v>
      </c>
      <c r="Q148" s="19">
        <v>2</v>
      </c>
      <c r="R148" s="21">
        <f t="shared" si="0"/>
        <v>4</v>
      </c>
      <c r="S148" s="21" t="str">
        <f t="shared" si="1"/>
        <v>BAJO</v>
      </c>
      <c r="T148" s="21" t="s">
        <v>89</v>
      </c>
      <c r="U148" s="22">
        <v>10</v>
      </c>
      <c r="V148" s="23">
        <f t="shared" si="2"/>
        <v>40</v>
      </c>
      <c r="W148" s="21" t="str">
        <f t="shared" si="171"/>
        <v>III</v>
      </c>
      <c r="X148" s="24" t="str">
        <f t="shared" si="66"/>
        <v>MEJORABLE</v>
      </c>
      <c r="Y148" s="19"/>
      <c r="Z148" s="19">
        <v>7</v>
      </c>
      <c r="AA148" s="20"/>
      <c r="AB148" s="20"/>
      <c r="AC148" s="19">
        <f t="shared" si="195"/>
        <v>7</v>
      </c>
      <c r="AD148" s="19" t="s">
        <v>82</v>
      </c>
      <c r="AE148" s="19" t="s">
        <v>82</v>
      </c>
      <c r="AF148" s="19" t="s">
        <v>82</v>
      </c>
      <c r="AG148" s="55" t="s">
        <v>734</v>
      </c>
      <c r="AH148" s="55" t="s">
        <v>735</v>
      </c>
      <c r="AI148" s="25"/>
      <c r="AJ148" s="3"/>
      <c r="AK148" s="3"/>
      <c r="AL148" s="3"/>
      <c r="AM148" s="3"/>
      <c r="AN148" s="3"/>
      <c r="AO148" s="3"/>
      <c r="AP148" s="3"/>
      <c r="AQ148" s="3"/>
      <c r="AR148" s="3"/>
      <c r="AS148" s="3"/>
      <c r="AT148" s="3"/>
      <c r="AU148" s="3"/>
      <c r="AV148" s="3"/>
      <c r="AW148" s="3"/>
    </row>
    <row r="149" spans="1:49" ht="150" customHeight="1" thickBot="1">
      <c r="A149" s="66" t="s">
        <v>232</v>
      </c>
      <c r="B149" s="55" t="s">
        <v>288</v>
      </c>
      <c r="C149" s="55" t="s">
        <v>289</v>
      </c>
      <c r="D149" s="55" t="s">
        <v>283</v>
      </c>
      <c r="E149" s="19" t="s">
        <v>71</v>
      </c>
      <c r="F149" s="56"/>
      <c r="G149" s="57" t="s">
        <v>737</v>
      </c>
      <c r="H149" s="55" t="s">
        <v>276</v>
      </c>
      <c r="I149" s="57" t="s">
        <v>284</v>
      </c>
      <c r="J149" s="57" t="s">
        <v>285</v>
      </c>
      <c r="K149" s="55" t="s">
        <v>76</v>
      </c>
      <c r="L149" s="55" t="s">
        <v>286</v>
      </c>
      <c r="M149" s="55" t="s">
        <v>287</v>
      </c>
      <c r="N149" s="55" t="s">
        <v>94</v>
      </c>
      <c r="O149" s="55">
        <v>2</v>
      </c>
      <c r="P149" s="55" t="s">
        <v>80</v>
      </c>
      <c r="Q149" s="55">
        <v>3</v>
      </c>
      <c r="R149" s="73">
        <f t="shared" si="0"/>
        <v>6</v>
      </c>
      <c r="S149" s="73" t="str">
        <f t="shared" si="1"/>
        <v>MEDIO</v>
      </c>
      <c r="T149" s="73" t="s">
        <v>89</v>
      </c>
      <c r="U149" s="74">
        <v>10</v>
      </c>
      <c r="V149" s="75">
        <f t="shared" si="2"/>
        <v>60</v>
      </c>
      <c r="W149" s="73" t="str">
        <f t="shared" si="171"/>
        <v>III</v>
      </c>
      <c r="X149" s="76" t="str">
        <f t="shared" si="66"/>
        <v>MEJORABLE</v>
      </c>
      <c r="Y149" s="55"/>
      <c r="Z149" s="55">
        <v>7</v>
      </c>
      <c r="AA149" s="57"/>
      <c r="AB149" s="57"/>
      <c r="AC149" s="55">
        <f t="shared" si="195"/>
        <v>7</v>
      </c>
      <c r="AD149" s="55" t="s">
        <v>82</v>
      </c>
      <c r="AE149" s="55" t="s">
        <v>82</v>
      </c>
      <c r="AF149" s="55" t="s">
        <v>82</v>
      </c>
      <c r="AG149" s="55" t="s">
        <v>734</v>
      </c>
      <c r="AH149" s="55" t="s">
        <v>735</v>
      </c>
      <c r="AI149" s="47"/>
      <c r="AJ149" s="3"/>
      <c r="AK149" s="3"/>
      <c r="AL149" s="3"/>
      <c r="AM149" s="3"/>
      <c r="AN149" s="3"/>
      <c r="AO149" s="3"/>
      <c r="AP149" s="3"/>
      <c r="AQ149" s="3"/>
      <c r="AR149" s="3"/>
      <c r="AS149" s="3"/>
      <c r="AT149" s="3"/>
      <c r="AU149" s="3"/>
      <c r="AV149" s="3"/>
      <c r="AW149" s="3"/>
    </row>
    <row r="150" spans="1:49" ht="150" customHeight="1" thickBot="1">
      <c r="A150" s="61" t="s">
        <v>232</v>
      </c>
      <c r="B150" s="11" t="s">
        <v>725</v>
      </c>
      <c r="C150" s="11" t="s">
        <v>879</v>
      </c>
      <c r="D150" s="72" t="s">
        <v>880</v>
      </c>
      <c r="E150" s="72"/>
      <c r="F150" s="72" t="s">
        <v>71</v>
      </c>
      <c r="G150" s="12" t="s">
        <v>247</v>
      </c>
      <c r="H150" s="11" t="s">
        <v>91</v>
      </c>
      <c r="I150" s="12" t="s">
        <v>129</v>
      </c>
      <c r="J150" s="12" t="s">
        <v>784</v>
      </c>
      <c r="K150" s="11" t="s">
        <v>76</v>
      </c>
      <c r="L150" s="11" t="s">
        <v>785</v>
      </c>
      <c r="M150" s="11" t="s">
        <v>76</v>
      </c>
      <c r="N150" s="11" t="s">
        <v>87</v>
      </c>
      <c r="O150" s="11">
        <v>1</v>
      </c>
      <c r="P150" s="11" t="s">
        <v>80</v>
      </c>
      <c r="Q150" s="11">
        <v>3</v>
      </c>
      <c r="R150" s="13">
        <f t="shared" ref="R150:R151" si="196">O150*Q150</f>
        <v>3</v>
      </c>
      <c r="S150" s="13" t="str">
        <f t="shared" ref="S150:S151" si="197">IF(R150&lt;=4,"BAJO",IF(R150=6,"MEDIO",IF(R150=8,"MEDIO",IF(R150=10,"ALTO",IF(R150=12,"ALTO",IF(R150=18,"ALTO",IF(R150=20,"ALTO",IF(R150&gt;=24,"MUY ALTO",0))))))))</f>
        <v>BAJO</v>
      </c>
      <c r="T150" s="13" t="s">
        <v>81</v>
      </c>
      <c r="U150" s="14">
        <v>25</v>
      </c>
      <c r="V150" s="15">
        <f t="shared" ref="V150:V151" si="198">R150*U150</f>
        <v>75</v>
      </c>
      <c r="W150" s="13" t="str">
        <f t="shared" si="171"/>
        <v>III</v>
      </c>
      <c r="X150" s="16" t="str">
        <f t="shared" ref="X150:X151" si="199">IF(W150="VI","ACEPTABLE",IF(W150="III","MEJORABLE",IF(W150="II","NO  ACEPTABLE O ACEPTABLE CON CONTROLES ESPECIFICOS ",IF(W150="I","NO ACEPTABLE",0))))</f>
        <v>MEJORABLE</v>
      </c>
      <c r="Y150" s="11">
        <v>8</v>
      </c>
      <c r="Z150" s="11"/>
      <c r="AA150" s="12"/>
      <c r="AB150" s="12"/>
      <c r="AC150" s="11">
        <v>38</v>
      </c>
      <c r="AD150" s="11" t="s">
        <v>82</v>
      </c>
      <c r="AE150" s="11" t="s">
        <v>82</v>
      </c>
      <c r="AF150" s="11" t="s">
        <v>786</v>
      </c>
      <c r="AG150" s="11" t="s">
        <v>746</v>
      </c>
      <c r="AH150" s="11" t="s">
        <v>82</v>
      </c>
      <c r="AI150" s="17" t="s">
        <v>131</v>
      </c>
      <c r="AJ150" s="3"/>
      <c r="AK150" s="3"/>
      <c r="AL150" s="3"/>
      <c r="AM150" s="3"/>
      <c r="AN150" s="3"/>
      <c r="AO150" s="3"/>
      <c r="AP150" s="3"/>
      <c r="AQ150" s="3"/>
      <c r="AR150" s="3"/>
      <c r="AS150" s="3"/>
      <c r="AT150" s="3"/>
      <c r="AU150" s="3"/>
      <c r="AV150" s="3"/>
      <c r="AW150" s="3"/>
    </row>
    <row r="151" spans="1:49" ht="106.5" customHeight="1" thickBot="1">
      <c r="A151" s="59" t="s">
        <v>232</v>
      </c>
      <c r="B151" s="11" t="s">
        <v>725</v>
      </c>
      <c r="C151" s="19" t="s">
        <v>879</v>
      </c>
      <c r="D151" s="19" t="s">
        <v>881</v>
      </c>
      <c r="E151" s="19"/>
      <c r="F151" s="19" t="s">
        <v>71</v>
      </c>
      <c r="G151" s="20" t="s">
        <v>291</v>
      </c>
      <c r="H151" s="19" t="s">
        <v>84</v>
      </c>
      <c r="I151" s="20" t="s">
        <v>85</v>
      </c>
      <c r="J151" s="20" t="s">
        <v>155</v>
      </c>
      <c r="K151" s="19" t="s">
        <v>76</v>
      </c>
      <c r="L151" s="19" t="s">
        <v>780</v>
      </c>
      <c r="M151" s="19" t="s">
        <v>781</v>
      </c>
      <c r="N151" s="19" t="s">
        <v>94</v>
      </c>
      <c r="O151" s="19">
        <v>2</v>
      </c>
      <c r="P151" s="19" t="s">
        <v>80</v>
      </c>
      <c r="Q151" s="19">
        <v>3</v>
      </c>
      <c r="R151" s="21">
        <f t="shared" si="196"/>
        <v>6</v>
      </c>
      <c r="S151" s="21" t="str">
        <f t="shared" si="197"/>
        <v>MEDIO</v>
      </c>
      <c r="T151" s="21" t="s">
        <v>81</v>
      </c>
      <c r="U151" s="22">
        <v>25</v>
      </c>
      <c r="V151" s="23">
        <f t="shared" si="198"/>
        <v>150</v>
      </c>
      <c r="W151" s="21" t="s">
        <v>538</v>
      </c>
      <c r="X151" s="24" t="str">
        <f t="shared" si="199"/>
        <v>MEJORABLE</v>
      </c>
      <c r="Y151" s="19">
        <v>8</v>
      </c>
      <c r="Z151" s="19"/>
      <c r="AA151" s="20"/>
      <c r="AB151" s="20"/>
      <c r="AC151" s="19">
        <v>30</v>
      </c>
      <c r="AD151" s="19" t="s">
        <v>82</v>
      </c>
      <c r="AE151" s="19" t="s">
        <v>82</v>
      </c>
      <c r="AF151" s="19" t="s">
        <v>711</v>
      </c>
      <c r="AG151" s="19" t="s">
        <v>788</v>
      </c>
      <c r="AH151" s="19" t="s">
        <v>82</v>
      </c>
      <c r="AI151" s="25" t="s">
        <v>152</v>
      </c>
      <c r="AJ151" s="3"/>
      <c r="AK151" s="3"/>
      <c r="AL151" s="3"/>
      <c r="AM151" s="3"/>
      <c r="AN151" s="3"/>
      <c r="AO151" s="3"/>
      <c r="AP151" s="3"/>
      <c r="AQ151" s="3"/>
      <c r="AR151" s="3"/>
      <c r="AS151" s="3"/>
      <c r="AT151" s="3"/>
      <c r="AU151" s="3"/>
      <c r="AV151" s="3"/>
      <c r="AW151" s="3"/>
    </row>
    <row r="152" spans="1:49" ht="150" customHeight="1" thickBot="1">
      <c r="A152" s="64" t="s">
        <v>232</v>
      </c>
      <c r="B152" s="11" t="s">
        <v>725</v>
      </c>
      <c r="C152" s="19" t="s">
        <v>879</v>
      </c>
      <c r="D152" s="38" t="s">
        <v>882</v>
      </c>
      <c r="E152" s="3"/>
      <c r="F152" s="38" t="s">
        <v>71</v>
      </c>
      <c r="G152" s="20" t="s">
        <v>883</v>
      </c>
      <c r="H152" s="19" t="s">
        <v>91</v>
      </c>
      <c r="I152" s="20" t="s">
        <v>97</v>
      </c>
      <c r="J152" s="20" t="s">
        <v>98</v>
      </c>
      <c r="K152" s="19" t="s">
        <v>76</v>
      </c>
      <c r="L152" s="19" t="s">
        <v>884</v>
      </c>
      <c r="M152" s="19" t="s">
        <v>292</v>
      </c>
      <c r="N152" s="19" t="s">
        <v>94</v>
      </c>
      <c r="O152" s="19">
        <v>2</v>
      </c>
      <c r="P152" s="19" t="s">
        <v>383</v>
      </c>
      <c r="Q152" s="19">
        <v>1</v>
      </c>
      <c r="R152" s="21">
        <f t="shared" si="0"/>
        <v>2</v>
      </c>
      <c r="S152" s="21" t="str">
        <f t="shared" si="1"/>
        <v>BAJO</v>
      </c>
      <c r="T152" s="21" t="s">
        <v>81</v>
      </c>
      <c r="U152" s="22">
        <v>25</v>
      </c>
      <c r="V152" s="23">
        <f t="shared" si="2"/>
        <v>50</v>
      </c>
      <c r="W152" s="21" t="str">
        <f t="shared" ref="W152:W169" si="200">IF(AND(V152&gt;1,V152&lt;=20),"IV",IF(AND(V152&gt;=40,V152&lt;=120),"III",IF(AND(V152&gt;=150,V152&lt;=500),"II",IF(AND(V152&gt;=600,V152&lt;=4000),"I","0"))))</f>
        <v>III</v>
      </c>
      <c r="X152" s="24" t="str">
        <f t="shared" ref="X152:X185" si="201">IF(W152="VI","ACEPTABLE",IF(W152="III","MEJORABLE",IF(W152="II","NO  ACEPTABLE O ACEPTABLE CON CONTROLES ESPECIFICOS ",IF(W152="I","NO ACEPTABLE",0))))</f>
        <v>MEJORABLE</v>
      </c>
      <c r="Y152" s="19">
        <v>8</v>
      </c>
      <c r="Z152" s="19"/>
      <c r="AA152" s="20"/>
      <c r="AB152" s="20"/>
      <c r="AC152" s="19">
        <v>0</v>
      </c>
      <c r="AD152" s="19" t="s">
        <v>82</v>
      </c>
      <c r="AE152" s="19" t="s">
        <v>82</v>
      </c>
      <c r="AF152" s="19" t="s">
        <v>293</v>
      </c>
      <c r="AG152" s="19" t="s">
        <v>885</v>
      </c>
      <c r="AH152" s="19" t="s">
        <v>249</v>
      </c>
      <c r="AI152" s="25" t="s">
        <v>101</v>
      </c>
      <c r="AJ152" s="3"/>
      <c r="AK152" s="3"/>
      <c r="AL152" s="3"/>
      <c r="AM152" s="3"/>
      <c r="AN152" s="3"/>
      <c r="AO152" s="3"/>
      <c r="AP152" s="3"/>
      <c r="AQ152" s="3"/>
      <c r="AR152" s="3"/>
      <c r="AS152" s="3"/>
      <c r="AT152" s="3"/>
      <c r="AU152" s="3"/>
      <c r="AV152" s="3"/>
      <c r="AW152" s="3"/>
    </row>
    <row r="153" spans="1:49" ht="150" customHeight="1" thickBot="1">
      <c r="A153" s="64" t="s">
        <v>232</v>
      </c>
      <c r="B153" s="11" t="s">
        <v>725</v>
      </c>
      <c r="C153" s="19" t="s">
        <v>879</v>
      </c>
      <c r="D153" s="38" t="s">
        <v>294</v>
      </c>
      <c r="E153" s="79"/>
      <c r="F153" s="38" t="s">
        <v>71</v>
      </c>
      <c r="G153" s="20" t="s">
        <v>886</v>
      </c>
      <c r="H153" s="19" t="s">
        <v>91</v>
      </c>
      <c r="I153" s="20" t="s">
        <v>162</v>
      </c>
      <c r="J153" s="20" t="s">
        <v>163</v>
      </c>
      <c r="K153" s="19" t="s">
        <v>76</v>
      </c>
      <c r="L153" s="19" t="s">
        <v>76</v>
      </c>
      <c r="M153" s="19" t="s">
        <v>76</v>
      </c>
      <c r="N153" s="19" t="s">
        <v>79</v>
      </c>
      <c r="O153" s="19">
        <v>6</v>
      </c>
      <c r="P153" s="19" t="s">
        <v>383</v>
      </c>
      <c r="Q153" s="19">
        <v>1</v>
      </c>
      <c r="R153" s="21">
        <f t="shared" si="0"/>
        <v>6</v>
      </c>
      <c r="S153" s="21" t="str">
        <f t="shared" si="1"/>
        <v>MEDIO</v>
      </c>
      <c r="T153" s="21" t="s">
        <v>89</v>
      </c>
      <c r="U153" s="22">
        <v>10</v>
      </c>
      <c r="V153" s="23">
        <f t="shared" si="2"/>
        <v>60</v>
      </c>
      <c r="W153" s="21" t="str">
        <f t="shared" si="200"/>
        <v>III</v>
      </c>
      <c r="X153" s="24" t="str">
        <f t="shared" si="201"/>
        <v>MEJORABLE</v>
      </c>
      <c r="Y153" s="19">
        <v>8</v>
      </c>
      <c r="Z153" s="19"/>
      <c r="AA153" s="20"/>
      <c r="AB153" s="20"/>
      <c r="AC153" s="19">
        <v>0</v>
      </c>
      <c r="AD153" s="19" t="s">
        <v>82</v>
      </c>
      <c r="AE153" s="19" t="s">
        <v>82</v>
      </c>
      <c r="AF153" s="19" t="s">
        <v>887</v>
      </c>
      <c r="AG153" s="19" t="s">
        <v>888</v>
      </c>
      <c r="AH153" s="19" t="s">
        <v>889</v>
      </c>
      <c r="AI153" s="25" t="s">
        <v>101</v>
      </c>
      <c r="AJ153" s="3"/>
      <c r="AK153" s="3"/>
      <c r="AL153" s="3"/>
      <c r="AM153" s="3"/>
      <c r="AN153" s="3"/>
      <c r="AO153" s="3"/>
      <c r="AP153" s="3"/>
      <c r="AQ153" s="3"/>
      <c r="AR153" s="3"/>
      <c r="AS153" s="3"/>
      <c r="AT153" s="3"/>
      <c r="AU153" s="3"/>
      <c r="AV153" s="3"/>
      <c r="AW153" s="3"/>
    </row>
    <row r="154" spans="1:49" ht="150" customHeight="1" thickBot="1">
      <c r="A154" s="64" t="s">
        <v>232</v>
      </c>
      <c r="B154" s="11" t="s">
        <v>725</v>
      </c>
      <c r="C154" s="19" t="s">
        <v>879</v>
      </c>
      <c r="D154" s="38" t="s">
        <v>295</v>
      </c>
      <c r="E154" s="79"/>
      <c r="F154" s="38" t="s">
        <v>71</v>
      </c>
      <c r="G154" s="20" t="s">
        <v>890</v>
      </c>
      <c r="H154" s="19" t="s">
        <v>109</v>
      </c>
      <c r="I154" s="20" t="s">
        <v>176</v>
      </c>
      <c r="J154" s="20" t="s">
        <v>177</v>
      </c>
      <c r="K154" s="19" t="s">
        <v>76</v>
      </c>
      <c r="L154" s="19" t="s">
        <v>76</v>
      </c>
      <c r="M154" s="19" t="s">
        <v>296</v>
      </c>
      <c r="N154" s="27" t="s">
        <v>94</v>
      </c>
      <c r="O154" s="27">
        <v>2</v>
      </c>
      <c r="P154" s="27" t="s">
        <v>80</v>
      </c>
      <c r="Q154" s="27">
        <v>3</v>
      </c>
      <c r="R154" s="21">
        <f t="shared" ref="R154:R156" si="202">O154*Q154</f>
        <v>6</v>
      </c>
      <c r="S154" s="21" t="str">
        <f t="shared" ref="S154:S156" si="203">IF(R154&lt;=4,"BAJO",IF(R154=6,"MEDIO",IF(R154=8,"MEDIO",IF(R154=10,"ALTO",IF(R154=12,"ALTO",IF(R154=18,"ALTO",IF(R154=20,"ALTO",IF(R154&gt;=24,"MUY ALTO",0))))))))</f>
        <v>MEDIO</v>
      </c>
      <c r="T154" s="21" t="s">
        <v>81</v>
      </c>
      <c r="U154" s="22">
        <v>10</v>
      </c>
      <c r="V154" s="23">
        <f t="shared" ref="V154:V156" si="204">R154*U154</f>
        <v>60</v>
      </c>
      <c r="W154" s="21" t="str">
        <f t="shared" si="200"/>
        <v>III</v>
      </c>
      <c r="X154" s="24" t="str">
        <f t="shared" si="201"/>
        <v>MEJORABLE</v>
      </c>
      <c r="Y154" s="19">
        <v>8</v>
      </c>
      <c r="Z154" s="19"/>
      <c r="AA154" s="20"/>
      <c r="AB154" s="20"/>
      <c r="AC154" s="19">
        <v>0</v>
      </c>
      <c r="AD154" s="19" t="s">
        <v>82</v>
      </c>
      <c r="AE154" s="19" t="s">
        <v>82</v>
      </c>
      <c r="AF154" s="19" t="s">
        <v>82</v>
      </c>
      <c r="AG154" s="19" t="s">
        <v>813</v>
      </c>
      <c r="AH154" s="27" t="s">
        <v>82</v>
      </c>
      <c r="AI154" s="25" t="s">
        <v>251</v>
      </c>
      <c r="AJ154" s="3"/>
      <c r="AK154" s="3"/>
      <c r="AL154" s="3"/>
      <c r="AM154" s="3"/>
      <c r="AN154" s="3"/>
      <c r="AO154" s="3"/>
      <c r="AP154" s="3"/>
      <c r="AQ154" s="3"/>
      <c r="AR154" s="3"/>
      <c r="AS154" s="3"/>
      <c r="AT154" s="3"/>
      <c r="AU154" s="3"/>
      <c r="AV154" s="3"/>
      <c r="AW154" s="3"/>
    </row>
    <row r="155" spans="1:49" ht="150" customHeight="1" thickBot="1">
      <c r="A155" s="59" t="s">
        <v>232</v>
      </c>
      <c r="B155" s="11" t="s">
        <v>725</v>
      </c>
      <c r="C155" s="19" t="s">
        <v>879</v>
      </c>
      <c r="D155" s="19" t="s">
        <v>891</v>
      </c>
      <c r="E155" s="79"/>
      <c r="F155" s="19" t="s">
        <v>71</v>
      </c>
      <c r="G155" s="20" t="s">
        <v>892</v>
      </c>
      <c r="H155" s="19" t="s">
        <v>91</v>
      </c>
      <c r="I155" s="20" t="s">
        <v>759</v>
      </c>
      <c r="J155" s="20" t="s">
        <v>222</v>
      </c>
      <c r="K155" s="19" t="s">
        <v>200</v>
      </c>
      <c r="L155" s="41" t="s">
        <v>822</v>
      </c>
      <c r="M155" s="19" t="s">
        <v>823</v>
      </c>
      <c r="N155" s="19" t="s">
        <v>94</v>
      </c>
      <c r="O155" s="19">
        <v>2</v>
      </c>
      <c r="P155" s="19" t="s">
        <v>383</v>
      </c>
      <c r="Q155" s="19">
        <v>1</v>
      </c>
      <c r="R155" s="21">
        <f t="shared" si="202"/>
        <v>2</v>
      </c>
      <c r="S155" s="21" t="str">
        <f t="shared" si="203"/>
        <v>BAJO</v>
      </c>
      <c r="T155" s="21" t="s">
        <v>89</v>
      </c>
      <c r="U155" s="22">
        <v>10</v>
      </c>
      <c r="V155" s="23">
        <f t="shared" si="204"/>
        <v>20</v>
      </c>
      <c r="W155" s="21" t="s">
        <v>693</v>
      </c>
      <c r="X155" s="24" t="str">
        <f t="shared" ref="X155:X156" si="205">IF(W155="VI","ACEPTABLE",IF(W155="III","MEJORABLE",IF(W155="II","NO  ACEPTABLE O ACEPTABLE CON CONTROLES ESPECIFICOS ",IF(W155="I","NO ACEPTABLE",0))))</f>
        <v>MEJORABLE</v>
      </c>
      <c r="Y155" s="19">
        <v>24</v>
      </c>
      <c r="Z155" s="19">
        <v>7</v>
      </c>
      <c r="AA155" s="20"/>
      <c r="AB155" s="20"/>
      <c r="AC155" s="19">
        <f t="shared" ref="AC155" si="206">SUM(Z155:AB155)</f>
        <v>7</v>
      </c>
      <c r="AD155" s="19" t="s">
        <v>192</v>
      </c>
      <c r="AE155" s="19" t="s">
        <v>192</v>
      </c>
      <c r="AF155" s="19"/>
      <c r="AG155" s="19" t="s">
        <v>252</v>
      </c>
      <c r="AH155" s="19" t="s">
        <v>192</v>
      </c>
      <c r="AI155" s="25"/>
      <c r="AJ155" s="3"/>
      <c r="AK155" s="3"/>
      <c r="AL155" s="3"/>
      <c r="AM155" s="3"/>
      <c r="AN155" s="3"/>
      <c r="AO155" s="3"/>
      <c r="AP155" s="3"/>
      <c r="AQ155" s="3"/>
      <c r="AR155" s="3"/>
      <c r="AS155" s="3"/>
      <c r="AT155" s="3"/>
      <c r="AU155" s="3"/>
      <c r="AV155" s="3"/>
      <c r="AW155" s="3"/>
    </row>
    <row r="156" spans="1:49" ht="150" customHeight="1">
      <c r="A156" s="344" t="s">
        <v>232</v>
      </c>
      <c r="B156" s="11" t="s">
        <v>725</v>
      </c>
      <c r="C156" s="19" t="s">
        <v>879</v>
      </c>
      <c r="D156" s="19" t="s">
        <v>942</v>
      </c>
      <c r="E156" s="79"/>
      <c r="F156" s="19" t="s">
        <v>71</v>
      </c>
      <c r="G156" s="20" t="s">
        <v>892</v>
      </c>
      <c r="H156" s="19" t="s">
        <v>91</v>
      </c>
      <c r="I156" s="19" t="s">
        <v>759</v>
      </c>
      <c r="J156" s="19" t="s">
        <v>222</v>
      </c>
      <c r="K156" s="19" t="s">
        <v>76</v>
      </c>
      <c r="L156" s="19" t="s">
        <v>76</v>
      </c>
      <c r="M156" s="19" t="s">
        <v>795</v>
      </c>
      <c r="N156" s="19" t="s">
        <v>94</v>
      </c>
      <c r="O156" s="19">
        <v>2</v>
      </c>
      <c r="P156" s="19" t="s">
        <v>80</v>
      </c>
      <c r="Q156" s="19">
        <v>2</v>
      </c>
      <c r="R156" s="21">
        <f t="shared" si="202"/>
        <v>4</v>
      </c>
      <c r="S156" s="21" t="str">
        <f t="shared" si="203"/>
        <v>BAJO</v>
      </c>
      <c r="T156" s="21" t="s">
        <v>418</v>
      </c>
      <c r="U156" s="22">
        <v>25</v>
      </c>
      <c r="V156" s="23">
        <f t="shared" si="204"/>
        <v>100</v>
      </c>
      <c r="W156" s="21" t="str">
        <f t="shared" ref="W156" si="207">IF(AND(V156&gt;1,V156&lt;=20),"IV",IF(AND(V156&gt;=40,V156&lt;=120),"III",IF(AND(V156&gt;=150,V156&lt;=500),"II",IF(AND(V156&gt;=600,V156&lt;=4000),"I","0"))))</f>
        <v>III</v>
      </c>
      <c r="X156" s="24" t="str">
        <f t="shared" si="205"/>
        <v>MEJORABLE</v>
      </c>
      <c r="Y156" s="19">
        <v>2</v>
      </c>
      <c r="Z156" s="19"/>
      <c r="AA156" s="20"/>
      <c r="AB156" s="20"/>
      <c r="AC156" s="19">
        <v>38</v>
      </c>
      <c r="AD156" s="19" t="s">
        <v>82</v>
      </c>
      <c r="AE156" s="19" t="s">
        <v>82</v>
      </c>
      <c r="AF156" s="19" t="s">
        <v>82</v>
      </c>
      <c r="AG156" s="19" t="s">
        <v>731</v>
      </c>
      <c r="AH156" s="19" t="s">
        <v>794</v>
      </c>
      <c r="AI156" s="25" t="s">
        <v>729</v>
      </c>
      <c r="AJ156" s="3"/>
      <c r="AK156" s="3"/>
      <c r="AL156" s="3"/>
      <c r="AM156" s="3"/>
      <c r="AN156" s="3"/>
      <c r="AO156" s="3"/>
      <c r="AP156" s="3"/>
      <c r="AQ156" s="3"/>
      <c r="AR156" s="3"/>
      <c r="AS156" s="3"/>
      <c r="AT156" s="3"/>
      <c r="AU156" s="3"/>
      <c r="AV156" s="3"/>
      <c r="AW156" s="3"/>
    </row>
    <row r="157" spans="1:49" ht="150" customHeight="1" thickBot="1">
      <c r="A157" s="77" t="s">
        <v>232</v>
      </c>
      <c r="B157" s="27" t="s">
        <v>288</v>
      </c>
      <c r="C157" s="27" t="s">
        <v>289</v>
      </c>
      <c r="D157" s="27" t="s">
        <v>274</v>
      </c>
      <c r="E157" s="27" t="s">
        <v>71</v>
      </c>
      <c r="F157" s="78"/>
      <c r="G157" s="28" t="s">
        <v>275</v>
      </c>
      <c r="H157" s="27" t="s">
        <v>276</v>
      </c>
      <c r="I157" s="28" t="s">
        <v>277</v>
      </c>
      <c r="J157" s="28" t="s">
        <v>278</v>
      </c>
      <c r="K157" s="27" t="s">
        <v>76</v>
      </c>
      <c r="L157" s="27" t="s">
        <v>733</v>
      </c>
      <c r="M157" s="27" t="s">
        <v>279</v>
      </c>
      <c r="N157" s="27" t="s">
        <v>87</v>
      </c>
      <c r="O157" s="27">
        <v>1</v>
      </c>
      <c r="P157" s="27" t="s">
        <v>88</v>
      </c>
      <c r="Q157" s="27">
        <v>2</v>
      </c>
      <c r="R157" s="29">
        <f t="shared" ref="R157" si="208">O157*Q157</f>
        <v>2</v>
      </c>
      <c r="S157" s="29" t="str">
        <f t="shared" ref="S157" si="209">IF(R157&lt;=4,"BAJO",IF(R157=6,"MEDIO",IF(R157=8,"MEDIO",IF(R157=10,"ALTO",IF(R157=12,"ALTO",IF(R157=18,"ALTO",IF(R157=20,"ALTO",IF(R157&gt;=24,"MUY ALTO",0))))))))</f>
        <v>BAJO</v>
      </c>
      <c r="T157" s="29" t="s">
        <v>81</v>
      </c>
      <c r="U157" s="30">
        <v>25</v>
      </c>
      <c r="V157" s="31">
        <f t="shared" ref="V157" si="210">R157*U157</f>
        <v>50</v>
      </c>
      <c r="W157" s="29" t="str">
        <f t="shared" ref="W157" si="211">IF(AND(V157&gt;1,V157&lt;=20),"IV",IF(AND(V157&gt;=40,V157&lt;=120),"III",IF(AND(V157&gt;=150,V157&lt;=500),"II",IF(AND(V157&gt;=600,V157&lt;=4000),"I","0"))))</f>
        <v>III</v>
      </c>
      <c r="X157" s="32" t="str">
        <f t="shared" si="201"/>
        <v>MEJORABLE</v>
      </c>
      <c r="Y157" s="27">
        <v>8</v>
      </c>
      <c r="Z157" s="27">
        <v>7</v>
      </c>
      <c r="AA157" s="28"/>
      <c r="AB157" s="28"/>
      <c r="AC157" s="27">
        <f t="shared" ref="AC157" si="212">SUM(Z157:AB157)</f>
        <v>7</v>
      </c>
      <c r="AD157" s="19" t="s">
        <v>82</v>
      </c>
      <c r="AE157" s="19" t="s">
        <v>82</v>
      </c>
      <c r="AF157" s="19" t="s">
        <v>82</v>
      </c>
      <c r="AG157" s="55" t="s">
        <v>734</v>
      </c>
      <c r="AH157" s="55" t="s">
        <v>735</v>
      </c>
      <c r="AI157" s="25"/>
      <c r="AJ157" s="3"/>
      <c r="AK157" s="3"/>
      <c r="AL157" s="3"/>
      <c r="AM157" s="3"/>
      <c r="AN157" s="3"/>
      <c r="AO157" s="3"/>
      <c r="AP157" s="3"/>
      <c r="AQ157" s="3"/>
      <c r="AR157" s="3"/>
      <c r="AS157" s="3"/>
      <c r="AT157" s="3"/>
      <c r="AU157" s="3"/>
      <c r="AV157" s="3"/>
      <c r="AW157" s="3"/>
    </row>
    <row r="158" spans="1:49" ht="150" customHeight="1" thickBot="1">
      <c r="A158" s="329" t="s">
        <v>232</v>
      </c>
      <c r="B158" s="325" t="s">
        <v>725</v>
      </c>
      <c r="C158" s="325" t="s">
        <v>879</v>
      </c>
      <c r="D158" s="325" t="s">
        <v>283</v>
      </c>
      <c r="E158" s="325" t="s">
        <v>71</v>
      </c>
      <c r="F158" s="330"/>
      <c r="G158" s="331" t="s">
        <v>737</v>
      </c>
      <c r="H158" s="325" t="s">
        <v>276</v>
      </c>
      <c r="I158" s="331" t="s">
        <v>284</v>
      </c>
      <c r="J158" s="331" t="s">
        <v>285</v>
      </c>
      <c r="K158" s="325" t="s">
        <v>76</v>
      </c>
      <c r="L158" s="325" t="s">
        <v>286</v>
      </c>
      <c r="M158" s="325" t="s">
        <v>287</v>
      </c>
      <c r="N158" s="325" t="s">
        <v>94</v>
      </c>
      <c r="O158" s="325">
        <v>2</v>
      </c>
      <c r="P158" s="325" t="s">
        <v>80</v>
      </c>
      <c r="Q158" s="325">
        <v>3</v>
      </c>
      <c r="R158" s="332">
        <f t="shared" ref="R158" si="213">O158*Q158</f>
        <v>6</v>
      </c>
      <c r="S158" s="332" t="str">
        <f t="shared" ref="S158" si="214">IF(R158&lt;=4,"BAJO",IF(R158=6,"MEDIO",IF(R158=8,"MEDIO",IF(R158=10,"ALTO",IF(R158=12,"ALTO",IF(R158=18,"ALTO",IF(R158=20,"ALTO",IF(R158&gt;=24,"MUY ALTO",0))))))))</f>
        <v>MEDIO</v>
      </c>
      <c r="T158" s="332" t="s">
        <v>89</v>
      </c>
      <c r="U158" s="333">
        <v>10</v>
      </c>
      <c r="V158" s="334">
        <f t="shared" ref="V158" si="215">R158*U158</f>
        <v>60</v>
      </c>
      <c r="W158" s="332" t="str">
        <f t="shared" ref="W158" si="216">IF(AND(V158&gt;1,V158&lt;=20),"IV",IF(AND(V158&gt;=40,V158&lt;=120),"III",IF(AND(V158&gt;=150,V158&lt;=500),"II",IF(AND(V158&gt;=600,V158&lt;=4000),"I","0"))))</f>
        <v>III</v>
      </c>
      <c r="X158" s="335" t="str">
        <f t="shared" si="201"/>
        <v>MEJORABLE</v>
      </c>
      <c r="Y158" s="325"/>
      <c r="Z158" s="325">
        <v>7</v>
      </c>
      <c r="AA158" s="331"/>
      <c r="AB158" s="331"/>
      <c r="AC158" s="326">
        <f t="shared" ref="AC158" si="217">SUM(Z158:AB158)</f>
        <v>7</v>
      </c>
      <c r="AD158" s="286" t="s">
        <v>82</v>
      </c>
      <c r="AE158" s="27" t="s">
        <v>82</v>
      </c>
      <c r="AF158" s="27" t="s">
        <v>82</v>
      </c>
      <c r="AG158" s="55" t="s">
        <v>734</v>
      </c>
      <c r="AH158" s="55" t="s">
        <v>735</v>
      </c>
      <c r="AI158" s="256"/>
      <c r="AJ158" s="3"/>
      <c r="AK158" s="3"/>
      <c r="AL158" s="3"/>
      <c r="AM158" s="3"/>
      <c r="AN158" s="3"/>
      <c r="AO158" s="3"/>
      <c r="AP158" s="3"/>
      <c r="AQ158" s="3"/>
      <c r="AR158" s="3"/>
      <c r="AS158" s="3"/>
      <c r="AT158" s="3"/>
      <c r="AU158" s="3"/>
      <c r="AV158" s="3"/>
      <c r="AW158" s="3"/>
    </row>
    <row r="159" spans="1:49" ht="150" customHeight="1" thickBot="1">
      <c r="A159" s="327" t="s">
        <v>232</v>
      </c>
      <c r="B159" s="41" t="s">
        <v>725</v>
      </c>
      <c r="C159" s="261" t="s">
        <v>879</v>
      </c>
      <c r="D159" s="261" t="s">
        <v>283</v>
      </c>
      <c r="E159" s="306"/>
      <c r="F159" s="41" t="s">
        <v>71</v>
      </c>
      <c r="G159" s="262" t="s">
        <v>737</v>
      </c>
      <c r="H159" s="261" t="s">
        <v>276</v>
      </c>
      <c r="I159" s="262" t="s">
        <v>284</v>
      </c>
      <c r="J159" s="262" t="s">
        <v>285</v>
      </c>
      <c r="K159" s="261" t="s">
        <v>76</v>
      </c>
      <c r="L159" s="261" t="s">
        <v>297</v>
      </c>
      <c r="M159" s="261" t="s">
        <v>893</v>
      </c>
      <c r="N159" s="261" t="s">
        <v>94</v>
      </c>
      <c r="O159" s="261">
        <v>2</v>
      </c>
      <c r="P159" s="261" t="s">
        <v>80</v>
      </c>
      <c r="Q159" s="261">
        <v>3</v>
      </c>
      <c r="R159" s="263">
        <f t="shared" si="0"/>
        <v>6</v>
      </c>
      <c r="S159" s="263" t="str">
        <f t="shared" si="1"/>
        <v>MEDIO</v>
      </c>
      <c r="T159" s="263" t="s">
        <v>89</v>
      </c>
      <c r="U159" s="260">
        <v>10</v>
      </c>
      <c r="V159" s="264">
        <f t="shared" si="2"/>
        <v>60</v>
      </c>
      <c r="W159" s="263" t="str">
        <f t="shared" si="200"/>
        <v>III</v>
      </c>
      <c r="X159" s="265" t="str">
        <f t="shared" si="201"/>
        <v>MEJORABLE</v>
      </c>
      <c r="Y159" s="261">
        <v>1</v>
      </c>
      <c r="Z159" s="261"/>
      <c r="AA159" s="262"/>
      <c r="AB159" s="262"/>
      <c r="AC159" s="328">
        <v>8</v>
      </c>
      <c r="AD159" s="324" t="s">
        <v>82</v>
      </c>
      <c r="AE159" s="325" t="s">
        <v>82</v>
      </c>
      <c r="AF159" s="325" t="s">
        <v>82</v>
      </c>
      <c r="AG159" s="55" t="s">
        <v>734</v>
      </c>
      <c r="AH159" s="55" t="s">
        <v>735</v>
      </c>
      <c r="AI159" s="326"/>
      <c r="AJ159" s="3"/>
      <c r="AK159" s="3"/>
      <c r="AL159" s="3"/>
      <c r="AM159" s="3"/>
      <c r="AN159" s="3"/>
      <c r="AO159" s="3"/>
      <c r="AP159" s="3"/>
      <c r="AQ159" s="3"/>
      <c r="AR159" s="3"/>
      <c r="AS159" s="3"/>
      <c r="AT159" s="3"/>
      <c r="AU159" s="3"/>
      <c r="AV159" s="3"/>
      <c r="AW159" s="3"/>
    </row>
    <row r="160" spans="1:49" ht="150" customHeight="1">
      <c r="A160" s="61" t="s">
        <v>232</v>
      </c>
      <c r="B160" s="72" t="s">
        <v>298</v>
      </c>
      <c r="C160" s="80" t="s">
        <v>894</v>
      </c>
      <c r="D160" s="72" t="s">
        <v>128</v>
      </c>
      <c r="E160" s="72" t="s">
        <v>71</v>
      </c>
      <c r="F160" s="72"/>
      <c r="G160" s="12" t="s">
        <v>247</v>
      </c>
      <c r="H160" s="11" t="s">
        <v>91</v>
      </c>
      <c r="I160" s="12" t="s">
        <v>129</v>
      </c>
      <c r="J160" s="12" t="s">
        <v>784</v>
      </c>
      <c r="K160" s="11" t="s">
        <v>76</v>
      </c>
      <c r="L160" s="11" t="s">
        <v>785</v>
      </c>
      <c r="M160" s="11" t="s">
        <v>76</v>
      </c>
      <c r="N160" s="11" t="s">
        <v>87</v>
      </c>
      <c r="O160" s="11">
        <v>1</v>
      </c>
      <c r="P160" s="11" t="s">
        <v>80</v>
      </c>
      <c r="Q160" s="11">
        <v>3</v>
      </c>
      <c r="R160" s="13">
        <f t="shared" si="0"/>
        <v>3</v>
      </c>
      <c r="S160" s="13" t="str">
        <f t="shared" si="1"/>
        <v>BAJO</v>
      </c>
      <c r="T160" s="13" t="s">
        <v>81</v>
      </c>
      <c r="U160" s="14">
        <v>25</v>
      </c>
      <c r="V160" s="15">
        <f t="shared" si="2"/>
        <v>75</v>
      </c>
      <c r="W160" s="13" t="str">
        <f t="shared" si="200"/>
        <v>III</v>
      </c>
      <c r="X160" s="16" t="str">
        <f t="shared" si="201"/>
        <v>MEJORABLE</v>
      </c>
      <c r="Y160" s="11">
        <v>8</v>
      </c>
      <c r="Z160" s="11"/>
      <c r="AA160" s="12"/>
      <c r="AB160" s="12"/>
      <c r="AC160" s="11">
        <v>38</v>
      </c>
      <c r="AD160" s="41" t="s">
        <v>82</v>
      </c>
      <c r="AE160" s="41" t="s">
        <v>82</v>
      </c>
      <c r="AF160" s="41" t="s">
        <v>786</v>
      </c>
      <c r="AG160" s="41" t="s">
        <v>746</v>
      </c>
      <c r="AH160" s="41" t="s">
        <v>82</v>
      </c>
      <c r="AI160" s="43" t="s">
        <v>131</v>
      </c>
      <c r="AJ160" s="3"/>
      <c r="AK160" s="3"/>
      <c r="AL160" s="3"/>
      <c r="AM160" s="3"/>
      <c r="AN160" s="3"/>
      <c r="AO160" s="3"/>
      <c r="AP160" s="3"/>
      <c r="AQ160" s="3"/>
      <c r="AR160" s="3"/>
      <c r="AS160" s="3"/>
      <c r="AT160" s="3"/>
      <c r="AU160" s="3"/>
      <c r="AV160" s="3"/>
      <c r="AW160" s="3"/>
    </row>
    <row r="161" spans="1:49" ht="150" customHeight="1" thickBot="1">
      <c r="A161" s="64" t="s">
        <v>232</v>
      </c>
      <c r="B161" s="38" t="s">
        <v>298</v>
      </c>
      <c r="C161" s="81" t="s">
        <v>894</v>
      </c>
      <c r="D161" s="38" t="s">
        <v>290</v>
      </c>
      <c r="E161" s="27" t="s">
        <v>71</v>
      </c>
      <c r="F161" s="78"/>
      <c r="G161" s="28" t="s">
        <v>275</v>
      </c>
      <c r="H161" s="27" t="s">
        <v>276</v>
      </c>
      <c r="I161" s="28" t="s">
        <v>277</v>
      </c>
      <c r="J161" s="28" t="s">
        <v>278</v>
      </c>
      <c r="K161" s="27" t="s">
        <v>76</v>
      </c>
      <c r="L161" s="27" t="s">
        <v>733</v>
      </c>
      <c r="M161" s="27" t="s">
        <v>279</v>
      </c>
      <c r="N161" s="27" t="s">
        <v>87</v>
      </c>
      <c r="O161" s="27">
        <v>1</v>
      </c>
      <c r="P161" s="27" t="s">
        <v>88</v>
      </c>
      <c r="Q161" s="27">
        <v>2</v>
      </c>
      <c r="R161" s="29">
        <f t="shared" si="0"/>
        <v>2</v>
      </c>
      <c r="S161" s="29" t="str">
        <f t="shared" si="1"/>
        <v>BAJO</v>
      </c>
      <c r="T161" s="29" t="s">
        <v>81</v>
      </c>
      <c r="U161" s="30">
        <v>25</v>
      </c>
      <c r="V161" s="31">
        <f t="shared" si="2"/>
        <v>50</v>
      </c>
      <c r="W161" s="29" t="str">
        <f t="shared" si="200"/>
        <v>III</v>
      </c>
      <c r="X161" s="32" t="str">
        <f t="shared" ref="X161:X163" si="218">IF(W161="VI","ACEPTABLE",IF(W161="III","MEJORABLE",IF(W161="II","NO  ACEPTABLE O ACEPTABLE CON CONTROLES ESPECIFICOS ",IF(W161="I","NO ACEPTABLE",0))))</f>
        <v>MEJORABLE</v>
      </c>
      <c r="Y161" s="27">
        <v>8</v>
      </c>
      <c r="Z161" s="27">
        <v>7</v>
      </c>
      <c r="AA161" s="28"/>
      <c r="AB161" s="28"/>
      <c r="AC161" s="27">
        <f t="shared" ref="AC161:AC162" si="219">SUM(Z161:AB161)</f>
        <v>7</v>
      </c>
      <c r="AD161" s="19" t="s">
        <v>82</v>
      </c>
      <c r="AE161" s="19" t="s">
        <v>82</v>
      </c>
      <c r="AF161" s="19" t="s">
        <v>82</v>
      </c>
      <c r="AG161" s="55" t="s">
        <v>734</v>
      </c>
      <c r="AH161" s="55" t="s">
        <v>735</v>
      </c>
      <c r="AI161" s="25"/>
      <c r="AJ161" s="3"/>
      <c r="AK161" s="3"/>
      <c r="AL161" s="3"/>
      <c r="AM161" s="3"/>
      <c r="AN161" s="3"/>
      <c r="AO161" s="3"/>
      <c r="AP161" s="3"/>
      <c r="AQ161" s="3"/>
      <c r="AR161" s="3"/>
      <c r="AS161" s="3"/>
      <c r="AT161" s="3"/>
      <c r="AU161" s="3"/>
      <c r="AV161" s="3"/>
      <c r="AW161" s="3"/>
    </row>
    <row r="162" spans="1:49" ht="150" customHeight="1" thickBot="1">
      <c r="A162" s="64" t="s">
        <v>232</v>
      </c>
      <c r="B162" s="38" t="s">
        <v>298</v>
      </c>
      <c r="C162" s="81" t="s">
        <v>894</v>
      </c>
      <c r="D162" s="38" t="s">
        <v>290</v>
      </c>
      <c r="E162" s="325" t="s">
        <v>71</v>
      </c>
      <c r="F162" s="330"/>
      <c r="G162" s="331" t="s">
        <v>737</v>
      </c>
      <c r="H162" s="325" t="s">
        <v>276</v>
      </c>
      <c r="I162" s="331" t="s">
        <v>284</v>
      </c>
      <c r="J162" s="331" t="s">
        <v>285</v>
      </c>
      <c r="K162" s="325" t="s">
        <v>76</v>
      </c>
      <c r="L162" s="325" t="s">
        <v>286</v>
      </c>
      <c r="M162" s="325" t="s">
        <v>287</v>
      </c>
      <c r="N162" s="325" t="s">
        <v>94</v>
      </c>
      <c r="O162" s="325">
        <v>2</v>
      </c>
      <c r="P162" s="325" t="s">
        <v>80</v>
      </c>
      <c r="Q162" s="325">
        <v>3</v>
      </c>
      <c r="R162" s="332">
        <f t="shared" si="0"/>
        <v>6</v>
      </c>
      <c r="S162" s="332" t="str">
        <f t="shared" si="1"/>
        <v>MEDIO</v>
      </c>
      <c r="T162" s="332" t="s">
        <v>89</v>
      </c>
      <c r="U162" s="333">
        <v>10</v>
      </c>
      <c r="V162" s="334">
        <f t="shared" si="2"/>
        <v>60</v>
      </c>
      <c r="W162" s="332" t="str">
        <f t="shared" si="200"/>
        <v>III</v>
      </c>
      <c r="X162" s="335" t="str">
        <f t="shared" si="218"/>
        <v>MEJORABLE</v>
      </c>
      <c r="Y162" s="325"/>
      <c r="Z162" s="325">
        <v>7</v>
      </c>
      <c r="AA162" s="331"/>
      <c r="AB162" s="331"/>
      <c r="AC162" s="326">
        <f t="shared" si="219"/>
        <v>7</v>
      </c>
      <c r="AD162" s="286" t="s">
        <v>82</v>
      </c>
      <c r="AE162" s="27" t="s">
        <v>82</v>
      </c>
      <c r="AF162" s="27" t="s">
        <v>82</v>
      </c>
      <c r="AG162" s="55" t="s">
        <v>734</v>
      </c>
      <c r="AH162" s="55" t="s">
        <v>735</v>
      </c>
      <c r="AI162" s="256"/>
      <c r="AJ162" s="3"/>
      <c r="AK162" s="3"/>
      <c r="AL162" s="3"/>
      <c r="AM162" s="3"/>
      <c r="AN162" s="3"/>
      <c r="AO162" s="3"/>
      <c r="AP162" s="3"/>
      <c r="AQ162" s="3"/>
      <c r="AR162" s="3"/>
      <c r="AS162" s="3"/>
      <c r="AT162" s="3"/>
      <c r="AU162" s="3"/>
      <c r="AV162" s="3"/>
      <c r="AW162" s="3"/>
    </row>
    <row r="163" spans="1:49" ht="150" customHeight="1" thickBot="1">
      <c r="A163" s="64" t="s">
        <v>232</v>
      </c>
      <c r="B163" s="38" t="s">
        <v>298</v>
      </c>
      <c r="C163" s="81" t="s">
        <v>894</v>
      </c>
      <c r="D163" s="38" t="s">
        <v>290</v>
      </c>
      <c r="E163" s="306"/>
      <c r="F163" s="41" t="s">
        <v>71</v>
      </c>
      <c r="G163" s="262" t="s">
        <v>737</v>
      </c>
      <c r="H163" s="261" t="s">
        <v>276</v>
      </c>
      <c r="I163" s="262" t="s">
        <v>284</v>
      </c>
      <c r="J163" s="262" t="s">
        <v>285</v>
      </c>
      <c r="K163" s="261" t="s">
        <v>76</v>
      </c>
      <c r="L163" s="261" t="s">
        <v>297</v>
      </c>
      <c r="M163" s="261" t="s">
        <v>893</v>
      </c>
      <c r="N163" s="261" t="s">
        <v>94</v>
      </c>
      <c r="O163" s="261">
        <v>2</v>
      </c>
      <c r="P163" s="261" t="s">
        <v>80</v>
      </c>
      <c r="Q163" s="261">
        <v>3</v>
      </c>
      <c r="R163" s="263">
        <f t="shared" ref="R163" si="220">O163*Q163</f>
        <v>6</v>
      </c>
      <c r="S163" s="263" t="str">
        <f t="shared" ref="S163" si="221">IF(R163&lt;=4,"BAJO",IF(R163=6,"MEDIO",IF(R163=8,"MEDIO",IF(R163=10,"ALTO",IF(R163=12,"ALTO",IF(R163=18,"ALTO",IF(R163=20,"ALTO",IF(R163&gt;=24,"MUY ALTO",0))))))))</f>
        <v>MEDIO</v>
      </c>
      <c r="T163" s="263" t="s">
        <v>89</v>
      </c>
      <c r="U163" s="260">
        <v>10</v>
      </c>
      <c r="V163" s="264">
        <f t="shared" ref="V163" si="222">R163*U163</f>
        <v>60</v>
      </c>
      <c r="W163" s="263" t="str">
        <f t="shared" ref="W163" si="223">IF(AND(V163&gt;1,V163&lt;=20),"IV",IF(AND(V163&gt;=40,V163&lt;=120),"III",IF(AND(V163&gt;=150,V163&lt;=500),"II",IF(AND(V163&gt;=600,V163&lt;=4000),"I","0"))))</f>
        <v>III</v>
      </c>
      <c r="X163" s="265" t="str">
        <f t="shared" si="218"/>
        <v>MEJORABLE</v>
      </c>
      <c r="Y163" s="261">
        <v>1</v>
      </c>
      <c r="Z163" s="261"/>
      <c r="AA163" s="262"/>
      <c r="AB163" s="262"/>
      <c r="AC163" s="328">
        <v>8</v>
      </c>
      <c r="AD163" s="324" t="s">
        <v>82</v>
      </c>
      <c r="AE163" s="325" t="s">
        <v>82</v>
      </c>
      <c r="AF163" s="325" t="s">
        <v>82</v>
      </c>
      <c r="AG163" s="55" t="s">
        <v>734</v>
      </c>
      <c r="AH163" s="55" t="s">
        <v>735</v>
      </c>
      <c r="AI163" s="326"/>
      <c r="AJ163" s="3"/>
      <c r="AK163" s="3"/>
      <c r="AL163" s="3"/>
      <c r="AM163" s="3"/>
      <c r="AN163" s="3"/>
      <c r="AO163" s="3"/>
      <c r="AP163" s="3"/>
      <c r="AQ163" s="3"/>
      <c r="AR163" s="3"/>
      <c r="AS163" s="3"/>
      <c r="AT163" s="3"/>
      <c r="AU163" s="3"/>
      <c r="AV163" s="3"/>
      <c r="AW163" s="3"/>
    </row>
    <row r="164" spans="1:49" ht="150" customHeight="1">
      <c r="A164" s="64" t="s">
        <v>232</v>
      </c>
      <c r="B164" s="38" t="s">
        <v>298</v>
      </c>
      <c r="C164" s="81" t="s">
        <v>894</v>
      </c>
      <c r="D164" s="38" t="s">
        <v>290</v>
      </c>
      <c r="E164" s="38" t="s">
        <v>71</v>
      </c>
      <c r="F164" s="38"/>
      <c r="G164" s="20" t="s">
        <v>134</v>
      </c>
      <c r="H164" s="19" t="s">
        <v>135</v>
      </c>
      <c r="I164" s="20" t="s">
        <v>136</v>
      </c>
      <c r="J164" s="20" t="s">
        <v>137</v>
      </c>
      <c r="K164" s="19" t="s">
        <v>76</v>
      </c>
      <c r="L164" s="19" t="s">
        <v>363</v>
      </c>
      <c r="M164" s="35" t="s">
        <v>364</v>
      </c>
      <c r="N164" s="19" t="s">
        <v>94</v>
      </c>
      <c r="O164" s="19">
        <v>2</v>
      </c>
      <c r="P164" s="19" t="s">
        <v>80</v>
      </c>
      <c r="Q164" s="19">
        <v>3</v>
      </c>
      <c r="R164" s="21">
        <f t="shared" si="0"/>
        <v>6</v>
      </c>
      <c r="S164" s="21" t="str">
        <f t="shared" si="1"/>
        <v>MEDIO</v>
      </c>
      <c r="T164" s="21" t="s">
        <v>89</v>
      </c>
      <c r="U164" s="22">
        <v>10</v>
      </c>
      <c r="V164" s="23">
        <f t="shared" si="2"/>
        <v>60</v>
      </c>
      <c r="W164" s="21" t="str">
        <f t="shared" si="200"/>
        <v>III</v>
      </c>
      <c r="X164" s="24" t="str">
        <f t="shared" si="201"/>
        <v>MEJORABLE</v>
      </c>
      <c r="Y164" s="19">
        <v>8</v>
      </c>
      <c r="Z164" s="19"/>
      <c r="AA164" s="20"/>
      <c r="AB164" s="20"/>
      <c r="AC164" s="19">
        <v>30</v>
      </c>
      <c r="AD164" s="19" t="s">
        <v>82</v>
      </c>
      <c r="AE164" s="19" t="s">
        <v>82</v>
      </c>
      <c r="AF164" s="19" t="s">
        <v>82</v>
      </c>
      <c r="AG164" s="19" t="s">
        <v>138</v>
      </c>
      <c r="AH164" s="19" t="s">
        <v>82</v>
      </c>
      <c r="AI164" s="25" t="s">
        <v>139</v>
      </c>
      <c r="AJ164" s="3"/>
      <c r="AK164" s="3"/>
      <c r="AL164" s="3"/>
      <c r="AM164" s="3"/>
      <c r="AN164" s="3"/>
      <c r="AO164" s="3"/>
      <c r="AP164" s="3"/>
      <c r="AQ164" s="3"/>
      <c r="AR164" s="3"/>
      <c r="AS164" s="3"/>
      <c r="AT164" s="3"/>
      <c r="AU164" s="3"/>
      <c r="AV164" s="3"/>
      <c r="AW164" s="3"/>
    </row>
    <row r="165" spans="1:49" ht="150" customHeight="1">
      <c r="A165" s="59" t="s">
        <v>232</v>
      </c>
      <c r="B165" s="38" t="s">
        <v>298</v>
      </c>
      <c r="C165" s="81" t="s">
        <v>894</v>
      </c>
      <c r="D165" s="19" t="s">
        <v>849</v>
      </c>
      <c r="E165" s="19" t="s">
        <v>71</v>
      </c>
      <c r="F165" s="51"/>
      <c r="G165" s="20" t="s">
        <v>850</v>
      </c>
      <c r="H165" s="19" t="s">
        <v>91</v>
      </c>
      <c r="I165" s="20" t="s">
        <v>759</v>
      </c>
      <c r="J165" s="20" t="s">
        <v>222</v>
      </c>
      <c r="K165" s="19" t="s">
        <v>200</v>
      </c>
      <c r="L165" s="41" t="s">
        <v>822</v>
      </c>
      <c r="M165" s="19" t="s">
        <v>823</v>
      </c>
      <c r="N165" s="19" t="s">
        <v>94</v>
      </c>
      <c r="O165" s="19">
        <v>2</v>
      </c>
      <c r="P165" s="19" t="s">
        <v>383</v>
      </c>
      <c r="Q165" s="19">
        <v>1</v>
      </c>
      <c r="R165" s="21">
        <f t="shared" si="0"/>
        <v>2</v>
      </c>
      <c r="S165" s="21" t="str">
        <f t="shared" si="1"/>
        <v>BAJO</v>
      </c>
      <c r="T165" s="21" t="s">
        <v>89</v>
      </c>
      <c r="U165" s="22">
        <v>10</v>
      </c>
      <c r="V165" s="23">
        <f t="shared" si="2"/>
        <v>20</v>
      </c>
      <c r="W165" s="21" t="s">
        <v>693</v>
      </c>
      <c r="X165" s="24" t="str">
        <f t="shared" si="201"/>
        <v>MEJORABLE</v>
      </c>
      <c r="Y165" s="19">
        <v>24</v>
      </c>
      <c r="Z165" s="19">
        <v>7</v>
      </c>
      <c r="AA165" s="20"/>
      <c r="AB165" s="20"/>
      <c r="AC165" s="19">
        <f t="shared" ref="AC165" si="224">SUM(Z165:AB165)</f>
        <v>7</v>
      </c>
      <c r="AD165" s="19" t="s">
        <v>192</v>
      </c>
      <c r="AE165" s="19" t="s">
        <v>192</v>
      </c>
      <c r="AF165" s="19"/>
      <c r="AG165" s="19" t="s">
        <v>252</v>
      </c>
      <c r="AH165" s="19" t="s">
        <v>192</v>
      </c>
      <c r="AI165" s="25"/>
      <c r="AJ165" s="3"/>
      <c r="AK165" s="3"/>
      <c r="AL165" s="3"/>
      <c r="AM165" s="3"/>
      <c r="AN165" s="3"/>
      <c r="AO165" s="3"/>
      <c r="AP165" s="3"/>
      <c r="AQ165" s="3"/>
      <c r="AR165" s="3"/>
      <c r="AS165" s="3"/>
      <c r="AT165" s="3"/>
      <c r="AU165" s="3"/>
      <c r="AV165" s="3"/>
      <c r="AW165" s="3"/>
    </row>
    <row r="166" spans="1:49" ht="150" customHeight="1" thickBot="1">
      <c r="A166" s="344" t="s">
        <v>232</v>
      </c>
      <c r="B166" s="38" t="s">
        <v>298</v>
      </c>
      <c r="C166" s="81" t="s">
        <v>894</v>
      </c>
      <c r="D166" s="19" t="s">
        <v>943</v>
      </c>
      <c r="E166" s="19" t="s">
        <v>71</v>
      </c>
      <c r="F166" s="51"/>
      <c r="G166" s="20" t="s">
        <v>850</v>
      </c>
      <c r="H166" s="19" t="s">
        <v>91</v>
      </c>
      <c r="I166" s="19" t="s">
        <v>759</v>
      </c>
      <c r="J166" s="19" t="s">
        <v>222</v>
      </c>
      <c r="K166" s="19" t="s">
        <v>76</v>
      </c>
      <c r="L166" s="19" t="s">
        <v>76</v>
      </c>
      <c r="M166" s="19" t="s">
        <v>795</v>
      </c>
      <c r="N166" s="19" t="s">
        <v>94</v>
      </c>
      <c r="O166" s="19">
        <v>2</v>
      </c>
      <c r="P166" s="19" t="s">
        <v>80</v>
      </c>
      <c r="Q166" s="19">
        <v>2</v>
      </c>
      <c r="R166" s="21">
        <f t="shared" si="0"/>
        <v>4</v>
      </c>
      <c r="S166" s="21" t="str">
        <f t="shared" si="1"/>
        <v>BAJO</v>
      </c>
      <c r="T166" s="21" t="s">
        <v>418</v>
      </c>
      <c r="U166" s="22">
        <v>25</v>
      </c>
      <c r="V166" s="23">
        <f t="shared" si="2"/>
        <v>100</v>
      </c>
      <c r="W166" s="21" t="str">
        <f t="shared" ref="W166:W167" si="225">IF(AND(V166&gt;1,V166&lt;=20),"IV",IF(AND(V166&gt;=40,V166&lt;=120),"III",IF(AND(V166&gt;=150,V166&lt;=500),"II",IF(AND(V166&gt;=600,V166&lt;=4000),"I","0"))))</f>
        <v>III</v>
      </c>
      <c r="X166" s="24" t="str">
        <f t="shared" si="201"/>
        <v>MEJORABLE</v>
      </c>
      <c r="Y166" s="19">
        <v>2</v>
      </c>
      <c r="Z166" s="19"/>
      <c r="AA166" s="20"/>
      <c r="AB166" s="20"/>
      <c r="AC166" s="19">
        <v>38</v>
      </c>
      <c r="AD166" s="19" t="s">
        <v>82</v>
      </c>
      <c r="AE166" s="19" t="s">
        <v>82</v>
      </c>
      <c r="AF166" s="19" t="s">
        <v>82</v>
      </c>
      <c r="AG166" s="19" t="s">
        <v>731</v>
      </c>
      <c r="AH166" s="19" t="s">
        <v>794</v>
      </c>
      <c r="AI166" s="25" t="s">
        <v>729</v>
      </c>
      <c r="AJ166" s="3"/>
      <c r="AK166" s="3"/>
      <c r="AL166" s="3"/>
      <c r="AM166" s="3"/>
      <c r="AN166" s="3"/>
      <c r="AO166" s="3"/>
      <c r="AP166" s="3"/>
      <c r="AQ166" s="3"/>
      <c r="AR166" s="3"/>
      <c r="AS166" s="3"/>
      <c r="AT166" s="3"/>
      <c r="AU166" s="3"/>
      <c r="AV166" s="3"/>
      <c r="AW166" s="3"/>
    </row>
    <row r="167" spans="1:49" ht="150" customHeight="1">
      <c r="A167" s="59" t="s">
        <v>232</v>
      </c>
      <c r="B167" s="38" t="s">
        <v>299</v>
      </c>
      <c r="C167" s="81" t="s">
        <v>894</v>
      </c>
      <c r="D167" s="70" t="s">
        <v>300</v>
      </c>
      <c r="E167" s="38" t="s">
        <v>71</v>
      </c>
      <c r="F167" s="38"/>
      <c r="G167" s="20" t="s">
        <v>301</v>
      </c>
      <c r="H167" s="11" t="s">
        <v>91</v>
      </c>
      <c r="I167" s="12" t="s">
        <v>129</v>
      </c>
      <c r="J167" s="12" t="s">
        <v>784</v>
      </c>
      <c r="K167" s="11" t="s">
        <v>76</v>
      </c>
      <c r="L167" s="11" t="s">
        <v>785</v>
      </c>
      <c r="M167" s="11" t="s">
        <v>76</v>
      </c>
      <c r="N167" s="11" t="s">
        <v>87</v>
      </c>
      <c r="O167" s="11">
        <v>1</v>
      </c>
      <c r="P167" s="11" t="s">
        <v>80</v>
      </c>
      <c r="Q167" s="11">
        <v>3</v>
      </c>
      <c r="R167" s="13">
        <f t="shared" si="0"/>
        <v>3</v>
      </c>
      <c r="S167" s="13" t="str">
        <f t="shared" si="1"/>
        <v>BAJO</v>
      </c>
      <c r="T167" s="13" t="s">
        <v>81</v>
      </c>
      <c r="U167" s="14">
        <v>25</v>
      </c>
      <c r="V167" s="15">
        <f t="shared" si="2"/>
        <v>75</v>
      </c>
      <c r="W167" s="13" t="str">
        <f t="shared" si="225"/>
        <v>III</v>
      </c>
      <c r="X167" s="16" t="str">
        <f t="shared" si="201"/>
        <v>MEJORABLE</v>
      </c>
      <c r="Y167" s="11">
        <v>8</v>
      </c>
      <c r="Z167" s="11"/>
      <c r="AA167" s="12"/>
      <c r="AB167" s="12"/>
      <c r="AC167" s="11">
        <v>38</v>
      </c>
      <c r="AD167" s="11" t="s">
        <v>82</v>
      </c>
      <c r="AE167" s="11" t="s">
        <v>82</v>
      </c>
      <c r="AF167" s="11" t="s">
        <v>786</v>
      </c>
      <c r="AG167" s="11" t="s">
        <v>746</v>
      </c>
      <c r="AH167" s="11" t="s">
        <v>82</v>
      </c>
      <c r="AI167" s="17" t="s">
        <v>131</v>
      </c>
      <c r="AJ167" s="3"/>
      <c r="AK167" s="3"/>
      <c r="AL167" s="3"/>
      <c r="AM167" s="3"/>
      <c r="AN167" s="3"/>
      <c r="AO167" s="3"/>
      <c r="AP167" s="3"/>
      <c r="AQ167" s="3"/>
      <c r="AR167" s="3"/>
      <c r="AS167" s="3"/>
      <c r="AT167" s="3"/>
      <c r="AU167" s="3"/>
      <c r="AV167" s="3"/>
      <c r="AW167" s="3"/>
    </row>
    <row r="168" spans="1:49" ht="150" customHeight="1">
      <c r="A168" s="344" t="s">
        <v>232</v>
      </c>
      <c r="B168" s="38" t="s">
        <v>299</v>
      </c>
      <c r="C168" s="81" t="s">
        <v>894</v>
      </c>
      <c r="D168" s="70" t="s">
        <v>300</v>
      </c>
      <c r="E168" s="38" t="s">
        <v>71</v>
      </c>
      <c r="F168" s="38"/>
      <c r="G168" s="20" t="s">
        <v>301</v>
      </c>
      <c r="H168" s="19" t="s">
        <v>91</v>
      </c>
      <c r="I168" s="19" t="s">
        <v>759</v>
      </c>
      <c r="J168" s="19" t="s">
        <v>222</v>
      </c>
      <c r="K168" s="19" t="s">
        <v>76</v>
      </c>
      <c r="L168" s="19" t="s">
        <v>76</v>
      </c>
      <c r="M168" s="19" t="s">
        <v>795</v>
      </c>
      <c r="N168" s="19" t="s">
        <v>94</v>
      </c>
      <c r="O168" s="19">
        <v>2</v>
      </c>
      <c r="P168" s="19" t="s">
        <v>80</v>
      </c>
      <c r="Q168" s="19">
        <v>2</v>
      </c>
      <c r="R168" s="21">
        <f t="shared" ref="R168" si="226">O168*Q168</f>
        <v>4</v>
      </c>
      <c r="S168" s="21" t="str">
        <f t="shared" ref="S168" si="227">IF(R168&lt;=4,"BAJO",IF(R168=6,"MEDIO",IF(R168=8,"MEDIO",IF(R168=10,"ALTO",IF(R168=12,"ALTO",IF(R168=18,"ALTO",IF(R168=20,"ALTO",IF(R168&gt;=24,"MUY ALTO",0))))))))</f>
        <v>BAJO</v>
      </c>
      <c r="T168" s="21" t="s">
        <v>418</v>
      </c>
      <c r="U168" s="22">
        <v>25</v>
      </c>
      <c r="V168" s="23">
        <f t="shared" ref="V168" si="228">R168*U168</f>
        <v>100</v>
      </c>
      <c r="W168" s="21" t="str">
        <f t="shared" ref="W168" si="229">IF(AND(V168&gt;1,V168&lt;=20),"IV",IF(AND(V168&gt;=40,V168&lt;=120),"III",IF(AND(V168&gt;=150,V168&lt;=500),"II",IF(AND(V168&gt;=600,V168&lt;=4000),"I","0"))))</f>
        <v>III</v>
      </c>
      <c r="X168" s="24" t="str">
        <f t="shared" ref="X168" si="230">IF(W168="VI","ACEPTABLE",IF(W168="III","MEJORABLE",IF(W168="II","NO  ACEPTABLE O ACEPTABLE CON CONTROLES ESPECIFICOS ",IF(W168="I","NO ACEPTABLE",0))))</f>
        <v>MEJORABLE</v>
      </c>
      <c r="Y168" s="19">
        <v>2</v>
      </c>
      <c r="Z168" s="19"/>
      <c r="AA168" s="20"/>
      <c r="AB168" s="20"/>
      <c r="AC168" s="19">
        <v>38</v>
      </c>
      <c r="AD168" s="19" t="s">
        <v>82</v>
      </c>
      <c r="AE168" s="19" t="s">
        <v>82</v>
      </c>
      <c r="AF168" s="19" t="s">
        <v>82</v>
      </c>
      <c r="AG168" s="19" t="s">
        <v>731</v>
      </c>
      <c r="AH168" s="19" t="s">
        <v>794</v>
      </c>
      <c r="AI168" s="25" t="s">
        <v>729</v>
      </c>
      <c r="AJ168" s="3"/>
      <c r="AK168" s="3"/>
      <c r="AL168" s="3"/>
      <c r="AM168" s="3"/>
      <c r="AN168" s="3"/>
      <c r="AO168" s="3"/>
      <c r="AP168" s="3"/>
      <c r="AQ168" s="3"/>
      <c r="AR168" s="3"/>
      <c r="AS168" s="3"/>
      <c r="AT168" s="3"/>
      <c r="AU168" s="3"/>
      <c r="AV168" s="3"/>
      <c r="AW168" s="3"/>
    </row>
    <row r="169" spans="1:49" ht="150" customHeight="1">
      <c r="A169" s="64" t="s">
        <v>232</v>
      </c>
      <c r="B169" s="38" t="s">
        <v>298</v>
      </c>
      <c r="C169" s="81" t="s">
        <v>894</v>
      </c>
      <c r="D169" s="38" t="s">
        <v>290</v>
      </c>
      <c r="E169" s="38" t="s">
        <v>71</v>
      </c>
      <c r="F169" s="38"/>
      <c r="G169" s="20" t="s">
        <v>895</v>
      </c>
      <c r="H169" s="19" t="s">
        <v>91</v>
      </c>
      <c r="I169" s="20" t="s">
        <v>150</v>
      </c>
      <c r="J169" s="20" t="s">
        <v>93</v>
      </c>
      <c r="K169" s="19" t="s">
        <v>76</v>
      </c>
      <c r="L169" s="19" t="s">
        <v>76</v>
      </c>
      <c r="M169" s="19" t="s">
        <v>76</v>
      </c>
      <c r="N169" s="19" t="s">
        <v>94</v>
      </c>
      <c r="O169" s="19">
        <v>2</v>
      </c>
      <c r="P169" s="19" t="s">
        <v>80</v>
      </c>
      <c r="Q169" s="19">
        <v>3</v>
      </c>
      <c r="R169" s="21">
        <f t="shared" si="0"/>
        <v>6</v>
      </c>
      <c r="S169" s="21" t="str">
        <f t="shared" si="1"/>
        <v>MEDIO</v>
      </c>
      <c r="T169" s="21" t="s">
        <v>89</v>
      </c>
      <c r="U169" s="22">
        <v>10</v>
      </c>
      <c r="V169" s="23">
        <f t="shared" si="2"/>
        <v>60</v>
      </c>
      <c r="W169" s="21" t="str">
        <f t="shared" si="200"/>
        <v>III</v>
      </c>
      <c r="X169" s="24" t="str">
        <f t="shared" si="201"/>
        <v>MEJORABLE</v>
      </c>
      <c r="Y169" s="19">
        <v>8</v>
      </c>
      <c r="Z169" s="19"/>
      <c r="AA169" s="20"/>
      <c r="AB169" s="20"/>
      <c r="AC169" s="19">
        <v>30</v>
      </c>
      <c r="AD169" s="19" t="s">
        <v>82</v>
      </c>
      <c r="AE169" s="19" t="s">
        <v>82</v>
      </c>
      <c r="AF169" s="19" t="s">
        <v>82</v>
      </c>
      <c r="AG169" s="19" t="s">
        <v>799</v>
      </c>
      <c r="AH169" s="19" t="s">
        <v>82</v>
      </c>
      <c r="AI169" s="25" t="s">
        <v>152</v>
      </c>
      <c r="AJ169" s="3"/>
      <c r="AK169" s="3"/>
      <c r="AL169" s="3"/>
      <c r="AM169" s="3"/>
      <c r="AN169" s="3"/>
      <c r="AO169" s="3"/>
      <c r="AP169" s="3"/>
      <c r="AQ169" s="3"/>
      <c r="AR169" s="3"/>
      <c r="AS169" s="3"/>
      <c r="AT169" s="3"/>
      <c r="AU169" s="3"/>
      <c r="AV169" s="3"/>
      <c r="AW169" s="3"/>
    </row>
    <row r="170" spans="1:49" ht="150" customHeight="1">
      <c r="A170" s="64" t="s">
        <v>232</v>
      </c>
      <c r="B170" s="38" t="s">
        <v>298</v>
      </c>
      <c r="C170" s="81" t="s">
        <v>894</v>
      </c>
      <c r="D170" s="38" t="s">
        <v>302</v>
      </c>
      <c r="E170" s="38" t="s">
        <v>71</v>
      </c>
      <c r="F170" s="38"/>
      <c r="G170" s="20" t="s">
        <v>154</v>
      </c>
      <c r="H170" s="19" t="s">
        <v>84</v>
      </c>
      <c r="I170" s="20" t="s">
        <v>85</v>
      </c>
      <c r="J170" s="20" t="s">
        <v>155</v>
      </c>
      <c r="K170" s="19" t="s">
        <v>76</v>
      </c>
      <c r="L170" s="19" t="s">
        <v>780</v>
      </c>
      <c r="M170" s="19" t="s">
        <v>781</v>
      </c>
      <c r="N170" s="19" t="s">
        <v>94</v>
      </c>
      <c r="O170" s="19">
        <v>2</v>
      </c>
      <c r="P170" s="19" t="s">
        <v>80</v>
      </c>
      <c r="Q170" s="19">
        <v>3</v>
      </c>
      <c r="R170" s="21">
        <f t="shared" si="0"/>
        <v>6</v>
      </c>
      <c r="S170" s="21" t="str">
        <f t="shared" si="1"/>
        <v>MEDIO</v>
      </c>
      <c r="T170" s="21" t="s">
        <v>81</v>
      </c>
      <c r="U170" s="22">
        <v>25</v>
      </c>
      <c r="V170" s="23">
        <f t="shared" si="2"/>
        <v>150</v>
      </c>
      <c r="W170" s="21" t="s">
        <v>538</v>
      </c>
      <c r="X170" s="24" t="str">
        <f t="shared" si="201"/>
        <v>MEJORABLE</v>
      </c>
      <c r="Y170" s="19">
        <v>8</v>
      </c>
      <c r="Z170" s="19"/>
      <c r="AA170" s="20"/>
      <c r="AB170" s="20"/>
      <c r="AC170" s="19">
        <v>30</v>
      </c>
      <c r="AD170" s="19" t="s">
        <v>82</v>
      </c>
      <c r="AE170" s="19" t="s">
        <v>82</v>
      </c>
      <c r="AF170" s="19" t="s">
        <v>711</v>
      </c>
      <c r="AG170" s="19" t="s">
        <v>788</v>
      </c>
      <c r="AH170" s="19" t="s">
        <v>82</v>
      </c>
      <c r="AI170" s="25" t="s">
        <v>152</v>
      </c>
      <c r="AJ170" s="3"/>
      <c r="AK170" s="3"/>
      <c r="AL170" s="3"/>
      <c r="AM170" s="3"/>
      <c r="AN170" s="3"/>
      <c r="AO170" s="3"/>
      <c r="AP170" s="3"/>
      <c r="AQ170" s="3"/>
      <c r="AR170" s="3"/>
      <c r="AS170" s="3"/>
      <c r="AT170" s="3"/>
      <c r="AU170" s="3"/>
      <c r="AV170" s="3"/>
      <c r="AW170" s="3"/>
    </row>
    <row r="171" spans="1:49" ht="150" customHeight="1">
      <c r="A171" s="64" t="s">
        <v>232</v>
      </c>
      <c r="B171" s="38" t="s">
        <v>298</v>
      </c>
      <c r="C171" s="81" t="s">
        <v>894</v>
      </c>
      <c r="D171" s="38" t="s">
        <v>303</v>
      </c>
      <c r="E171" s="38" t="s">
        <v>71</v>
      </c>
      <c r="F171" s="38"/>
      <c r="G171" s="20" t="s">
        <v>839</v>
      </c>
      <c r="H171" s="19" t="s">
        <v>91</v>
      </c>
      <c r="I171" s="19" t="s">
        <v>97</v>
      </c>
      <c r="J171" s="19" t="s">
        <v>171</v>
      </c>
      <c r="K171" s="19" t="s">
        <v>76</v>
      </c>
      <c r="L171" s="19" t="s">
        <v>76</v>
      </c>
      <c r="M171" s="19" t="s">
        <v>793</v>
      </c>
      <c r="N171" s="19" t="s">
        <v>94</v>
      </c>
      <c r="O171" s="19">
        <v>2</v>
      </c>
      <c r="P171" s="19" t="s">
        <v>88</v>
      </c>
      <c r="Q171" s="19">
        <v>2</v>
      </c>
      <c r="R171" s="21">
        <f t="shared" ref="R171:R173" si="231">O171*Q171</f>
        <v>4</v>
      </c>
      <c r="S171" s="21" t="str">
        <f t="shared" ref="S171:S173" si="232">IF(R171&lt;=4,"BAJO",IF(R171=6,"MEDIO",IF(R171=8,"MEDIO",IF(R171=10,"ALTO",IF(R171=12,"ALTO",IF(R171=18,"ALTO",IF(R171=20,"ALTO",IF(R171&gt;=24,"MUY ALTO",0))))))))</f>
        <v>BAJO</v>
      </c>
      <c r="T171" s="21" t="s">
        <v>89</v>
      </c>
      <c r="U171" s="22">
        <v>25</v>
      </c>
      <c r="V171" s="23">
        <f t="shared" si="2"/>
        <v>100</v>
      </c>
      <c r="W171" s="21" t="str">
        <f t="shared" ref="W171:W173" si="233">IF(AND(V171&gt;1,V171&lt;=20),"IV",IF(AND(V171&gt;=40,V171&lt;=120),"III",IF(AND(V171&gt;=150,V171&lt;=500),"II",IF(AND(V171&gt;=600,V171&lt;=4000),"I","0"))))</f>
        <v>III</v>
      </c>
      <c r="X171" s="24" t="str">
        <f t="shared" si="201"/>
        <v>MEJORABLE</v>
      </c>
      <c r="Y171" s="19">
        <v>2</v>
      </c>
      <c r="Z171" s="19"/>
      <c r="AA171" s="20"/>
      <c r="AB171" s="20"/>
      <c r="AC171" s="19">
        <v>38</v>
      </c>
      <c r="AD171" s="19" t="s">
        <v>82</v>
      </c>
      <c r="AE171" s="19" t="s">
        <v>82</v>
      </c>
      <c r="AF171" s="19" t="s">
        <v>82</v>
      </c>
      <c r="AG171" s="19" t="s">
        <v>828</v>
      </c>
      <c r="AH171" s="19" t="s">
        <v>714</v>
      </c>
      <c r="AI171" s="25" t="s">
        <v>715</v>
      </c>
      <c r="AJ171" s="3"/>
      <c r="AK171" s="3"/>
      <c r="AL171" s="3"/>
      <c r="AM171" s="3"/>
      <c r="AN171" s="3"/>
      <c r="AO171" s="3"/>
      <c r="AP171" s="3"/>
      <c r="AQ171" s="3"/>
      <c r="AR171" s="3"/>
      <c r="AS171" s="3"/>
      <c r="AT171" s="3"/>
      <c r="AU171" s="3"/>
      <c r="AV171" s="3"/>
      <c r="AW171" s="3"/>
    </row>
    <row r="172" spans="1:49" ht="150" customHeight="1">
      <c r="A172" s="64" t="s">
        <v>232</v>
      </c>
      <c r="B172" s="38" t="s">
        <v>298</v>
      </c>
      <c r="C172" s="81" t="s">
        <v>894</v>
      </c>
      <c r="D172" s="38" t="s">
        <v>160</v>
      </c>
      <c r="E172" s="38" t="s">
        <v>71</v>
      </c>
      <c r="F172" s="38"/>
      <c r="G172" s="20" t="s">
        <v>228</v>
      </c>
      <c r="H172" s="19" t="s">
        <v>91</v>
      </c>
      <c r="I172" s="19" t="s">
        <v>162</v>
      </c>
      <c r="J172" s="19" t="s">
        <v>171</v>
      </c>
      <c r="K172" s="19" t="s">
        <v>76</v>
      </c>
      <c r="L172" s="19" t="s">
        <v>76</v>
      </c>
      <c r="M172" s="19" t="s">
        <v>793</v>
      </c>
      <c r="N172" s="19" t="s">
        <v>94</v>
      </c>
      <c r="O172" s="19">
        <v>2</v>
      </c>
      <c r="P172" s="19" t="s">
        <v>88</v>
      </c>
      <c r="Q172" s="19">
        <v>2</v>
      </c>
      <c r="R172" s="21">
        <f t="shared" si="231"/>
        <v>4</v>
      </c>
      <c r="S172" s="21" t="str">
        <f t="shared" si="232"/>
        <v>BAJO</v>
      </c>
      <c r="T172" s="21" t="s">
        <v>89</v>
      </c>
      <c r="U172" s="22">
        <v>25</v>
      </c>
      <c r="V172" s="23">
        <f t="shared" si="2"/>
        <v>100</v>
      </c>
      <c r="W172" s="21" t="str">
        <f t="shared" si="233"/>
        <v>III</v>
      </c>
      <c r="X172" s="24" t="str">
        <f t="shared" si="201"/>
        <v>MEJORABLE</v>
      </c>
      <c r="Y172" s="19">
        <v>2</v>
      </c>
      <c r="Z172" s="19"/>
      <c r="AA172" s="20"/>
      <c r="AB172" s="20"/>
      <c r="AC172" s="19">
        <v>38</v>
      </c>
      <c r="AD172" s="19" t="s">
        <v>82</v>
      </c>
      <c r="AE172" s="19" t="s">
        <v>82</v>
      </c>
      <c r="AF172" s="19" t="s">
        <v>835</v>
      </c>
      <c r="AG172" s="19"/>
      <c r="AH172" s="19"/>
      <c r="AI172" s="25" t="s">
        <v>715</v>
      </c>
      <c r="AJ172" s="3"/>
      <c r="AK172" s="3"/>
      <c r="AL172" s="3"/>
      <c r="AM172" s="3"/>
      <c r="AN172" s="3"/>
      <c r="AO172" s="3"/>
      <c r="AP172" s="3"/>
      <c r="AQ172" s="3"/>
      <c r="AR172" s="3"/>
      <c r="AS172" s="3"/>
      <c r="AT172" s="3"/>
      <c r="AU172" s="3"/>
      <c r="AV172" s="3"/>
      <c r="AW172" s="3"/>
    </row>
    <row r="173" spans="1:49" ht="150" customHeight="1">
      <c r="A173" s="64" t="s">
        <v>232</v>
      </c>
      <c r="B173" s="38" t="s">
        <v>298</v>
      </c>
      <c r="C173" s="81" t="s">
        <v>894</v>
      </c>
      <c r="D173" s="272" t="s">
        <v>237</v>
      </c>
      <c r="E173" s="272"/>
      <c r="F173" s="272" t="s">
        <v>71</v>
      </c>
      <c r="G173" s="28" t="s">
        <v>238</v>
      </c>
      <c r="H173" s="27" t="s">
        <v>109</v>
      </c>
      <c r="I173" s="20" t="s">
        <v>239</v>
      </c>
      <c r="J173" s="28" t="s">
        <v>240</v>
      </c>
      <c r="K173" s="27" t="s">
        <v>76</v>
      </c>
      <c r="L173" s="27" t="s">
        <v>76</v>
      </c>
      <c r="M173" s="27" t="s">
        <v>241</v>
      </c>
      <c r="N173" s="27" t="s">
        <v>94</v>
      </c>
      <c r="O173" s="27">
        <v>2</v>
      </c>
      <c r="P173" s="27" t="s">
        <v>80</v>
      </c>
      <c r="Q173" s="27">
        <v>3</v>
      </c>
      <c r="R173" s="21">
        <f t="shared" si="231"/>
        <v>6</v>
      </c>
      <c r="S173" s="21" t="str">
        <f t="shared" si="232"/>
        <v>MEDIO</v>
      </c>
      <c r="T173" s="21" t="s">
        <v>81</v>
      </c>
      <c r="U173" s="22">
        <v>10</v>
      </c>
      <c r="V173" s="23">
        <f t="shared" ref="V173" si="234">R173*U173</f>
        <v>60</v>
      </c>
      <c r="W173" s="21" t="str">
        <f t="shared" si="233"/>
        <v>III</v>
      </c>
      <c r="X173" s="24" t="str">
        <f t="shared" si="201"/>
        <v>MEJORABLE</v>
      </c>
      <c r="Y173" s="19">
        <v>1</v>
      </c>
      <c r="Z173" s="27"/>
      <c r="AA173" s="28"/>
      <c r="AB173" s="28"/>
      <c r="AC173" s="27"/>
      <c r="AD173" s="27" t="s">
        <v>82</v>
      </c>
      <c r="AE173" s="27" t="s">
        <v>82</v>
      </c>
      <c r="AF173" s="27" t="s">
        <v>82</v>
      </c>
      <c r="AG173" s="27" t="s">
        <v>242</v>
      </c>
      <c r="AH173" s="27" t="s">
        <v>830</v>
      </c>
      <c r="AI173" s="256"/>
      <c r="AJ173" s="3"/>
      <c r="AK173" s="3"/>
      <c r="AL173" s="3"/>
      <c r="AM173" s="3"/>
      <c r="AN173" s="3"/>
      <c r="AO173" s="3"/>
      <c r="AP173" s="3"/>
      <c r="AQ173" s="3"/>
      <c r="AR173" s="3"/>
      <c r="AS173" s="3"/>
      <c r="AT173" s="3"/>
      <c r="AU173" s="3"/>
      <c r="AV173" s="3"/>
      <c r="AW173" s="3"/>
    </row>
    <row r="174" spans="1:49" ht="150" customHeight="1">
      <c r="A174" s="64" t="s">
        <v>232</v>
      </c>
      <c r="B174" s="38" t="s">
        <v>298</v>
      </c>
      <c r="C174" s="81" t="s">
        <v>894</v>
      </c>
      <c r="D174" s="38" t="s">
        <v>304</v>
      </c>
      <c r="E174" s="38" t="s">
        <v>71</v>
      </c>
      <c r="F174" s="38"/>
      <c r="G174" s="20" t="s">
        <v>896</v>
      </c>
      <c r="H174" s="19" t="s">
        <v>109</v>
      </c>
      <c r="I174" s="20" t="s">
        <v>176</v>
      </c>
      <c r="J174" s="20" t="s">
        <v>177</v>
      </c>
      <c r="K174" s="19" t="s">
        <v>76</v>
      </c>
      <c r="L174" s="19" t="s">
        <v>845</v>
      </c>
      <c r="M174" s="19" t="s">
        <v>846</v>
      </c>
      <c r="N174" s="19" t="s">
        <v>94</v>
      </c>
      <c r="O174" s="19">
        <v>2</v>
      </c>
      <c r="P174" s="19" t="s">
        <v>88</v>
      </c>
      <c r="Q174" s="19">
        <v>2</v>
      </c>
      <c r="R174" s="21">
        <f t="shared" si="0"/>
        <v>4</v>
      </c>
      <c r="S174" s="21" t="str">
        <f t="shared" si="1"/>
        <v>BAJO</v>
      </c>
      <c r="T174" s="21" t="s">
        <v>81</v>
      </c>
      <c r="U174" s="22">
        <v>25</v>
      </c>
      <c r="V174" s="23">
        <f t="shared" si="2"/>
        <v>100</v>
      </c>
      <c r="W174" s="21" t="str">
        <f t="shared" ref="W174:W192" si="235">IF(AND(V174&gt;1,V174&lt;=20),"IV",IF(AND(V174&gt;=40,V174&lt;=120),"III",IF(AND(V174&gt;=150,V174&lt;=500),"II",IF(AND(V174&gt;=600,V174&lt;=4000),"I","0"))))</f>
        <v>III</v>
      </c>
      <c r="X174" s="24" t="str">
        <f t="shared" si="201"/>
        <v>MEJORABLE</v>
      </c>
      <c r="Y174" s="19">
        <v>8</v>
      </c>
      <c r="Z174" s="19"/>
      <c r="AA174" s="20"/>
      <c r="AB174" s="20"/>
      <c r="AC174" s="19">
        <v>30</v>
      </c>
      <c r="AD174" s="19" t="s">
        <v>82</v>
      </c>
      <c r="AE174" s="19" t="s">
        <v>82</v>
      </c>
      <c r="AF174" s="19" t="s">
        <v>82</v>
      </c>
      <c r="AG174" s="19" t="s">
        <v>897</v>
      </c>
      <c r="AH174" s="27" t="s">
        <v>179</v>
      </c>
      <c r="AI174" s="25" t="s">
        <v>251</v>
      </c>
      <c r="AJ174" s="3"/>
      <c r="AK174" s="3"/>
      <c r="AL174" s="3"/>
      <c r="AM174" s="3"/>
      <c r="AN174" s="3"/>
      <c r="AO174" s="3"/>
      <c r="AP174" s="3"/>
      <c r="AQ174" s="3"/>
      <c r="AR174" s="3"/>
      <c r="AS174" s="3"/>
      <c r="AT174" s="3"/>
      <c r="AU174" s="3"/>
      <c r="AV174" s="3"/>
      <c r="AW174" s="3"/>
    </row>
    <row r="175" spans="1:49" ht="150" customHeight="1">
      <c r="A175" s="64" t="s">
        <v>232</v>
      </c>
      <c r="B175" s="38" t="s">
        <v>298</v>
      </c>
      <c r="C175" s="81" t="s">
        <v>894</v>
      </c>
      <c r="D175" s="19" t="s">
        <v>260</v>
      </c>
      <c r="E175" s="38" t="s">
        <v>71</v>
      </c>
      <c r="F175" s="51"/>
      <c r="G175" s="20" t="s">
        <v>878</v>
      </c>
      <c r="H175" s="19" t="s">
        <v>84</v>
      </c>
      <c r="I175" s="20" t="s">
        <v>117</v>
      </c>
      <c r="J175" s="20" t="s">
        <v>155</v>
      </c>
      <c r="K175" s="19" t="s">
        <v>76</v>
      </c>
      <c r="L175" s="19" t="s">
        <v>780</v>
      </c>
      <c r="M175" s="19" t="s">
        <v>781</v>
      </c>
      <c r="N175" s="19" t="s">
        <v>94</v>
      </c>
      <c r="O175" s="19">
        <v>2</v>
      </c>
      <c r="P175" s="19" t="s">
        <v>80</v>
      </c>
      <c r="Q175" s="19">
        <v>3</v>
      </c>
      <c r="R175" s="21">
        <f t="shared" ref="R175:R176" si="236">O175*Q175</f>
        <v>6</v>
      </c>
      <c r="S175" s="21" t="str">
        <f t="shared" ref="S175:S176" si="237">IF(R175&lt;=4,"BAJO",IF(R175=6,"MEDIO",IF(R175=8,"MEDIO",IF(R175=10,"ALTO",IF(R175=12,"ALTO",IF(R175=18,"ALTO",IF(R175=20,"ALTO",IF(R175&gt;=24,"MUY ALTO",0))))))))</f>
        <v>MEDIO</v>
      </c>
      <c r="T175" s="21" t="s">
        <v>81</v>
      </c>
      <c r="U175" s="22">
        <v>25</v>
      </c>
      <c r="V175" s="23">
        <f t="shared" ref="V175:V176" si="238">R175*U175</f>
        <v>150</v>
      </c>
      <c r="W175" s="21" t="s">
        <v>538</v>
      </c>
      <c r="X175" s="24" t="str">
        <f t="shared" ref="X175:X176" si="239">IF(W175="VI","ACEPTABLE",IF(W175="III","MEJORABLE",IF(W175="II","NO  ACEPTABLE O ACEPTABLE CON CONTROLES ESPECIFICOS ",IF(W175="I","NO ACEPTABLE",0))))</f>
        <v>MEJORABLE</v>
      </c>
      <c r="Y175" s="19">
        <v>8</v>
      </c>
      <c r="Z175" s="19"/>
      <c r="AA175" s="20"/>
      <c r="AB175" s="20"/>
      <c r="AC175" s="19">
        <v>30</v>
      </c>
      <c r="AD175" s="19" t="s">
        <v>82</v>
      </c>
      <c r="AE175" s="19" t="s">
        <v>82</v>
      </c>
      <c r="AF175" s="19" t="s">
        <v>711</v>
      </c>
      <c r="AG175" s="19" t="s">
        <v>788</v>
      </c>
      <c r="AH175" s="19" t="s">
        <v>82</v>
      </c>
      <c r="AI175" s="25" t="s">
        <v>152</v>
      </c>
      <c r="AJ175" s="3"/>
      <c r="AK175" s="3"/>
      <c r="AL175" s="3"/>
      <c r="AM175" s="3"/>
      <c r="AN175" s="3"/>
      <c r="AO175" s="3"/>
      <c r="AP175" s="3"/>
      <c r="AQ175" s="3"/>
      <c r="AR175" s="3"/>
      <c r="AS175" s="3"/>
      <c r="AT175" s="3"/>
      <c r="AU175" s="3"/>
      <c r="AV175" s="3"/>
      <c r="AW175" s="3"/>
    </row>
    <row r="176" spans="1:49" ht="150" customHeight="1">
      <c r="A176" s="64" t="s">
        <v>232</v>
      </c>
      <c r="B176" s="38" t="s">
        <v>298</v>
      </c>
      <c r="C176" s="81" t="s">
        <v>894</v>
      </c>
      <c r="D176" s="19" t="s">
        <v>898</v>
      </c>
      <c r="E176" s="38" t="s">
        <v>71</v>
      </c>
      <c r="F176" s="51"/>
      <c r="G176" s="20" t="s">
        <v>899</v>
      </c>
      <c r="H176" s="19" t="s">
        <v>91</v>
      </c>
      <c r="I176" s="20" t="s">
        <v>150</v>
      </c>
      <c r="J176" s="20" t="s">
        <v>93</v>
      </c>
      <c r="K176" s="19" t="s">
        <v>200</v>
      </c>
      <c r="L176" s="19" t="s">
        <v>200</v>
      </c>
      <c r="M176" s="19" t="s">
        <v>866</v>
      </c>
      <c r="N176" s="19" t="s">
        <v>94</v>
      </c>
      <c r="O176" s="19">
        <v>2</v>
      </c>
      <c r="P176" s="19" t="s">
        <v>88</v>
      </c>
      <c r="Q176" s="19">
        <v>2</v>
      </c>
      <c r="R176" s="21">
        <f t="shared" si="236"/>
        <v>4</v>
      </c>
      <c r="S176" s="21" t="str">
        <f t="shared" si="237"/>
        <v>BAJO</v>
      </c>
      <c r="T176" s="21" t="s">
        <v>89</v>
      </c>
      <c r="U176" s="22">
        <v>10</v>
      </c>
      <c r="V176" s="23">
        <f t="shared" si="238"/>
        <v>40</v>
      </c>
      <c r="W176" s="21" t="str">
        <f t="shared" ref="W176" si="240">IF(AND(V176&gt;1,V176&lt;=20),"IV",IF(AND(V176&gt;=40,V176&lt;=120),"III",IF(AND(V176&gt;=150,V176&lt;=500),"II",IF(AND(V176&gt;=600,V176&lt;=4000),"I","0"))))</f>
        <v>III</v>
      </c>
      <c r="X176" s="24" t="str">
        <f t="shared" si="239"/>
        <v>MEJORABLE</v>
      </c>
      <c r="Y176" s="19">
        <v>8</v>
      </c>
      <c r="Z176" s="19">
        <v>1</v>
      </c>
      <c r="AA176" s="20"/>
      <c r="AB176" s="20"/>
      <c r="AC176" s="19">
        <f t="shared" ref="AC176" si="241">SUM(Z176:AB176)</f>
        <v>1</v>
      </c>
      <c r="AD176" s="19" t="s">
        <v>192</v>
      </c>
      <c r="AE176" s="19" t="s">
        <v>192</v>
      </c>
      <c r="AF176" s="19" t="s">
        <v>265</v>
      </c>
      <c r="AG176" s="19" t="s">
        <v>867</v>
      </c>
      <c r="AH176" s="19" t="s">
        <v>868</v>
      </c>
      <c r="AI176" s="25"/>
      <c r="AJ176" s="3"/>
      <c r="AK176" s="3"/>
      <c r="AL176" s="3"/>
      <c r="AM176" s="3"/>
      <c r="AN176" s="3"/>
      <c r="AO176" s="3"/>
      <c r="AP176" s="3"/>
      <c r="AQ176" s="3"/>
      <c r="AR176" s="3"/>
      <c r="AS176" s="3"/>
      <c r="AT176" s="3"/>
      <c r="AU176" s="3"/>
      <c r="AV176" s="3"/>
      <c r="AW176" s="3"/>
    </row>
    <row r="177" spans="1:49" ht="150" customHeight="1">
      <c r="A177" s="352" t="s">
        <v>232</v>
      </c>
      <c r="B177" s="38" t="s">
        <v>298</v>
      </c>
      <c r="C177" s="81" t="s">
        <v>894</v>
      </c>
      <c r="D177" s="19" t="s">
        <v>927</v>
      </c>
      <c r="E177" s="19" t="s">
        <v>71</v>
      </c>
      <c r="F177" s="51"/>
      <c r="G177" s="20" t="s">
        <v>928</v>
      </c>
      <c r="H177" s="19" t="s">
        <v>91</v>
      </c>
      <c r="I177" s="20" t="s">
        <v>150</v>
      </c>
      <c r="J177" s="20" t="s">
        <v>658</v>
      </c>
      <c r="K177" s="19" t="s">
        <v>200</v>
      </c>
      <c r="L177" s="19" t="s">
        <v>200</v>
      </c>
      <c r="M177" s="19" t="s">
        <v>929</v>
      </c>
      <c r="N177" s="19" t="s">
        <v>94</v>
      </c>
      <c r="O177" s="19">
        <v>2</v>
      </c>
      <c r="P177" s="19" t="s">
        <v>88</v>
      </c>
      <c r="Q177" s="19">
        <v>2</v>
      </c>
      <c r="R177" s="21">
        <f t="shared" ref="R177:R178" si="242">O177*Q177</f>
        <v>4</v>
      </c>
      <c r="S177" s="21" t="str">
        <f t="shared" ref="S177:S178" si="243">IF(R177&lt;=4,"BAJO",IF(R177=6,"MEDIO",IF(R177=8,"MEDIO",IF(R177=10,"ALTO",IF(R177=12,"ALTO",IF(R177=18,"ALTO",IF(R177=20,"ALTO",IF(R177&gt;=24,"MUY ALTO",0))))))))</f>
        <v>BAJO</v>
      </c>
      <c r="T177" s="21" t="s">
        <v>89</v>
      </c>
      <c r="U177" s="22">
        <v>10</v>
      </c>
      <c r="V177" s="23">
        <f t="shared" ref="V177:V178" si="244">R177*U177</f>
        <v>40</v>
      </c>
      <c r="W177" s="21" t="str">
        <f t="shared" ref="W177:W178" si="245">IF(AND(V177&gt;1,V177&lt;=20),"IV",IF(AND(V177&gt;=40,V177&lt;=120),"III",IF(AND(V177&gt;=150,V177&lt;=500),"II",IF(AND(V177&gt;=600,V177&lt;=4000),"I","0"))))</f>
        <v>III</v>
      </c>
      <c r="X177" s="24" t="str">
        <f t="shared" ref="X177:X178" si="246">IF(W177="VI","ACEPTABLE",IF(W177="III","MEJORABLE",IF(W177="II","NO  ACEPTABLE O ACEPTABLE CON CONTROLES ESPECIFICOS ",IF(W177="I","NO ACEPTABLE",0))))</f>
        <v>MEJORABLE</v>
      </c>
      <c r="Y177" s="19">
        <v>8</v>
      </c>
      <c r="Z177" s="19">
        <v>1</v>
      </c>
      <c r="AA177" s="20"/>
      <c r="AB177" s="20"/>
      <c r="AC177" s="19">
        <f t="shared" ref="AC177" si="247">SUM(Z177:AB177)</f>
        <v>1</v>
      </c>
      <c r="AD177" s="19" t="s">
        <v>192</v>
      </c>
      <c r="AE177" s="19" t="s">
        <v>192</v>
      </c>
      <c r="AF177" s="19" t="s">
        <v>930</v>
      </c>
      <c r="AG177" s="19" t="s">
        <v>931</v>
      </c>
      <c r="AH177" s="19" t="s">
        <v>932</v>
      </c>
      <c r="AI177" s="25"/>
      <c r="AJ177" s="3"/>
      <c r="AK177" s="3"/>
      <c r="AL177" s="3"/>
      <c r="AM177" s="3"/>
      <c r="AN177" s="3"/>
      <c r="AO177" s="3"/>
      <c r="AP177" s="3"/>
      <c r="AQ177" s="3"/>
      <c r="AR177" s="3"/>
      <c r="AS177" s="3"/>
      <c r="AT177" s="3"/>
      <c r="AU177" s="3"/>
      <c r="AV177" s="3"/>
      <c r="AW177" s="3"/>
    </row>
    <row r="178" spans="1:49" ht="150" customHeight="1">
      <c r="A178" s="353" t="s">
        <v>232</v>
      </c>
      <c r="B178" s="38" t="s">
        <v>298</v>
      </c>
      <c r="C178" s="81" t="s">
        <v>894</v>
      </c>
      <c r="D178" s="19" t="s">
        <v>933</v>
      </c>
      <c r="E178" s="19" t="s">
        <v>71</v>
      </c>
      <c r="F178" s="51"/>
      <c r="G178" s="20" t="s">
        <v>934</v>
      </c>
      <c r="H178" s="19" t="s">
        <v>109</v>
      </c>
      <c r="I178" s="20" t="s">
        <v>176</v>
      </c>
      <c r="J178" s="20" t="s">
        <v>240</v>
      </c>
      <c r="K178" s="19" t="s">
        <v>200</v>
      </c>
      <c r="L178" s="19" t="s">
        <v>200</v>
      </c>
      <c r="M178" s="19" t="s">
        <v>935</v>
      </c>
      <c r="N178" s="19" t="s">
        <v>94</v>
      </c>
      <c r="O178" s="19">
        <v>2</v>
      </c>
      <c r="P178" s="19" t="s">
        <v>88</v>
      </c>
      <c r="Q178" s="19">
        <v>2</v>
      </c>
      <c r="R178" s="21">
        <f t="shared" si="242"/>
        <v>4</v>
      </c>
      <c r="S178" s="21" t="str">
        <f t="shared" si="243"/>
        <v>BAJO</v>
      </c>
      <c r="T178" s="21" t="s">
        <v>89</v>
      </c>
      <c r="U178" s="22">
        <v>10</v>
      </c>
      <c r="V178" s="23">
        <f t="shared" si="244"/>
        <v>40</v>
      </c>
      <c r="W178" s="21" t="str">
        <f t="shared" si="245"/>
        <v>III</v>
      </c>
      <c r="X178" s="24" t="str">
        <f t="shared" si="246"/>
        <v>MEJORABLE</v>
      </c>
      <c r="Y178" s="19">
        <v>8</v>
      </c>
      <c r="Z178" s="19">
        <v>1</v>
      </c>
      <c r="AA178" s="20"/>
      <c r="AB178" s="20"/>
      <c r="AC178" s="19">
        <f t="shared" ref="AC178" si="248">SUM(Z178:AB178)</f>
        <v>1</v>
      </c>
      <c r="AD178" s="19" t="s">
        <v>192</v>
      </c>
      <c r="AE178" s="19" t="s">
        <v>192</v>
      </c>
      <c r="AF178" s="19" t="s">
        <v>930</v>
      </c>
      <c r="AG178" s="19" t="s">
        <v>936</v>
      </c>
      <c r="AH178" s="19" t="s">
        <v>937</v>
      </c>
      <c r="AI178" s="25"/>
      <c r="AJ178" s="3"/>
      <c r="AK178" s="3"/>
      <c r="AL178" s="3"/>
      <c r="AM178" s="3"/>
      <c r="AN178" s="3"/>
      <c r="AO178" s="3"/>
      <c r="AP178" s="3"/>
      <c r="AQ178" s="3"/>
      <c r="AR178" s="3"/>
      <c r="AS178" s="3"/>
      <c r="AT178" s="3"/>
      <c r="AU178" s="3"/>
      <c r="AV178" s="3"/>
      <c r="AW178" s="3"/>
    </row>
    <row r="179" spans="1:49" ht="102.75" customHeight="1">
      <c r="A179" s="64" t="s">
        <v>232</v>
      </c>
      <c r="B179" s="38" t="s">
        <v>298</v>
      </c>
      <c r="C179" s="81" t="s">
        <v>894</v>
      </c>
      <c r="D179" s="19" t="s">
        <v>869</v>
      </c>
      <c r="E179" s="38" t="s">
        <v>71</v>
      </c>
      <c r="F179" s="51"/>
      <c r="G179" s="20" t="s">
        <v>900</v>
      </c>
      <c r="H179" s="19" t="s">
        <v>91</v>
      </c>
      <c r="I179" s="20" t="s">
        <v>150</v>
      </c>
      <c r="J179" s="20" t="s">
        <v>93</v>
      </c>
      <c r="K179" s="19" t="s">
        <v>200</v>
      </c>
      <c r="L179" s="19" t="s">
        <v>257</v>
      </c>
      <c r="M179" s="19" t="s">
        <v>870</v>
      </c>
      <c r="N179" s="19" t="s">
        <v>94</v>
      </c>
      <c r="O179" s="19">
        <v>2</v>
      </c>
      <c r="P179" s="19" t="s">
        <v>88</v>
      </c>
      <c r="Q179" s="19">
        <v>2</v>
      </c>
      <c r="R179" s="21">
        <f t="shared" si="0"/>
        <v>4</v>
      </c>
      <c r="S179" s="21" t="str">
        <f t="shared" si="1"/>
        <v>BAJO</v>
      </c>
      <c r="T179" s="21" t="s">
        <v>89</v>
      </c>
      <c r="U179" s="22">
        <v>10</v>
      </c>
      <c r="V179" s="23">
        <f t="shared" si="2"/>
        <v>40</v>
      </c>
      <c r="W179" s="21" t="str">
        <f t="shared" si="235"/>
        <v>III</v>
      </c>
      <c r="X179" s="24" t="str">
        <f t="shared" si="201"/>
        <v>MEJORABLE</v>
      </c>
      <c r="Y179" s="19"/>
      <c r="Z179" s="19">
        <v>1</v>
      </c>
      <c r="AA179" s="20"/>
      <c r="AB179" s="20"/>
      <c r="AC179" s="19">
        <f t="shared" ref="AC179:AC184" si="249">SUM(Z179:AB179)</f>
        <v>1</v>
      </c>
      <c r="AD179" s="19" t="s">
        <v>192</v>
      </c>
      <c r="AE179" s="19" t="s">
        <v>192</v>
      </c>
      <c r="AF179" s="19" t="s">
        <v>267</v>
      </c>
      <c r="AG179" s="19" t="s">
        <v>871</v>
      </c>
      <c r="AH179" s="19" t="s">
        <v>872</v>
      </c>
      <c r="AI179" s="25"/>
      <c r="AJ179" s="3"/>
      <c r="AK179" s="3"/>
      <c r="AL179" s="3"/>
      <c r="AM179" s="3"/>
      <c r="AN179" s="3"/>
      <c r="AO179" s="3"/>
      <c r="AP179" s="3"/>
      <c r="AQ179" s="3"/>
      <c r="AR179" s="3"/>
      <c r="AS179" s="3"/>
      <c r="AT179" s="3"/>
      <c r="AU179" s="3"/>
      <c r="AV179" s="3"/>
      <c r="AW179" s="3"/>
    </row>
    <row r="180" spans="1:49" ht="94.5" customHeight="1">
      <c r="A180" s="64" t="s">
        <v>232</v>
      </c>
      <c r="B180" s="38" t="s">
        <v>298</v>
      </c>
      <c r="C180" s="81" t="s">
        <v>894</v>
      </c>
      <c r="D180" s="27" t="s">
        <v>901</v>
      </c>
      <c r="E180" s="38" t="s">
        <v>71</v>
      </c>
      <c r="F180" s="19" t="s">
        <v>71</v>
      </c>
      <c r="G180" s="20" t="s">
        <v>305</v>
      </c>
      <c r="H180" s="19" t="s">
        <v>73</v>
      </c>
      <c r="I180" s="20" t="s">
        <v>74</v>
      </c>
      <c r="J180" s="20" t="s">
        <v>75</v>
      </c>
      <c r="K180" s="22" t="s">
        <v>76</v>
      </c>
      <c r="L180" s="39" t="s">
        <v>76</v>
      </c>
      <c r="M180" s="39" t="s">
        <v>76</v>
      </c>
      <c r="N180" s="39" t="s">
        <v>94</v>
      </c>
      <c r="O180" s="19">
        <v>2</v>
      </c>
      <c r="P180" s="19" t="s">
        <v>88</v>
      </c>
      <c r="Q180" s="19">
        <v>2</v>
      </c>
      <c r="R180" s="21">
        <f t="shared" si="0"/>
        <v>4</v>
      </c>
      <c r="S180" s="21" t="str">
        <f t="shared" si="1"/>
        <v>BAJO</v>
      </c>
      <c r="T180" s="21" t="s">
        <v>81</v>
      </c>
      <c r="U180" s="22">
        <v>25</v>
      </c>
      <c r="V180" s="23">
        <f t="shared" si="2"/>
        <v>100</v>
      </c>
      <c r="W180" s="21" t="str">
        <f t="shared" si="235"/>
        <v>III</v>
      </c>
      <c r="X180" s="24" t="str">
        <f t="shared" si="201"/>
        <v>MEJORABLE</v>
      </c>
      <c r="Y180" s="19">
        <v>8</v>
      </c>
      <c r="Z180" s="19">
        <v>1</v>
      </c>
      <c r="AA180" s="20"/>
      <c r="AB180" s="20"/>
      <c r="AC180" s="19">
        <f t="shared" si="249"/>
        <v>1</v>
      </c>
      <c r="AD180" s="19"/>
      <c r="AE180" s="19"/>
      <c r="AF180" s="19"/>
      <c r="AG180" s="19" t="s">
        <v>902</v>
      </c>
      <c r="AH180" s="19" t="s">
        <v>306</v>
      </c>
      <c r="AI180" s="25"/>
      <c r="AJ180" s="3"/>
      <c r="AK180" s="3"/>
      <c r="AL180" s="3"/>
      <c r="AM180" s="3"/>
      <c r="AN180" s="3"/>
      <c r="AO180" s="3"/>
      <c r="AP180" s="3"/>
      <c r="AQ180" s="3"/>
      <c r="AR180" s="3"/>
      <c r="AS180" s="3"/>
      <c r="AT180" s="3"/>
      <c r="AU180" s="3"/>
      <c r="AV180" s="3"/>
      <c r="AW180" s="3"/>
    </row>
    <row r="181" spans="1:49" ht="95.25" customHeight="1">
      <c r="A181" s="64" t="s">
        <v>232</v>
      </c>
      <c r="B181" s="38" t="s">
        <v>298</v>
      </c>
      <c r="C181" s="81" t="s">
        <v>894</v>
      </c>
      <c r="D181" s="19" t="s">
        <v>268</v>
      </c>
      <c r="E181" s="38" t="s">
        <v>71</v>
      </c>
      <c r="F181" s="19" t="s">
        <v>71</v>
      </c>
      <c r="G181" s="20" t="s">
        <v>873</v>
      </c>
      <c r="H181" s="19" t="s">
        <v>104</v>
      </c>
      <c r="I181" s="20" t="s">
        <v>269</v>
      </c>
      <c r="J181" s="20" t="s">
        <v>874</v>
      </c>
      <c r="K181" s="19" t="s">
        <v>76</v>
      </c>
      <c r="L181" s="19" t="s">
        <v>271</v>
      </c>
      <c r="M181" s="19" t="s">
        <v>875</v>
      </c>
      <c r="N181" s="19" t="s">
        <v>94</v>
      </c>
      <c r="O181" s="19">
        <v>2</v>
      </c>
      <c r="P181" s="19" t="s">
        <v>88</v>
      </c>
      <c r="Q181" s="19">
        <v>2</v>
      </c>
      <c r="R181" s="21">
        <f t="shared" si="0"/>
        <v>4</v>
      </c>
      <c r="S181" s="21" t="str">
        <f t="shared" si="1"/>
        <v>BAJO</v>
      </c>
      <c r="T181" s="21" t="s">
        <v>81</v>
      </c>
      <c r="U181" s="22">
        <v>25</v>
      </c>
      <c r="V181" s="23">
        <f t="shared" si="2"/>
        <v>100</v>
      </c>
      <c r="W181" s="21" t="str">
        <f t="shared" si="235"/>
        <v>III</v>
      </c>
      <c r="X181" s="24" t="str">
        <f t="shared" si="201"/>
        <v>MEJORABLE</v>
      </c>
      <c r="Y181" s="19"/>
      <c r="Z181" s="19">
        <v>1</v>
      </c>
      <c r="AA181" s="20"/>
      <c r="AB181" s="20"/>
      <c r="AC181" s="19">
        <f t="shared" si="249"/>
        <v>1</v>
      </c>
      <c r="AD181" s="19" t="s">
        <v>192</v>
      </c>
      <c r="AE181" s="19" t="s">
        <v>192</v>
      </c>
      <c r="AF181" s="19" t="s">
        <v>272</v>
      </c>
      <c r="AG181" s="19" t="s">
        <v>876</v>
      </c>
      <c r="AH181" s="19" t="s">
        <v>273</v>
      </c>
      <c r="AI181" s="25"/>
      <c r="AJ181" s="3"/>
      <c r="AK181" s="3"/>
      <c r="AL181" s="3"/>
      <c r="AM181" s="3"/>
      <c r="AN181" s="3"/>
      <c r="AO181" s="3"/>
      <c r="AP181" s="3"/>
      <c r="AQ181" s="3"/>
      <c r="AR181" s="3"/>
      <c r="AS181" s="3"/>
      <c r="AT181" s="3"/>
      <c r="AU181" s="3"/>
      <c r="AV181" s="3"/>
      <c r="AW181" s="3"/>
    </row>
    <row r="182" spans="1:49" ht="150" customHeight="1" thickBot="1">
      <c r="A182" s="64" t="s">
        <v>232</v>
      </c>
      <c r="B182" s="38" t="s">
        <v>298</v>
      </c>
      <c r="C182" s="81" t="s">
        <v>894</v>
      </c>
      <c r="D182" s="19" t="s">
        <v>274</v>
      </c>
      <c r="E182" s="38" t="s">
        <v>71</v>
      </c>
      <c r="F182" s="51"/>
      <c r="G182" s="20" t="s">
        <v>275</v>
      </c>
      <c r="H182" s="19" t="s">
        <v>276</v>
      </c>
      <c r="I182" s="20" t="s">
        <v>277</v>
      </c>
      <c r="J182" s="20" t="s">
        <v>278</v>
      </c>
      <c r="K182" s="19" t="s">
        <v>76</v>
      </c>
      <c r="L182" s="19" t="s">
        <v>733</v>
      </c>
      <c r="M182" s="19" t="s">
        <v>279</v>
      </c>
      <c r="N182" s="19" t="s">
        <v>87</v>
      </c>
      <c r="O182" s="19">
        <v>1</v>
      </c>
      <c r="P182" s="19" t="s">
        <v>88</v>
      </c>
      <c r="Q182" s="19">
        <v>2</v>
      </c>
      <c r="R182" s="21">
        <f t="shared" si="0"/>
        <v>2</v>
      </c>
      <c r="S182" s="21" t="str">
        <f t="shared" si="1"/>
        <v>BAJO</v>
      </c>
      <c r="T182" s="21" t="s">
        <v>81</v>
      </c>
      <c r="U182" s="22">
        <v>25</v>
      </c>
      <c r="V182" s="23">
        <f t="shared" si="2"/>
        <v>50</v>
      </c>
      <c r="W182" s="21" t="str">
        <f t="shared" si="235"/>
        <v>III</v>
      </c>
      <c r="X182" s="24" t="str">
        <f t="shared" si="201"/>
        <v>MEJORABLE</v>
      </c>
      <c r="Y182" s="19">
        <v>8</v>
      </c>
      <c r="Z182" s="19">
        <v>7</v>
      </c>
      <c r="AA182" s="20"/>
      <c r="AB182" s="20"/>
      <c r="AC182" s="19">
        <f t="shared" si="249"/>
        <v>7</v>
      </c>
      <c r="AD182" s="19" t="s">
        <v>82</v>
      </c>
      <c r="AE182" s="19" t="s">
        <v>82</v>
      </c>
      <c r="AF182" s="19" t="s">
        <v>82</v>
      </c>
      <c r="AG182" s="55" t="s">
        <v>734</v>
      </c>
      <c r="AH182" s="19"/>
      <c r="AI182" s="25"/>
      <c r="AJ182" s="3"/>
      <c r="AK182" s="3"/>
      <c r="AL182" s="3"/>
      <c r="AM182" s="3"/>
      <c r="AN182" s="3"/>
      <c r="AO182" s="3"/>
      <c r="AP182" s="3"/>
      <c r="AQ182" s="3"/>
      <c r="AR182" s="3"/>
      <c r="AS182" s="3"/>
      <c r="AT182" s="3"/>
      <c r="AU182" s="3"/>
      <c r="AV182" s="3"/>
      <c r="AW182" s="3"/>
    </row>
    <row r="183" spans="1:49" ht="150" customHeight="1" thickBot="1">
      <c r="A183" s="64" t="s">
        <v>232</v>
      </c>
      <c r="B183" s="38" t="s">
        <v>298</v>
      </c>
      <c r="C183" s="81" t="s">
        <v>894</v>
      </c>
      <c r="D183" s="19" t="s">
        <v>274</v>
      </c>
      <c r="E183" s="38" t="s">
        <v>71</v>
      </c>
      <c r="F183" s="51"/>
      <c r="G183" s="20" t="s">
        <v>307</v>
      </c>
      <c r="H183" s="19" t="s">
        <v>276</v>
      </c>
      <c r="I183" s="20" t="s">
        <v>281</v>
      </c>
      <c r="J183" s="20" t="s">
        <v>736</v>
      </c>
      <c r="K183" s="19" t="s">
        <v>76</v>
      </c>
      <c r="L183" s="19" t="s">
        <v>76</v>
      </c>
      <c r="M183" s="19" t="s">
        <v>76</v>
      </c>
      <c r="N183" s="19" t="s">
        <v>94</v>
      </c>
      <c r="O183" s="19">
        <v>2</v>
      </c>
      <c r="P183" s="19" t="s">
        <v>88</v>
      </c>
      <c r="Q183" s="19">
        <v>2</v>
      </c>
      <c r="R183" s="21">
        <f t="shared" si="0"/>
        <v>4</v>
      </c>
      <c r="S183" s="21" t="str">
        <f t="shared" si="1"/>
        <v>BAJO</v>
      </c>
      <c r="T183" s="21" t="s">
        <v>89</v>
      </c>
      <c r="U183" s="22">
        <v>10</v>
      </c>
      <c r="V183" s="23">
        <f t="shared" si="2"/>
        <v>40</v>
      </c>
      <c r="W183" s="21" t="str">
        <f t="shared" si="235"/>
        <v>III</v>
      </c>
      <c r="X183" s="24" t="str">
        <f t="shared" si="201"/>
        <v>MEJORABLE</v>
      </c>
      <c r="Y183" s="19"/>
      <c r="Z183" s="19">
        <v>7</v>
      </c>
      <c r="AA183" s="20"/>
      <c r="AB183" s="20"/>
      <c r="AC183" s="19">
        <f t="shared" si="249"/>
        <v>7</v>
      </c>
      <c r="AD183" s="19" t="s">
        <v>82</v>
      </c>
      <c r="AE183" s="19" t="s">
        <v>82</v>
      </c>
      <c r="AF183" s="19" t="s">
        <v>82</v>
      </c>
      <c r="AG183" s="55" t="s">
        <v>734</v>
      </c>
      <c r="AH183" s="19"/>
      <c r="AI183" s="25"/>
      <c r="AJ183" s="3"/>
      <c r="AK183" s="3"/>
      <c r="AL183" s="3"/>
      <c r="AM183" s="3"/>
      <c r="AN183" s="3"/>
      <c r="AO183" s="3"/>
      <c r="AP183" s="3"/>
      <c r="AQ183" s="3"/>
      <c r="AR183" s="3"/>
      <c r="AS183" s="3"/>
      <c r="AT183" s="3"/>
      <c r="AU183" s="3"/>
      <c r="AV183" s="3"/>
      <c r="AW183" s="3"/>
    </row>
    <row r="184" spans="1:49" ht="150" customHeight="1" thickBot="1">
      <c r="A184" s="66" t="s">
        <v>232</v>
      </c>
      <c r="B184" s="68" t="s">
        <v>298</v>
      </c>
      <c r="C184" s="82" t="s">
        <v>894</v>
      </c>
      <c r="D184" s="55" t="s">
        <v>283</v>
      </c>
      <c r="E184" s="38" t="s">
        <v>71</v>
      </c>
      <c r="F184" s="56"/>
      <c r="G184" s="57" t="s">
        <v>737</v>
      </c>
      <c r="H184" s="55" t="s">
        <v>276</v>
      </c>
      <c r="I184" s="57" t="s">
        <v>284</v>
      </c>
      <c r="J184" s="57" t="s">
        <v>285</v>
      </c>
      <c r="K184" s="55" t="s">
        <v>76</v>
      </c>
      <c r="L184" s="55" t="s">
        <v>286</v>
      </c>
      <c r="M184" s="55" t="s">
        <v>287</v>
      </c>
      <c r="N184" s="55" t="s">
        <v>94</v>
      </c>
      <c r="O184" s="55">
        <v>2</v>
      </c>
      <c r="P184" s="55" t="s">
        <v>80</v>
      </c>
      <c r="Q184" s="55">
        <v>3</v>
      </c>
      <c r="R184" s="73">
        <f t="shared" si="0"/>
        <v>6</v>
      </c>
      <c r="S184" s="73" t="str">
        <f t="shared" si="1"/>
        <v>MEDIO</v>
      </c>
      <c r="T184" s="73" t="s">
        <v>89</v>
      </c>
      <c r="U184" s="74">
        <v>10</v>
      </c>
      <c r="V184" s="75">
        <f t="shared" si="2"/>
        <v>60</v>
      </c>
      <c r="W184" s="73" t="str">
        <f t="shared" si="235"/>
        <v>III</v>
      </c>
      <c r="X184" s="76" t="str">
        <f t="shared" si="201"/>
        <v>MEJORABLE</v>
      </c>
      <c r="Y184" s="55"/>
      <c r="Z184" s="55">
        <v>7</v>
      </c>
      <c r="AA184" s="57"/>
      <c r="AB184" s="57"/>
      <c r="AC184" s="55">
        <f t="shared" si="249"/>
        <v>7</v>
      </c>
      <c r="AD184" s="55" t="s">
        <v>82</v>
      </c>
      <c r="AE184" s="55" t="s">
        <v>82</v>
      </c>
      <c r="AF184" s="55" t="s">
        <v>82</v>
      </c>
      <c r="AG184" s="55" t="s">
        <v>734</v>
      </c>
      <c r="AH184" s="55"/>
      <c r="AI184" s="47"/>
      <c r="AJ184" s="3"/>
      <c r="AK184" s="3"/>
      <c r="AL184" s="3"/>
      <c r="AM184" s="3"/>
      <c r="AN184" s="3"/>
      <c r="AO184" s="3"/>
      <c r="AP184" s="3"/>
      <c r="AQ184" s="3"/>
      <c r="AR184" s="3"/>
      <c r="AS184" s="3"/>
      <c r="AT184" s="3"/>
      <c r="AU184" s="3"/>
      <c r="AV184" s="3"/>
      <c r="AW184" s="3"/>
    </row>
    <row r="185" spans="1:49" ht="150" customHeight="1" thickBot="1">
      <c r="A185" s="59" t="s">
        <v>308</v>
      </c>
      <c r="B185" s="19" t="s">
        <v>903</v>
      </c>
      <c r="C185" s="72" t="s">
        <v>904</v>
      </c>
      <c r="D185" s="19" t="s">
        <v>905</v>
      </c>
      <c r="E185" s="19" t="s">
        <v>71</v>
      </c>
      <c r="F185" s="19"/>
      <c r="G185" s="20" t="s">
        <v>906</v>
      </c>
      <c r="H185" s="19" t="s">
        <v>84</v>
      </c>
      <c r="I185" s="20" t="s">
        <v>85</v>
      </c>
      <c r="J185" s="20" t="s">
        <v>155</v>
      </c>
      <c r="K185" s="19" t="s">
        <v>76</v>
      </c>
      <c r="L185" s="19" t="s">
        <v>780</v>
      </c>
      <c r="M185" s="19" t="s">
        <v>781</v>
      </c>
      <c r="N185" s="19" t="s">
        <v>87</v>
      </c>
      <c r="O185" s="19">
        <v>1</v>
      </c>
      <c r="P185" s="19" t="s">
        <v>80</v>
      </c>
      <c r="Q185" s="19">
        <v>3</v>
      </c>
      <c r="R185" s="21">
        <f t="shared" si="0"/>
        <v>3</v>
      </c>
      <c r="S185" s="21" t="str">
        <f t="shared" si="1"/>
        <v>BAJO</v>
      </c>
      <c r="T185" s="21" t="s">
        <v>89</v>
      </c>
      <c r="U185" s="22">
        <v>10</v>
      </c>
      <c r="V185" s="23">
        <f t="shared" si="2"/>
        <v>30</v>
      </c>
      <c r="W185" s="21" t="str">
        <f>IF(AND(V185&gt;1,V185&lt;=20),"IV",IF(AND(V185&lt;=40,V185&lt;=120),"III",IF(AND(V185&gt;=150,V185&lt;=500),"II",IF(AND(V185&gt;=600,V185&lt;=4000),"I","0"))))</f>
        <v>III</v>
      </c>
      <c r="X185" s="24" t="str">
        <f t="shared" si="201"/>
        <v>MEJORABLE</v>
      </c>
      <c r="Y185" s="19">
        <v>8</v>
      </c>
      <c r="Z185" s="19"/>
      <c r="AA185" s="20"/>
      <c r="AB185" s="20"/>
      <c r="AC185" s="19">
        <v>30</v>
      </c>
      <c r="AD185" s="19" t="s">
        <v>82</v>
      </c>
      <c r="AE185" s="19" t="s">
        <v>82</v>
      </c>
      <c r="AF185" s="19" t="s">
        <v>82</v>
      </c>
      <c r="AG185" s="19" t="s">
        <v>788</v>
      </c>
      <c r="AH185" s="19" t="s">
        <v>82</v>
      </c>
      <c r="AI185" s="25" t="s">
        <v>152</v>
      </c>
      <c r="AJ185" s="3"/>
      <c r="AK185" s="3"/>
      <c r="AL185" s="3"/>
      <c r="AM185" s="3"/>
      <c r="AN185" s="3"/>
      <c r="AO185" s="3"/>
      <c r="AP185" s="3"/>
      <c r="AQ185" s="3"/>
      <c r="AR185" s="3"/>
      <c r="AS185" s="3"/>
      <c r="AT185" s="3"/>
      <c r="AU185" s="3"/>
      <c r="AV185" s="3"/>
      <c r="AW185" s="3"/>
    </row>
    <row r="186" spans="1:49" ht="199.5" customHeight="1" thickBot="1">
      <c r="A186" s="59" t="s">
        <v>308</v>
      </c>
      <c r="B186" s="19" t="s">
        <v>903</v>
      </c>
      <c r="C186" s="72" t="s">
        <v>904</v>
      </c>
      <c r="D186" s="19" t="s">
        <v>95</v>
      </c>
      <c r="E186" s="19" t="s">
        <v>71</v>
      </c>
      <c r="F186" s="19"/>
      <c r="G186" s="309" t="s">
        <v>309</v>
      </c>
      <c r="H186" s="310" t="s">
        <v>91</v>
      </c>
      <c r="I186" s="20" t="s">
        <v>97</v>
      </c>
      <c r="J186" s="20" t="s">
        <v>98</v>
      </c>
      <c r="K186" s="19"/>
      <c r="L186" s="19" t="s">
        <v>370</v>
      </c>
      <c r="M186" s="19" t="s">
        <v>371</v>
      </c>
      <c r="N186" s="19" t="s">
        <v>87</v>
      </c>
      <c r="O186" s="19">
        <v>1</v>
      </c>
      <c r="P186" s="19" t="s">
        <v>80</v>
      </c>
      <c r="Q186" s="19">
        <v>3</v>
      </c>
      <c r="R186" s="21">
        <f t="shared" si="0"/>
        <v>3</v>
      </c>
      <c r="S186" s="21" t="str">
        <f t="shared" si="1"/>
        <v>BAJO</v>
      </c>
      <c r="T186" s="21" t="s">
        <v>81</v>
      </c>
      <c r="U186" s="22">
        <v>25</v>
      </c>
      <c r="V186" s="23">
        <f t="shared" si="2"/>
        <v>75</v>
      </c>
      <c r="W186" s="21" t="str">
        <f t="shared" si="235"/>
        <v>III</v>
      </c>
      <c r="X186" s="24" t="str">
        <f t="shared" ref="X186:X310" si="250">IF(W186="VI","ACEPTABLE",IF(W186="III","MEJORABLE",IF(W186="II","NO  ACEPTABLE O ACEPTABLE CON CONTROLES ESPECIFICOS ",IF(W186="I","NO ACEPTABLE",0))))</f>
        <v>MEJORABLE</v>
      </c>
      <c r="Y186" s="19">
        <v>8</v>
      </c>
      <c r="Z186" s="19"/>
      <c r="AA186" s="20"/>
      <c r="AB186" s="20"/>
      <c r="AC186" s="19">
        <v>1</v>
      </c>
      <c r="AD186" s="19" t="s">
        <v>82</v>
      </c>
      <c r="AE186" s="19" t="s">
        <v>82</v>
      </c>
      <c r="AF186" s="19" t="s">
        <v>82</v>
      </c>
      <c r="AG186" s="19" t="s">
        <v>372</v>
      </c>
      <c r="AH186" s="19" t="s">
        <v>100</v>
      </c>
      <c r="AI186" s="25" t="s">
        <v>101</v>
      </c>
      <c r="AJ186" s="3"/>
      <c r="AK186" s="3"/>
      <c r="AL186" s="3"/>
      <c r="AM186" s="3"/>
      <c r="AN186" s="3"/>
      <c r="AO186" s="3"/>
      <c r="AP186" s="3"/>
      <c r="AQ186" s="3"/>
      <c r="AR186" s="3"/>
      <c r="AS186" s="3"/>
      <c r="AT186" s="3"/>
      <c r="AU186" s="3"/>
      <c r="AV186" s="3"/>
      <c r="AW186" s="3"/>
    </row>
    <row r="187" spans="1:49" ht="150" customHeight="1" thickBot="1">
      <c r="A187" s="59" t="s">
        <v>308</v>
      </c>
      <c r="B187" s="19" t="s">
        <v>907</v>
      </c>
      <c r="C187" s="72" t="s">
        <v>904</v>
      </c>
      <c r="D187" s="19" t="s">
        <v>128</v>
      </c>
      <c r="E187" s="19" t="s">
        <v>71</v>
      </c>
      <c r="F187" s="19"/>
      <c r="G187" s="42" t="s">
        <v>783</v>
      </c>
      <c r="H187" s="11" t="s">
        <v>91</v>
      </c>
      <c r="I187" s="12" t="s">
        <v>129</v>
      </c>
      <c r="J187" s="12" t="s">
        <v>784</v>
      </c>
      <c r="K187" s="11" t="s">
        <v>76</v>
      </c>
      <c r="L187" s="11" t="s">
        <v>785</v>
      </c>
      <c r="M187" s="11" t="s">
        <v>76</v>
      </c>
      <c r="N187" s="11" t="s">
        <v>87</v>
      </c>
      <c r="O187" s="11">
        <v>1</v>
      </c>
      <c r="P187" s="11" t="s">
        <v>80</v>
      </c>
      <c r="Q187" s="11">
        <v>3</v>
      </c>
      <c r="R187" s="13">
        <f t="shared" si="0"/>
        <v>3</v>
      </c>
      <c r="S187" s="13" t="str">
        <f t="shared" si="1"/>
        <v>BAJO</v>
      </c>
      <c r="T187" s="13" t="s">
        <v>81</v>
      </c>
      <c r="U187" s="14">
        <v>25</v>
      </c>
      <c r="V187" s="15">
        <f t="shared" si="2"/>
        <v>75</v>
      </c>
      <c r="W187" s="13" t="str">
        <f t="shared" si="235"/>
        <v>III</v>
      </c>
      <c r="X187" s="16" t="str">
        <f t="shared" si="250"/>
        <v>MEJORABLE</v>
      </c>
      <c r="Y187" s="11">
        <v>8</v>
      </c>
      <c r="Z187" s="11"/>
      <c r="AA187" s="12"/>
      <c r="AB187" s="12"/>
      <c r="AC187" s="11">
        <v>38</v>
      </c>
      <c r="AD187" s="11" t="s">
        <v>82</v>
      </c>
      <c r="AE187" s="11" t="s">
        <v>82</v>
      </c>
      <c r="AF187" s="11" t="s">
        <v>786</v>
      </c>
      <c r="AG187" s="11" t="s">
        <v>746</v>
      </c>
      <c r="AH187" s="11" t="s">
        <v>82</v>
      </c>
      <c r="AI187" s="17" t="s">
        <v>131</v>
      </c>
      <c r="AJ187" s="3"/>
      <c r="AK187" s="3"/>
      <c r="AL187" s="3"/>
      <c r="AM187" s="3"/>
      <c r="AN187" s="3"/>
      <c r="AO187" s="3"/>
      <c r="AP187" s="3"/>
      <c r="AQ187" s="3"/>
      <c r="AR187" s="3"/>
      <c r="AS187" s="3"/>
      <c r="AT187" s="3"/>
      <c r="AU187" s="3"/>
      <c r="AV187" s="3"/>
      <c r="AW187" s="3"/>
    </row>
    <row r="188" spans="1:49" ht="150" customHeight="1" thickBot="1">
      <c r="A188" s="59" t="s">
        <v>308</v>
      </c>
      <c r="B188" s="19" t="s">
        <v>908</v>
      </c>
      <c r="C188" s="72" t="s">
        <v>904</v>
      </c>
      <c r="D188" s="19" t="s">
        <v>909</v>
      </c>
      <c r="E188" s="19" t="s">
        <v>71</v>
      </c>
      <c r="F188" s="19"/>
      <c r="G188" s="20" t="s">
        <v>175</v>
      </c>
      <c r="H188" s="19" t="s">
        <v>109</v>
      </c>
      <c r="I188" s="20" t="s">
        <v>176</v>
      </c>
      <c r="J188" s="20" t="s">
        <v>177</v>
      </c>
      <c r="K188" s="27" t="s">
        <v>76</v>
      </c>
      <c r="L188" s="27" t="s">
        <v>76</v>
      </c>
      <c r="M188" s="27" t="s">
        <v>178</v>
      </c>
      <c r="N188" s="27" t="s">
        <v>94</v>
      </c>
      <c r="O188" s="27">
        <v>2</v>
      </c>
      <c r="P188" s="27" t="s">
        <v>88</v>
      </c>
      <c r="Q188" s="27">
        <v>2</v>
      </c>
      <c r="R188" s="29">
        <f t="shared" ref="R188:R189" si="251">O188*Q188</f>
        <v>4</v>
      </c>
      <c r="S188" s="29" t="str">
        <f t="shared" ref="S188:S189" si="252">IF(R188&lt;=4,"BAJO",IF(R188=6,"MEDIO",IF(R188=8,"MEDIO",IF(R188=10,"ALTO",IF(R188=12,"ALTO",IF(R188=18,"ALTO",IF(R188=20,"ALTO",IF(R188&gt;=24,"MUY ALTO",0))))))))</f>
        <v>BAJO</v>
      </c>
      <c r="T188" s="29" t="s">
        <v>81</v>
      </c>
      <c r="U188" s="30">
        <v>25</v>
      </c>
      <c r="V188" s="31">
        <f t="shared" ref="V188:V189" si="253">R188*U188</f>
        <v>100</v>
      </c>
      <c r="W188" s="29" t="str">
        <f t="shared" ref="W188:W189" si="254">IF(AND(V188&gt;1,V188&lt;=20),"IV",IF(AND(V188&gt;=40,V188&lt;=120),"III",IF(AND(V188&gt;=150,V188&lt;=500),"II",IF(AND(V188&gt;=600,V188&lt;=4000),"I","0"))))</f>
        <v>III</v>
      </c>
      <c r="X188" s="32" t="str">
        <f t="shared" ref="X188:X189" si="255">IF(W188="VI","ACEPTABLE",IF(W188="III","MEJORABLE",IF(W188="II","NO  ACEPTABLE O ACEPTABLE CON CONTROLES ESPECIFICOS ",IF(W188="I","NO ACEPTABLE",0))))</f>
        <v>MEJORABLE</v>
      </c>
      <c r="Y188" s="27">
        <v>8</v>
      </c>
      <c r="Z188" s="27"/>
      <c r="AA188" s="28"/>
      <c r="AB188" s="28"/>
      <c r="AC188" s="27">
        <v>30</v>
      </c>
      <c r="AD188" s="27" t="s">
        <v>82</v>
      </c>
      <c r="AE188" s="27" t="s">
        <v>82</v>
      </c>
      <c r="AF188" s="27" t="s">
        <v>82</v>
      </c>
      <c r="AG188" s="27" t="s">
        <v>379</v>
      </c>
      <c r="AH188" s="27" t="s">
        <v>179</v>
      </c>
      <c r="AI188" s="256" t="s">
        <v>131</v>
      </c>
      <c r="AJ188" s="3"/>
      <c r="AK188" s="3"/>
      <c r="AL188" s="3"/>
      <c r="AM188" s="3"/>
      <c r="AN188" s="3"/>
      <c r="AO188" s="3"/>
      <c r="AP188" s="3"/>
      <c r="AQ188" s="3"/>
      <c r="AR188" s="3"/>
      <c r="AS188" s="3"/>
      <c r="AT188" s="3"/>
      <c r="AU188" s="3"/>
      <c r="AV188" s="3"/>
      <c r="AW188" s="3"/>
    </row>
    <row r="189" spans="1:49" ht="150" customHeight="1" thickBot="1">
      <c r="A189" s="343" t="s">
        <v>308</v>
      </c>
      <c r="B189" s="19" t="s">
        <v>908</v>
      </c>
      <c r="C189" s="72" t="s">
        <v>904</v>
      </c>
      <c r="D189" s="19" t="s">
        <v>909</v>
      </c>
      <c r="E189" s="19" t="s">
        <v>71</v>
      </c>
      <c r="F189" s="19"/>
      <c r="G189" s="28" t="s">
        <v>836</v>
      </c>
      <c r="H189" s="19" t="s">
        <v>91</v>
      </c>
      <c r="I189" s="19" t="s">
        <v>759</v>
      </c>
      <c r="J189" s="19" t="s">
        <v>222</v>
      </c>
      <c r="K189" s="19" t="s">
        <v>76</v>
      </c>
      <c r="L189" s="19" t="s">
        <v>76</v>
      </c>
      <c r="M189" s="19" t="s">
        <v>795</v>
      </c>
      <c r="N189" s="19" t="s">
        <v>94</v>
      </c>
      <c r="O189" s="19">
        <v>2</v>
      </c>
      <c r="P189" s="19" t="s">
        <v>80</v>
      </c>
      <c r="Q189" s="19">
        <v>2</v>
      </c>
      <c r="R189" s="21">
        <f t="shared" si="251"/>
        <v>4</v>
      </c>
      <c r="S189" s="21" t="str">
        <f t="shared" si="252"/>
        <v>BAJO</v>
      </c>
      <c r="T189" s="21" t="s">
        <v>418</v>
      </c>
      <c r="U189" s="22">
        <v>25</v>
      </c>
      <c r="V189" s="23">
        <f t="shared" si="253"/>
        <v>100</v>
      </c>
      <c r="W189" s="21" t="str">
        <f t="shared" si="254"/>
        <v>III</v>
      </c>
      <c r="X189" s="24" t="str">
        <f t="shared" si="255"/>
        <v>MEJORABLE</v>
      </c>
      <c r="Y189" s="19">
        <v>2</v>
      </c>
      <c r="Z189" s="19"/>
      <c r="AA189" s="20"/>
      <c r="AB189" s="20"/>
      <c r="AC189" s="19">
        <v>38</v>
      </c>
      <c r="AD189" s="19" t="s">
        <v>82</v>
      </c>
      <c r="AE189" s="19" t="s">
        <v>82</v>
      </c>
      <c r="AF189" s="19" t="s">
        <v>82</v>
      </c>
      <c r="AG189" s="19" t="s">
        <v>731</v>
      </c>
      <c r="AH189" s="19" t="s">
        <v>794</v>
      </c>
      <c r="AI189" s="25" t="s">
        <v>729</v>
      </c>
      <c r="AJ189" s="3"/>
      <c r="AK189" s="3"/>
      <c r="AL189" s="3"/>
      <c r="AM189" s="3"/>
      <c r="AN189" s="3"/>
      <c r="AO189" s="3"/>
      <c r="AP189" s="3"/>
      <c r="AQ189" s="3"/>
      <c r="AR189" s="3"/>
      <c r="AS189" s="3"/>
      <c r="AT189" s="3"/>
      <c r="AU189" s="3"/>
      <c r="AV189" s="3"/>
      <c r="AW189" s="3"/>
    </row>
    <row r="190" spans="1:49" ht="150" customHeight="1" thickBot="1">
      <c r="A190" s="59" t="s">
        <v>308</v>
      </c>
      <c r="B190" s="19" t="s">
        <v>910</v>
      </c>
      <c r="C190" s="72" t="s">
        <v>904</v>
      </c>
      <c r="D190" s="19" t="s">
        <v>133</v>
      </c>
      <c r="E190" s="19" t="s">
        <v>71</v>
      </c>
      <c r="F190" s="19"/>
      <c r="G190" s="20" t="s">
        <v>911</v>
      </c>
      <c r="H190" s="19" t="s">
        <v>135</v>
      </c>
      <c r="I190" s="20" t="s">
        <v>136</v>
      </c>
      <c r="J190" s="20" t="s">
        <v>137</v>
      </c>
      <c r="K190" s="19" t="s">
        <v>76</v>
      </c>
      <c r="L190" s="19" t="s">
        <v>363</v>
      </c>
      <c r="M190" s="35" t="s">
        <v>364</v>
      </c>
      <c r="N190" s="19" t="s">
        <v>94</v>
      </c>
      <c r="O190" s="19">
        <v>2</v>
      </c>
      <c r="P190" s="19" t="s">
        <v>80</v>
      </c>
      <c r="Q190" s="19">
        <v>3</v>
      </c>
      <c r="R190" s="21">
        <f t="shared" si="0"/>
        <v>6</v>
      </c>
      <c r="S190" s="21" t="str">
        <f t="shared" si="1"/>
        <v>MEDIO</v>
      </c>
      <c r="T190" s="21" t="s">
        <v>89</v>
      </c>
      <c r="U190" s="22">
        <v>10</v>
      </c>
      <c r="V190" s="23">
        <f t="shared" si="2"/>
        <v>60</v>
      </c>
      <c r="W190" s="21" t="str">
        <f t="shared" si="235"/>
        <v>III</v>
      </c>
      <c r="X190" s="24" t="str">
        <f t="shared" si="250"/>
        <v>MEJORABLE</v>
      </c>
      <c r="Y190" s="19">
        <v>8</v>
      </c>
      <c r="Z190" s="19"/>
      <c r="AA190" s="20"/>
      <c r="AB190" s="20"/>
      <c r="AC190" s="19">
        <v>30</v>
      </c>
      <c r="AD190" s="19" t="s">
        <v>82</v>
      </c>
      <c r="AE190" s="19" t="s">
        <v>82</v>
      </c>
      <c r="AF190" s="19" t="s">
        <v>82</v>
      </c>
      <c r="AG190" s="19" t="s">
        <v>787</v>
      </c>
      <c r="AH190" s="19" t="s">
        <v>82</v>
      </c>
      <c r="AI190" s="25" t="s">
        <v>139</v>
      </c>
      <c r="AJ190" s="3"/>
      <c r="AK190" s="3"/>
      <c r="AL190" s="3"/>
      <c r="AM190" s="3"/>
      <c r="AN190" s="3"/>
      <c r="AO190" s="3"/>
      <c r="AP190" s="3"/>
      <c r="AQ190" s="3"/>
      <c r="AR190" s="3"/>
      <c r="AS190" s="3"/>
      <c r="AT190" s="3"/>
      <c r="AU190" s="3"/>
      <c r="AV190" s="3"/>
      <c r="AW190" s="3"/>
    </row>
    <row r="191" spans="1:49" ht="150" customHeight="1" thickBot="1">
      <c r="A191" s="64" t="s">
        <v>308</v>
      </c>
      <c r="B191" s="38" t="s">
        <v>910</v>
      </c>
      <c r="C191" s="72" t="s">
        <v>904</v>
      </c>
      <c r="D191" s="38" t="s">
        <v>311</v>
      </c>
      <c r="E191" s="83"/>
      <c r="F191" s="38" t="s">
        <v>71</v>
      </c>
      <c r="G191" s="84" t="s">
        <v>175</v>
      </c>
      <c r="H191" s="38" t="s">
        <v>109</v>
      </c>
      <c r="I191" s="84" t="s">
        <v>176</v>
      </c>
      <c r="J191" s="84" t="s">
        <v>177</v>
      </c>
      <c r="K191" s="272" t="s">
        <v>76</v>
      </c>
      <c r="L191" s="272" t="s">
        <v>76</v>
      </c>
      <c r="M191" s="272" t="s">
        <v>178</v>
      </c>
      <c r="N191" s="272" t="s">
        <v>94</v>
      </c>
      <c r="O191" s="272">
        <v>2</v>
      </c>
      <c r="P191" s="272" t="s">
        <v>88</v>
      </c>
      <c r="Q191" s="272">
        <v>2</v>
      </c>
      <c r="R191" s="278">
        <f t="shared" si="0"/>
        <v>4</v>
      </c>
      <c r="S191" s="278" t="str">
        <f t="shared" si="1"/>
        <v>BAJO</v>
      </c>
      <c r="T191" s="278" t="s">
        <v>81</v>
      </c>
      <c r="U191" s="273">
        <v>25</v>
      </c>
      <c r="V191" s="279">
        <f t="shared" si="2"/>
        <v>100</v>
      </c>
      <c r="W191" s="278" t="str">
        <f t="shared" si="235"/>
        <v>III</v>
      </c>
      <c r="X191" s="280" t="str">
        <f t="shared" si="250"/>
        <v>MEJORABLE</v>
      </c>
      <c r="Y191" s="272">
        <v>8</v>
      </c>
      <c r="Z191" s="272"/>
      <c r="AA191" s="281"/>
      <c r="AB191" s="281"/>
      <c r="AC191" s="272">
        <v>30</v>
      </c>
      <c r="AD191" s="272" t="s">
        <v>82</v>
      </c>
      <c r="AE191" s="272" t="s">
        <v>82</v>
      </c>
      <c r="AF191" s="272" t="s">
        <v>82</v>
      </c>
      <c r="AG191" s="27" t="s">
        <v>379</v>
      </c>
      <c r="AH191" s="27" t="s">
        <v>179</v>
      </c>
      <c r="AI191" s="85" t="s">
        <v>131</v>
      </c>
      <c r="AJ191" s="86"/>
      <c r="AK191" s="86"/>
      <c r="AL191" s="86"/>
      <c r="AM191" s="86"/>
      <c r="AN191" s="86"/>
      <c r="AO191" s="86"/>
      <c r="AP191" s="86"/>
      <c r="AQ191" s="86"/>
      <c r="AR191" s="86"/>
      <c r="AS191" s="86"/>
      <c r="AT191" s="86"/>
      <c r="AU191" s="86"/>
      <c r="AV191" s="86"/>
      <c r="AW191" s="86"/>
    </row>
    <row r="192" spans="1:49" ht="150" customHeight="1" thickBot="1">
      <c r="A192" s="59" t="s">
        <v>308</v>
      </c>
      <c r="B192" s="19" t="s">
        <v>910</v>
      </c>
      <c r="C192" s="72" t="s">
        <v>904</v>
      </c>
      <c r="D192" s="19" t="s">
        <v>133</v>
      </c>
      <c r="E192" s="19" t="s">
        <v>71</v>
      </c>
      <c r="F192" s="19"/>
      <c r="G192" s="20" t="s">
        <v>377</v>
      </c>
      <c r="H192" s="19" t="s">
        <v>91</v>
      </c>
      <c r="I192" s="20" t="s">
        <v>150</v>
      </c>
      <c r="J192" s="20" t="s">
        <v>93</v>
      </c>
      <c r="K192" s="19" t="s">
        <v>76</v>
      </c>
      <c r="L192" s="19" t="s">
        <v>76</v>
      </c>
      <c r="M192" s="19" t="s">
        <v>76</v>
      </c>
      <c r="N192" s="19" t="s">
        <v>94</v>
      </c>
      <c r="O192" s="19">
        <v>2</v>
      </c>
      <c r="P192" s="19" t="s">
        <v>80</v>
      </c>
      <c r="Q192" s="19">
        <v>3</v>
      </c>
      <c r="R192" s="21">
        <f t="shared" si="0"/>
        <v>6</v>
      </c>
      <c r="S192" s="21" t="str">
        <f t="shared" si="1"/>
        <v>MEDIO</v>
      </c>
      <c r="T192" s="21" t="s">
        <v>89</v>
      </c>
      <c r="U192" s="22">
        <v>10</v>
      </c>
      <c r="V192" s="23">
        <f t="shared" si="2"/>
        <v>60</v>
      </c>
      <c r="W192" s="21" t="str">
        <f t="shared" si="235"/>
        <v>III</v>
      </c>
      <c r="X192" s="24" t="str">
        <f t="shared" si="250"/>
        <v>MEJORABLE</v>
      </c>
      <c r="Y192" s="19">
        <v>8</v>
      </c>
      <c r="Z192" s="19"/>
      <c r="AA192" s="20"/>
      <c r="AB192" s="20"/>
      <c r="AC192" s="19">
        <v>30</v>
      </c>
      <c r="AD192" s="19" t="s">
        <v>82</v>
      </c>
      <c r="AE192" s="19" t="s">
        <v>82</v>
      </c>
      <c r="AF192" s="19" t="s">
        <v>82</v>
      </c>
      <c r="AG192" s="19" t="s">
        <v>799</v>
      </c>
      <c r="AH192" s="19" t="s">
        <v>82</v>
      </c>
      <c r="AI192" s="25" t="s">
        <v>152</v>
      </c>
      <c r="AJ192" s="3"/>
      <c r="AK192" s="3"/>
      <c r="AL192" s="3"/>
      <c r="AM192" s="3"/>
      <c r="AN192" s="3"/>
      <c r="AO192" s="3"/>
      <c r="AP192" s="3"/>
      <c r="AQ192" s="3"/>
      <c r="AR192" s="3"/>
      <c r="AS192" s="3"/>
      <c r="AT192" s="3"/>
      <c r="AU192" s="3"/>
      <c r="AV192" s="3"/>
      <c r="AW192" s="3"/>
    </row>
    <row r="193" spans="1:49" ht="150" customHeight="1" thickBot="1">
      <c r="A193" s="59" t="s">
        <v>308</v>
      </c>
      <c r="B193" s="19" t="s">
        <v>912</v>
      </c>
      <c r="C193" s="72" t="s">
        <v>904</v>
      </c>
      <c r="D193" s="19" t="s">
        <v>312</v>
      </c>
      <c r="E193" s="19" t="s">
        <v>71</v>
      </c>
      <c r="F193" s="19"/>
      <c r="G193" s="20" t="s">
        <v>154</v>
      </c>
      <c r="H193" s="19" t="s">
        <v>84</v>
      </c>
      <c r="I193" s="20" t="s">
        <v>85</v>
      </c>
      <c r="J193" s="20" t="s">
        <v>155</v>
      </c>
      <c r="K193" s="19" t="s">
        <v>76</v>
      </c>
      <c r="L193" s="19" t="s">
        <v>913</v>
      </c>
      <c r="M193" s="19" t="s">
        <v>781</v>
      </c>
      <c r="N193" s="19" t="s">
        <v>87</v>
      </c>
      <c r="O193" s="19">
        <v>1</v>
      </c>
      <c r="P193" s="19" t="s">
        <v>80</v>
      </c>
      <c r="Q193" s="19">
        <v>3</v>
      </c>
      <c r="R193" s="21">
        <f t="shared" si="0"/>
        <v>3</v>
      </c>
      <c r="S193" s="21" t="str">
        <f t="shared" si="1"/>
        <v>BAJO</v>
      </c>
      <c r="T193" s="21" t="s">
        <v>89</v>
      </c>
      <c r="U193" s="22">
        <v>10</v>
      </c>
      <c r="V193" s="23">
        <f t="shared" si="2"/>
        <v>30</v>
      </c>
      <c r="W193" s="21" t="str">
        <f>IF(AND(V193&gt;1,V193&lt;=20),"IV",IF(AND(V193&lt;=40,V193&lt;=120),"III",IF(AND(V193&gt;=150,V193&lt;=500),"II",IF(AND(V193&gt;=600,V193&lt;=4000),"I","0"))))</f>
        <v>III</v>
      </c>
      <c r="X193" s="24" t="str">
        <f t="shared" si="250"/>
        <v>MEJORABLE</v>
      </c>
      <c r="Y193" s="19">
        <v>8</v>
      </c>
      <c r="Z193" s="19"/>
      <c r="AA193" s="20"/>
      <c r="AB193" s="20"/>
      <c r="AC193" s="19">
        <v>30</v>
      </c>
      <c r="AD193" s="19" t="s">
        <v>82</v>
      </c>
      <c r="AE193" s="19" t="s">
        <v>82</v>
      </c>
      <c r="AF193" s="19" t="s">
        <v>82</v>
      </c>
      <c r="AG193" s="19" t="s">
        <v>158</v>
      </c>
      <c r="AH193" s="19" t="s">
        <v>82</v>
      </c>
      <c r="AI193" s="25" t="s">
        <v>152</v>
      </c>
      <c r="AJ193" s="3"/>
      <c r="AK193" s="3"/>
      <c r="AL193" s="3"/>
      <c r="AM193" s="3"/>
      <c r="AN193" s="3"/>
      <c r="AO193" s="3"/>
      <c r="AP193" s="3"/>
      <c r="AQ193" s="3"/>
      <c r="AR193" s="3"/>
      <c r="AS193" s="3"/>
      <c r="AT193" s="3"/>
      <c r="AU193" s="3"/>
      <c r="AV193" s="3"/>
      <c r="AW193" s="3"/>
    </row>
    <row r="194" spans="1:49" ht="150" customHeight="1" thickBot="1">
      <c r="A194" s="64" t="s">
        <v>308</v>
      </c>
      <c r="B194" s="38" t="s">
        <v>912</v>
      </c>
      <c r="C194" s="72" t="s">
        <v>904</v>
      </c>
      <c r="D194" s="38" t="s">
        <v>313</v>
      </c>
      <c r="E194" s="38"/>
      <c r="F194" s="38" t="s">
        <v>71</v>
      </c>
      <c r="G194" s="84" t="s">
        <v>914</v>
      </c>
      <c r="H194" s="38" t="s">
        <v>84</v>
      </c>
      <c r="I194" s="84" t="s">
        <v>117</v>
      </c>
      <c r="J194" s="84" t="s">
        <v>118</v>
      </c>
      <c r="K194" s="38" t="s">
        <v>76</v>
      </c>
      <c r="L194" s="38" t="s">
        <v>769</v>
      </c>
      <c r="M194" s="38" t="s">
        <v>915</v>
      </c>
      <c r="N194" s="38" t="s">
        <v>94</v>
      </c>
      <c r="O194" s="38">
        <v>2</v>
      </c>
      <c r="P194" s="38" t="s">
        <v>383</v>
      </c>
      <c r="Q194" s="38">
        <v>1</v>
      </c>
      <c r="R194" s="87">
        <f t="shared" si="0"/>
        <v>2</v>
      </c>
      <c r="S194" s="87" t="str">
        <f t="shared" si="1"/>
        <v>BAJO</v>
      </c>
      <c r="T194" s="87" t="s">
        <v>81</v>
      </c>
      <c r="U194" s="70">
        <v>25</v>
      </c>
      <c r="V194" s="88">
        <f t="shared" si="2"/>
        <v>50</v>
      </c>
      <c r="W194" s="87" t="str">
        <f t="shared" ref="W194:W198" si="256">IF(AND(V194&gt;1,V194&lt;=20),"IV",IF(AND(V194&gt;=40,V194&lt;=120),"III",IF(AND(V194&gt;=150,V194&lt;=500),"II",IF(AND(V194&gt;=600,V194&lt;=4000),"I","0"))))</f>
        <v>III</v>
      </c>
      <c r="X194" s="89" t="str">
        <f t="shared" si="250"/>
        <v>MEJORABLE</v>
      </c>
      <c r="Y194" s="38">
        <v>8</v>
      </c>
      <c r="Z194" s="38"/>
      <c r="AA194" s="84"/>
      <c r="AB194" s="84"/>
      <c r="AC194" s="38">
        <v>1</v>
      </c>
      <c r="AD194" s="38" t="s">
        <v>82</v>
      </c>
      <c r="AE194" s="38" t="s">
        <v>82</v>
      </c>
      <c r="AF194" s="38" t="s">
        <v>82</v>
      </c>
      <c r="AG194" s="38" t="s">
        <v>261</v>
      </c>
      <c r="AH194" s="38"/>
      <c r="AI194" s="90" t="s">
        <v>121</v>
      </c>
      <c r="AJ194" s="86"/>
      <c r="AK194" s="86"/>
      <c r="AL194" s="86"/>
      <c r="AM194" s="86"/>
      <c r="AN194" s="86"/>
      <c r="AO194" s="86"/>
      <c r="AP194" s="86"/>
      <c r="AQ194" s="86"/>
      <c r="AR194" s="86"/>
      <c r="AS194" s="86"/>
      <c r="AT194" s="86"/>
      <c r="AU194" s="86"/>
      <c r="AV194" s="86"/>
      <c r="AW194" s="86"/>
    </row>
    <row r="195" spans="1:49" ht="150" customHeight="1" thickBot="1">
      <c r="A195" s="59" t="s">
        <v>308</v>
      </c>
      <c r="B195" s="19" t="s">
        <v>910</v>
      </c>
      <c r="C195" s="72" t="s">
        <v>904</v>
      </c>
      <c r="D195" s="19" t="s">
        <v>159</v>
      </c>
      <c r="E195" s="19" t="s">
        <v>71</v>
      </c>
      <c r="F195" s="19"/>
      <c r="G195" s="20" t="s">
        <v>314</v>
      </c>
      <c r="H195" s="19" t="s">
        <v>91</v>
      </c>
      <c r="I195" s="20" t="s">
        <v>97</v>
      </c>
      <c r="J195" s="20" t="s">
        <v>98</v>
      </c>
      <c r="K195" s="19" t="s">
        <v>99</v>
      </c>
      <c r="L195" s="19" t="s">
        <v>370</v>
      </c>
      <c r="M195" s="19" t="s">
        <v>371</v>
      </c>
      <c r="N195" s="19" t="s">
        <v>87</v>
      </c>
      <c r="O195" s="19">
        <v>1</v>
      </c>
      <c r="P195" s="19" t="s">
        <v>80</v>
      </c>
      <c r="Q195" s="19">
        <v>3</v>
      </c>
      <c r="R195" s="21">
        <f t="shared" si="0"/>
        <v>3</v>
      </c>
      <c r="S195" s="21" t="str">
        <f t="shared" si="1"/>
        <v>BAJO</v>
      </c>
      <c r="T195" s="21" t="s">
        <v>81</v>
      </c>
      <c r="U195" s="22">
        <v>25</v>
      </c>
      <c r="V195" s="23">
        <f t="shared" si="2"/>
        <v>75</v>
      </c>
      <c r="W195" s="21" t="str">
        <f t="shared" si="256"/>
        <v>III</v>
      </c>
      <c r="X195" s="24" t="str">
        <f t="shared" si="250"/>
        <v>MEJORABLE</v>
      </c>
      <c r="Y195" s="19">
        <v>8</v>
      </c>
      <c r="Z195" s="19"/>
      <c r="AA195" s="20"/>
      <c r="AB195" s="20"/>
      <c r="AC195" s="19">
        <v>30</v>
      </c>
      <c r="AD195" s="19" t="s">
        <v>82</v>
      </c>
      <c r="AE195" s="19" t="s">
        <v>82</v>
      </c>
      <c r="AF195" s="19" t="s">
        <v>82</v>
      </c>
      <c r="AG195" s="19" t="s">
        <v>372</v>
      </c>
      <c r="AH195" s="19" t="s">
        <v>100</v>
      </c>
      <c r="AI195" s="25" t="s">
        <v>101</v>
      </c>
      <c r="AJ195" s="3"/>
      <c r="AK195" s="3"/>
      <c r="AL195" s="3"/>
      <c r="AM195" s="3"/>
      <c r="AN195" s="3"/>
      <c r="AO195" s="3"/>
      <c r="AP195" s="3"/>
      <c r="AQ195" s="3"/>
      <c r="AR195" s="3"/>
      <c r="AS195" s="3"/>
      <c r="AT195" s="3"/>
      <c r="AU195" s="3"/>
      <c r="AV195" s="3"/>
      <c r="AW195" s="3"/>
    </row>
    <row r="196" spans="1:49" ht="150" customHeight="1">
      <c r="A196" s="58" t="s">
        <v>315</v>
      </c>
      <c r="B196" s="14" t="s">
        <v>316</v>
      </c>
      <c r="C196" s="72" t="s">
        <v>904</v>
      </c>
      <c r="D196" s="11" t="s">
        <v>128</v>
      </c>
      <c r="E196" s="11" t="s">
        <v>71</v>
      </c>
      <c r="F196" s="11"/>
      <c r="G196" s="42" t="s">
        <v>783</v>
      </c>
      <c r="H196" s="11" t="s">
        <v>91</v>
      </c>
      <c r="I196" s="12" t="s">
        <v>129</v>
      </c>
      <c r="J196" s="12" t="s">
        <v>784</v>
      </c>
      <c r="K196" s="11" t="s">
        <v>76</v>
      </c>
      <c r="L196" s="11" t="s">
        <v>785</v>
      </c>
      <c r="M196" s="11" t="s">
        <v>76</v>
      </c>
      <c r="N196" s="11" t="s">
        <v>87</v>
      </c>
      <c r="O196" s="11">
        <v>1</v>
      </c>
      <c r="P196" s="11" t="s">
        <v>80</v>
      </c>
      <c r="Q196" s="11">
        <v>3</v>
      </c>
      <c r="R196" s="13">
        <f t="shared" ref="R196" si="257">O196*Q196</f>
        <v>3</v>
      </c>
      <c r="S196" s="13" t="str">
        <f t="shared" ref="S196" si="258">IF(R196&lt;=4,"BAJO",IF(R196=6,"MEDIO",IF(R196=8,"MEDIO",IF(R196=10,"ALTO",IF(R196=12,"ALTO",IF(R196=18,"ALTO",IF(R196=20,"ALTO",IF(R196&gt;=24,"MUY ALTO",0))))))))</f>
        <v>BAJO</v>
      </c>
      <c r="T196" s="13" t="s">
        <v>81</v>
      </c>
      <c r="U196" s="14">
        <v>25</v>
      </c>
      <c r="V196" s="15">
        <f t="shared" ref="V196" si="259">R196*U196</f>
        <v>75</v>
      </c>
      <c r="W196" s="13" t="str">
        <f t="shared" si="256"/>
        <v>III</v>
      </c>
      <c r="X196" s="16" t="str">
        <f t="shared" ref="X196" si="260">IF(W196="VI","ACEPTABLE",IF(W196="III","MEJORABLE",IF(W196="II","NO  ACEPTABLE O ACEPTABLE CON CONTROLES ESPECIFICOS ",IF(W196="I","NO ACEPTABLE",0))))</f>
        <v>MEJORABLE</v>
      </c>
      <c r="Y196" s="11">
        <v>8</v>
      </c>
      <c r="Z196" s="11"/>
      <c r="AA196" s="12"/>
      <c r="AB196" s="12"/>
      <c r="AC196" s="11">
        <v>38</v>
      </c>
      <c r="AD196" s="11" t="s">
        <v>82</v>
      </c>
      <c r="AE196" s="11" t="s">
        <v>82</v>
      </c>
      <c r="AF196" s="11" t="s">
        <v>786</v>
      </c>
      <c r="AG196" s="11" t="s">
        <v>746</v>
      </c>
      <c r="AH196" s="11" t="s">
        <v>82</v>
      </c>
      <c r="AI196" s="17" t="s">
        <v>131</v>
      </c>
      <c r="AJ196" s="3"/>
      <c r="AK196" s="3"/>
      <c r="AL196" s="3"/>
      <c r="AM196" s="3"/>
      <c r="AN196" s="3"/>
      <c r="AO196" s="3"/>
      <c r="AP196" s="3"/>
      <c r="AQ196" s="3"/>
      <c r="AR196" s="3"/>
      <c r="AS196" s="3"/>
      <c r="AT196" s="3"/>
      <c r="AU196" s="3"/>
      <c r="AV196" s="3"/>
      <c r="AW196" s="3"/>
    </row>
    <row r="197" spans="1:49" ht="150" customHeight="1">
      <c r="A197" s="59" t="s">
        <v>315</v>
      </c>
      <c r="B197" s="22" t="s">
        <v>316</v>
      </c>
      <c r="C197" s="19" t="s">
        <v>310</v>
      </c>
      <c r="D197" s="19" t="s">
        <v>133</v>
      </c>
      <c r="E197" s="19" t="s">
        <v>71</v>
      </c>
      <c r="F197" s="19"/>
      <c r="G197" s="20" t="s">
        <v>134</v>
      </c>
      <c r="H197" s="19" t="s">
        <v>135</v>
      </c>
      <c r="I197" s="20" t="s">
        <v>136</v>
      </c>
      <c r="J197" s="20" t="s">
        <v>137</v>
      </c>
      <c r="K197" s="19" t="s">
        <v>76</v>
      </c>
      <c r="L197" s="19" t="s">
        <v>363</v>
      </c>
      <c r="M197" s="35" t="s">
        <v>364</v>
      </c>
      <c r="N197" s="19" t="s">
        <v>94</v>
      </c>
      <c r="O197" s="19">
        <v>2</v>
      </c>
      <c r="P197" s="19" t="s">
        <v>80</v>
      </c>
      <c r="Q197" s="19">
        <v>3</v>
      </c>
      <c r="R197" s="21">
        <f t="shared" si="0"/>
        <v>6</v>
      </c>
      <c r="S197" s="21" t="str">
        <f t="shared" si="1"/>
        <v>MEDIO</v>
      </c>
      <c r="T197" s="21" t="s">
        <v>89</v>
      </c>
      <c r="U197" s="22">
        <v>10</v>
      </c>
      <c r="V197" s="23">
        <f t="shared" si="2"/>
        <v>60</v>
      </c>
      <c r="W197" s="21" t="str">
        <f t="shared" si="256"/>
        <v>III</v>
      </c>
      <c r="X197" s="24" t="str">
        <f t="shared" si="250"/>
        <v>MEJORABLE</v>
      </c>
      <c r="Y197" s="19">
        <v>8</v>
      </c>
      <c r="Z197" s="19"/>
      <c r="AA197" s="20"/>
      <c r="AB197" s="20"/>
      <c r="AC197" s="19">
        <v>30</v>
      </c>
      <c r="AD197" s="19" t="s">
        <v>82</v>
      </c>
      <c r="AE197" s="19" t="s">
        <v>82</v>
      </c>
      <c r="AF197" s="19" t="s">
        <v>82</v>
      </c>
      <c r="AG197" s="19" t="s">
        <v>138</v>
      </c>
      <c r="AH197" s="19" t="s">
        <v>82</v>
      </c>
      <c r="AI197" s="25" t="s">
        <v>139</v>
      </c>
      <c r="AJ197" s="3"/>
      <c r="AK197" s="3"/>
      <c r="AL197" s="3"/>
      <c r="AM197" s="3"/>
      <c r="AN197" s="3"/>
      <c r="AO197" s="3"/>
      <c r="AP197" s="3"/>
      <c r="AQ197" s="3"/>
      <c r="AR197" s="3"/>
      <c r="AS197" s="3"/>
      <c r="AT197" s="3"/>
      <c r="AU197" s="3"/>
      <c r="AV197" s="3"/>
      <c r="AW197" s="3"/>
    </row>
    <row r="198" spans="1:49" ht="150" customHeight="1">
      <c r="A198" s="59" t="s">
        <v>315</v>
      </c>
      <c r="B198" s="22" t="s">
        <v>316</v>
      </c>
      <c r="C198" s="19" t="s">
        <v>310</v>
      </c>
      <c r="D198" s="19" t="s">
        <v>133</v>
      </c>
      <c r="E198" s="19" t="s">
        <v>71</v>
      </c>
      <c r="F198" s="19"/>
      <c r="G198" s="20" t="s">
        <v>377</v>
      </c>
      <c r="H198" s="19" t="s">
        <v>91</v>
      </c>
      <c r="I198" s="20" t="s">
        <v>150</v>
      </c>
      <c r="J198" s="20" t="s">
        <v>93</v>
      </c>
      <c r="K198" s="19" t="s">
        <v>76</v>
      </c>
      <c r="L198" s="19" t="s">
        <v>76</v>
      </c>
      <c r="M198" s="19" t="s">
        <v>76</v>
      </c>
      <c r="N198" s="19" t="s">
        <v>94</v>
      </c>
      <c r="O198" s="19">
        <v>2</v>
      </c>
      <c r="P198" s="19" t="s">
        <v>80</v>
      </c>
      <c r="Q198" s="19">
        <v>3</v>
      </c>
      <c r="R198" s="21">
        <f t="shared" si="0"/>
        <v>6</v>
      </c>
      <c r="S198" s="21" t="str">
        <f t="shared" si="1"/>
        <v>MEDIO</v>
      </c>
      <c r="T198" s="21" t="s">
        <v>89</v>
      </c>
      <c r="U198" s="22">
        <v>10</v>
      </c>
      <c r="V198" s="23">
        <f t="shared" si="2"/>
        <v>60</v>
      </c>
      <c r="W198" s="21" t="str">
        <f t="shared" si="256"/>
        <v>III</v>
      </c>
      <c r="X198" s="24" t="str">
        <f t="shared" si="250"/>
        <v>MEJORABLE</v>
      </c>
      <c r="Y198" s="19">
        <v>8</v>
      </c>
      <c r="Z198" s="19"/>
      <c r="AA198" s="20"/>
      <c r="AB198" s="20"/>
      <c r="AC198" s="19">
        <v>30</v>
      </c>
      <c r="AD198" s="19" t="s">
        <v>82</v>
      </c>
      <c r="AE198" s="19" t="s">
        <v>82</v>
      </c>
      <c r="AF198" s="19" t="s">
        <v>82</v>
      </c>
      <c r="AG198" s="19" t="s">
        <v>799</v>
      </c>
      <c r="AH198" s="19" t="s">
        <v>82</v>
      </c>
      <c r="AI198" s="25" t="s">
        <v>152</v>
      </c>
      <c r="AJ198" s="3"/>
      <c r="AK198" s="3"/>
      <c r="AL198" s="3"/>
      <c r="AM198" s="3"/>
      <c r="AN198" s="3"/>
      <c r="AO198" s="3"/>
      <c r="AP198" s="3"/>
      <c r="AQ198" s="3"/>
      <c r="AR198" s="3"/>
      <c r="AS198" s="3"/>
      <c r="AT198" s="3"/>
      <c r="AU198" s="3"/>
      <c r="AV198" s="3"/>
      <c r="AW198" s="3"/>
    </row>
    <row r="199" spans="1:49" ht="150" customHeight="1">
      <c r="A199" s="59" t="s">
        <v>315</v>
      </c>
      <c r="B199" s="22" t="s">
        <v>316</v>
      </c>
      <c r="C199" s="19" t="s">
        <v>310</v>
      </c>
      <c r="D199" s="19" t="s">
        <v>183</v>
      </c>
      <c r="E199" s="19" t="s">
        <v>71</v>
      </c>
      <c r="F199" s="19"/>
      <c r="G199" s="20" t="s">
        <v>154</v>
      </c>
      <c r="H199" s="19" t="s">
        <v>84</v>
      </c>
      <c r="I199" s="20" t="s">
        <v>85</v>
      </c>
      <c r="J199" s="20" t="s">
        <v>155</v>
      </c>
      <c r="K199" s="19" t="s">
        <v>76</v>
      </c>
      <c r="L199" s="19" t="s">
        <v>913</v>
      </c>
      <c r="M199" s="19" t="s">
        <v>781</v>
      </c>
      <c r="N199" s="19" t="s">
        <v>87</v>
      </c>
      <c r="O199" s="19">
        <v>1</v>
      </c>
      <c r="P199" s="19" t="s">
        <v>80</v>
      </c>
      <c r="Q199" s="19">
        <v>3</v>
      </c>
      <c r="R199" s="21">
        <f t="shared" ref="R199" si="261">O199*Q199</f>
        <v>3</v>
      </c>
      <c r="S199" s="21" t="str">
        <f t="shared" ref="S199" si="262">IF(R199&lt;=4,"BAJO",IF(R199=6,"MEDIO",IF(R199=8,"MEDIO",IF(R199=10,"ALTO",IF(R199=12,"ALTO",IF(R199=18,"ALTO",IF(R199=20,"ALTO",IF(R199&gt;=24,"MUY ALTO",0))))))))</f>
        <v>BAJO</v>
      </c>
      <c r="T199" s="21" t="s">
        <v>89</v>
      </c>
      <c r="U199" s="22">
        <v>10</v>
      </c>
      <c r="V199" s="23">
        <f t="shared" ref="V199" si="263">R199*U199</f>
        <v>30</v>
      </c>
      <c r="W199" s="21" t="str">
        <f>IF(AND(V199&gt;1,V199&lt;=20),"IV",IF(AND(V199&lt;=40,V199&lt;=120),"III",IF(AND(V199&gt;=150,V199&lt;=500),"II",IF(AND(V199&gt;=600,V199&lt;=4000),"I","0"))))</f>
        <v>III</v>
      </c>
      <c r="X199" s="24" t="str">
        <f t="shared" ref="X199" si="264">IF(W199="VI","ACEPTABLE",IF(W199="III","MEJORABLE",IF(W199="II","NO  ACEPTABLE O ACEPTABLE CON CONTROLES ESPECIFICOS ",IF(W199="I","NO ACEPTABLE",0))))</f>
        <v>MEJORABLE</v>
      </c>
      <c r="Y199" s="19">
        <v>8</v>
      </c>
      <c r="Z199" s="19"/>
      <c r="AA199" s="20"/>
      <c r="AB199" s="20"/>
      <c r="AC199" s="19">
        <v>30</v>
      </c>
      <c r="AD199" s="19" t="s">
        <v>82</v>
      </c>
      <c r="AE199" s="19" t="s">
        <v>82</v>
      </c>
      <c r="AF199" s="19" t="s">
        <v>82</v>
      </c>
      <c r="AG199" s="19" t="s">
        <v>158</v>
      </c>
      <c r="AH199" s="19" t="s">
        <v>82</v>
      </c>
      <c r="AI199" s="25" t="s">
        <v>152</v>
      </c>
      <c r="AJ199" s="3"/>
      <c r="AK199" s="3"/>
      <c r="AL199" s="3"/>
      <c r="AM199" s="3"/>
      <c r="AN199" s="3"/>
      <c r="AO199" s="3"/>
      <c r="AP199" s="3"/>
      <c r="AQ199" s="3"/>
      <c r="AR199" s="3"/>
      <c r="AS199" s="3"/>
      <c r="AT199" s="3"/>
      <c r="AU199" s="3"/>
      <c r="AV199" s="3"/>
      <c r="AW199" s="3"/>
    </row>
    <row r="200" spans="1:49" ht="150" customHeight="1">
      <c r="A200" s="59" t="s">
        <v>315</v>
      </c>
      <c r="B200" s="22" t="s">
        <v>316</v>
      </c>
      <c r="C200" s="19" t="s">
        <v>310</v>
      </c>
      <c r="D200" s="19" t="s">
        <v>159</v>
      </c>
      <c r="E200" s="19" t="s">
        <v>71</v>
      </c>
      <c r="F200" s="19"/>
      <c r="G200" s="20" t="s">
        <v>314</v>
      </c>
      <c r="H200" s="19" t="s">
        <v>91</v>
      </c>
      <c r="I200" s="20" t="s">
        <v>97</v>
      </c>
      <c r="J200" s="20" t="s">
        <v>98</v>
      </c>
      <c r="K200" s="19" t="s">
        <v>99</v>
      </c>
      <c r="L200" s="19" t="s">
        <v>370</v>
      </c>
      <c r="M200" s="19" t="s">
        <v>371</v>
      </c>
      <c r="N200" s="19" t="s">
        <v>87</v>
      </c>
      <c r="O200" s="19">
        <v>1</v>
      </c>
      <c r="P200" s="19" t="s">
        <v>80</v>
      </c>
      <c r="Q200" s="19">
        <v>3</v>
      </c>
      <c r="R200" s="21">
        <f t="shared" si="0"/>
        <v>3</v>
      </c>
      <c r="S200" s="21" t="str">
        <f t="shared" si="1"/>
        <v>BAJO</v>
      </c>
      <c r="T200" s="21" t="s">
        <v>81</v>
      </c>
      <c r="U200" s="22">
        <v>25</v>
      </c>
      <c r="V200" s="23">
        <f t="shared" si="2"/>
        <v>75</v>
      </c>
      <c r="W200" s="21" t="str">
        <f t="shared" ref="W200:W205" si="265">IF(AND(V200&gt;1,V200&lt;=20),"IV",IF(AND(V200&gt;=40,V200&lt;=120),"III",IF(AND(V200&gt;=150,V200&lt;=500),"II",IF(AND(V200&gt;=600,V200&lt;=4000),"I","0"))))</f>
        <v>III</v>
      </c>
      <c r="X200" s="24" t="str">
        <f t="shared" si="250"/>
        <v>MEJORABLE</v>
      </c>
      <c r="Y200" s="19">
        <v>8</v>
      </c>
      <c r="Z200" s="19"/>
      <c r="AA200" s="20"/>
      <c r="AB200" s="20"/>
      <c r="AC200" s="19">
        <v>30</v>
      </c>
      <c r="AD200" s="19" t="s">
        <v>82</v>
      </c>
      <c r="AE200" s="19" t="s">
        <v>82</v>
      </c>
      <c r="AF200" s="19" t="s">
        <v>82</v>
      </c>
      <c r="AG200" s="19" t="s">
        <v>372</v>
      </c>
      <c r="AH200" s="19" t="s">
        <v>100</v>
      </c>
      <c r="AI200" s="25" t="s">
        <v>101</v>
      </c>
      <c r="AJ200" s="3"/>
      <c r="AK200" s="3"/>
      <c r="AL200" s="3"/>
      <c r="AM200" s="3"/>
      <c r="AN200" s="3"/>
      <c r="AO200" s="3"/>
      <c r="AP200" s="3"/>
      <c r="AQ200" s="3"/>
      <c r="AR200" s="3"/>
      <c r="AS200" s="3"/>
      <c r="AT200" s="3"/>
      <c r="AU200" s="3"/>
      <c r="AV200" s="3"/>
      <c r="AW200" s="3"/>
    </row>
    <row r="201" spans="1:49" ht="150" customHeight="1">
      <c r="A201" s="59" t="s">
        <v>315</v>
      </c>
      <c r="B201" s="22" t="s">
        <v>316</v>
      </c>
      <c r="C201" s="19" t="s">
        <v>310</v>
      </c>
      <c r="D201" s="19" t="s">
        <v>160</v>
      </c>
      <c r="E201" s="19" t="s">
        <v>71</v>
      </c>
      <c r="F201" s="19"/>
      <c r="G201" s="20" t="s">
        <v>161</v>
      </c>
      <c r="H201" s="19" t="s">
        <v>91</v>
      </c>
      <c r="I201" s="20" t="s">
        <v>162</v>
      </c>
      <c r="J201" s="20" t="s">
        <v>163</v>
      </c>
      <c r="K201" s="19" t="s">
        <v>76</v>
      </c>
      <c r="L201" s="19" t="s">
        <v>164</v>
      </c>
      <c r="M201" s="19" t="s">
        <v>165</v>
      </c>
      <c r="N201" s="19" t="s">
        <v>94</v>
      </c>
      <c r="O201" s="19">
        <v>2</v>
      </c>
      <c r="P201" s="19" t="s">
        <v>166</v>
      </c>
      <c r="Q201" s="19">
        <v>4</v>
      </c>
      <c r="R201" s="21">
        <f t="shared" si="0"/>
        <v>8</v>
      </c>
      <c r="S201" s="21" t="str">
        <f t="shared" si="1"/>
        <v>MEDIO</v>
      </c>
      <c r="T201" s="21" t="s">
        <v>89</v>
      </c>
      <c r="U201" s="22">
        <v>10</v>
      </c>
      <c r="V201" s="23">
        <f t="shared" si="2"/>
        <v>80</v>
      </c>
      <c r="W201" s="21" t="str">
        <f t="shared" si="265"/>
        <v>III</v>
      </c>
      <c r="X201" s="24" t="str">
        <f t="shared" si="250"/>
        <v>MEJORABLE</v>
      </c>
      <c r="Y201" s="19">
        <v>8</v>
      </c>
      <c r="Z201" s="19"/>
      <c r="AA201" s="20"/>
      <c r="AB201" s="20"/>
      <c r="AC201" s="19">
        <v>30</v>
      </c>
      <c r="AD201" s="19" t="s">
        <v>82</v>
      </c>
      <c r="AE201" s="19" t="s">
        <v>82</v>
      </c>
      <c r="AF201" s="19" t="s">
        <v>167</v>
      </c>
      <c r="AG201" s="19" t="s">
        <v>168</v>
      </c>
      <c r="AH201" s="19" t="s">
        <v>82</v>
      </c>
      <c r="AI201" s="25" t="s">
        <v>101</v>
      </c>
      <c r="AJ201" s="3"/>
      <c r="AK201" s="3"/>
      <c r="AL201" s="3"/>
      <c r="AM201" s="3"/>
      <c r="AN201" s="3"/>
      <c r="AO201" s="3"/>
      <c r="AP201" s="3"/>
      <c r="AQ201" s="3"/>
      <c r="AR201" s="3"/>
      <c r="AS201" s="3"/>
      <c r="AT201" s="3"/>
      <c r="AU201" s="3"/>
      <c r="AV201" s="3"/>
      <c r="AW201" s="3"/>
    </row>
    <row r="202" spans="1:49" ht="150" customHeight="1" thickBot="1">
      <c r="A202" s="60" t="s">
        <v>315</v>
      </c>
      <c r="B202" s="74" t="s">
        <v>316</v>
      </c>
      <c r="C202" s="55" t="s">
        <v>310</v>
      </c>
      <c r="D202" s="55" t="s">
        <v>174</v>
      </c>
      <c r="E202" s="55" t="s">
        <v>71</v>
      </c>
      <c r="F202" s="55"/>
      <c r="G202" s="57" t="s">
        <v>175</v>
      </c>
      <c r="H202" s="55" t="s">
        <v>109</v>
      </c>
      <c r="I202" s="57" t="s">
        <v>176</v>
      </c>
      <c r="J202" s="57" t="s">
        <v>177</v>
      </c>
      <c r="K202" s="27" t="s">
        <v>76</v>
      </c>
      <c r="L202" s="27" t="s">
        <v>76</v>
      </c>
      <c r="M202" s="27" t="s">
        <v>178</v>
      </c>
      <c r="N202" s="27" t="s">
        <v>94</v>
      </c>
      <c r="O202" s="27">
        <v>2</v>
      </c>
      <c r="P202" s="27" t="s">
        <v>88</v>
      </c>
      <c r="Q202" s="27">
        <v>2</v>
      </c>
      <c r="R202" s="29">
        <f t="shared" si="0"/>
        <v>4</v>
      </c>
      <c r="S202" s="29" t="str">
        <f t="shared" si="1"/>
        <v>BAJO</v>
      </c>
      <c r="T202" s="29" t="s">
        <v>81</v>
      </c>
      <c r="U202" s="30">
        <v>25</v>
      </c>
      <c r="V202" s="31">
        <f t="shared" si="2"/>
        <v>100</v>
      </c>
      <c r="W202" s="29" t="str">
        <f t="shared" si="265"/>
        <v>III</v>
      </c>
      <c r="X202" s="32" t="str">
        <f t="shared" si="250"/>
        <v>MEJORABLE</v>
      </c>
      <c r="Y202" s="27">
        <v>8</v>
      </c>
      <c r="Z202" s="27"/>
      <c r="AA202" s="28"/>
      <c r="AB202" s="28"/>
      <c r="AC202" s="27">
        <v>30</v>
      </c>
      <c r="AD202" s="27" t="s">
        <v>82</v>
      </c>
      <c r="AE202" s="27" t="s">
        <v>82</v>
      </c>
      <c r="AF202" s="27" t="s">
        <v>82</v>
      </c>
      <c r="AG202" s="27" t="s">
        <v>379</v>
      </c>
      <c r="AH202" s="27" t="s">
        <v>179</v>
      </c>
      <c r="AI202" s="256" t="s">
        <v>131</v>
      </c>
      <c r="AJ202" s="3"/>
      <c r="AK202" s="3"/>
      <c r="AL202" s="3"/>
      <c r="AM202" s="3"/>
      <c r="AN202" s="3"/>
      <c r="AO202" s="3"/>
      <c r="AP202" s="3"/>
      <c r="AQ202" s="3"/>
      <c r="AR202" s="3"/>
      <c r="AS202" s="3"/>
      <c r="AT202" s="3"/>
      <c r="AU202" s="3"/>
      <c r="AV202" s="3"/>
      <c r="AW202" s="3"/>
    </row>
    <row r="203" spans="1:49" ht="150" customHeight="1" thickBot="1">
      <c r="A203" s="61" t="s">
        <v>317</v>
      </c>
      <c r="B203" s="312" t="s">
        <v>318</v>
      </c>
      <c r="C203" s="91" t="s">
        <v>319</v>
      </c>
      <c r="D203" s="72" t="s">
        <v>128</v>
      </c>
      <c r="E203" s="11" t="s">
        <v>71</v>
      </c>
      <c r="F203" s="11"/>
      <c r="G203" s="42" t="s">
        <v>783</v>
      </c>
      <c r="H203" s="11" t="s">
        <v>91</v>
      </c>
      <c r="I203" s="12" t="s">
        <v>129</v>
      </c>
      <c r="J203" s="12" t="s">
        <v>784</v>
      </c>
      <c r="K203" s="11" t="s">
        <v>76</v>
      </c>
      <c r="L203" s="11" t="s">
        <v>785</v>
      </c>
      <c r="M203" s="11" t="s">
        <v>76</v>
      </c>
      <c r="N203" s="11" t="s">
        <v>87</v>
      </c>
      <c r="O203" s="11">
        <v>1</v>
      </c>
      <c r="P203" s="11" t="s">
        <v>80</v>
      </c>
      <c r="Q203" s="11">
        <v>3</v>
      </c>
      <c r="R203" s="13">
        <f t="shared" si="0"/>
        <v>3</v>
      </c>
      <c r="S203" s="13" t="str">
        <f t="shared" si="1"/>
        <v>BAJO</v>
      </c>
      <c r="T203" s="13" t="s">
        <v>81</v>
      </c>
      <c r="U203" s="14">
        <v>25</v>
      </c>
      <c r="V203" s="15">
        <f t="shared" si="2"/>
        <v>75</v>
      </c>
      <c r="W203" s="13" t="str">
        <f t="shared" si="265"/>
        <v>III</v>
      </c>
      <c r="X203" s="16" t="str">
        <f t="shared" si="250"/>
        <v>MEJORABLE</v>
      </c>
      <c r="Y203" s="11">
        <v>8</v>
      </c>
      <c r="Z203" s="11"/>
      <c r="AA203" s="12"/>
      <c r="AB203" s="12"/>
      <c r="AC203" s="11">
        <v>38</v>
      </c>
      <c r="AD203" s="11" t="s">
        <v>82</v>
      </c>
      <c r="AE203" s="11" t="s">
        <v>82</v>
      </c>
      <c r="AF203" s="11" t="s">
        <v>786</v>
      </c>
      <c r="AG203" s="11" t="s">
        <v>746</v>
      </c>
      <c r="AH203" s="11" t="s">
        <v>82</v>
      </c>
      <c r="AI203" s="17" t="s">
        <v>131</v>
      </c>
      <c r="AJ203" s="3"/>
      <c r="AK203" s="3"/>
      <c r="AL203" s="3"/>
      <c r="AM203" s="3"/>
      <c r="AN203" s="3"/>
      <c r="AO203" s="3"/>
      <c r="AP203" s="3"/>
      <c r="AQ203" s="3"/>
      <c r="AR203" s="3"/>
      <c r="AS203" s="3"/>
      <c r="AT203" s="3"/>
      <c r="AU203" s="3"/>
      <c r="AV203" s="3"/>
      <c r="AW203" s="3"/>
    </row>
    <row r="204" spans="1:49" ht="150" customHeight="1" thickBot="1">
      <c r="A204" s="59" t="s">
        <v>317</v>
      </c>
      <c r="B204" s="311" t="s">
        <v>318</v>
      </c>
      <c r="C204" s="91" t="s">
        <v>319</v>
      </c>
      <c r="D204" s="19" t="s">
        <v>133</v>
      </c>
      <c r="E204" s="19" t="s">
        <v>71</v>
      </c>
      <c r="F204" s="19"/>
      <c r="G204" s="20" t="s">
        <v>134</v>
      </c>
      <c r="H204" s="19" t="s">
        <v>135</v>
      </c>
      <c r="I204" s="20" t="s">
        <v>136</v>
      </c>
      <c r="J204" s="20" t="s">
        <v>137</v>
      </c>
      <c r="K204" s="19" t="s">
        <v>76</v>
      </c>
      <c r="L204" s="19" t="s">
        <v>363</v>
      </c>
      <c r="M204" s="35" t="s">
        <v>364</v>
      </c>
      <c r="N204" s="19" t="s">
        <v>94</v>
      </c>
      <c r="O204" s="19">
        <v>2</v>
      </c>
      <c r="P204" s="19" t="s">
        <v>80</v>
      </c>
      <c r="Q204" s="19">
        <v>3</v>
      </c>
      <c r="R204" s="21">
        <f t="shared" si="0"/>
        <v>6</v>
      </c>
      <c r="S204" s="21" t="str">
        <f t="shared" si="1"/>
        <v>MEDIO</v>
      </c>
      <c r="T204" s="21" t="s">
        <v>89</v>
      </c>
      <c r="U204" s="22">
        <v>10</v>
      </c>
      <c r="V204" s="23">
        <f t="shared" si="2"/>
        <v>60</v>
      </c>
      <c r="W204" s="21" t="str">
        <f t="shared" si="265"/>
        <v>III</v>
      </c>
      <c r="X204" s="24" t="str">
        <f t="shared" si="250"/>
        <v>MEJORABLE</v>
      </c>
      <c r="Y204" s="19">
        <v>8</v>
      </c>
      <c r="Z204" s="19"/>
      <c r="AA204" s="20"/>
      <c r="AB204" s="20"/>
      <c r="AC204" s="19">
        <v>30</v>
      </c>
      <c r="AD204" s="19" t="s">
        <v>82</v>
      </c>
      <c r="AE204" s="19" t="s">
        <v>82</v>
      </c>
      <c r="AF204" s="19" t="s">
        <v>82</v>
      </c>
      <c r="AG204" s="19" t="s">
        <v>787</v>
      </c>
      <c r="AH204" s="19" t="s">
        <v>82</v>
      </c>
      <c r="AI204" s="25" t="s">
        <v>139</v>
      </c>
      <c r="AJ204" s="3"/>
      <c r="AK204" s="3"/>
      <c r="AL204" s="3"/>
      <c r="AM204" s="3"/>
      <c r="AN204" s="3"/>
      <c r="AO204" s="3"/>
      <c r="AP204" s="3"/>
      <c r="AQ204" s="3"/>
      <c r="AR204" s="3"/>
      <c r="AS204" s="3"/>
      <c r="AT204" s="3"/>
      <c r="AU204" s="3"/>
      <c r="AV204" s="3"/>
      <c r="AW204" s="3"/>
    </row>
    <row r="205" spans="1:49" ht="150" customHeight="1" thickBot="1">
      <c r="A205" s="59" t="s">
        <v>317</v>
      </c>
      <c r="B205" s="311" t="s">
        <v>318</v>
      </c>
      <c r="C205" s="91" t="s">
        <v>708</v>
      </c>
      <c r="D205" s="19" t="s">
        <v>133</v>
      </c>
      <c r="E205" s="19" t="s">
        <v>71</v>
      </c>
      <c r="F205" s="19"/>
      <c r="G205" s="20" t="s">
        <v>377</v>
      </c>
      <c r="H205" s="19" t="s">
        <v>91</v>
      </c>
      <c r="I205" s="20" t="s">
        <v>150</v>
      </c>
      <c r="J205" s="20" t="s">
        <v>93</v>
      </c>
      <c r="K205" s="19" t="s">
        <v>76</v>
      </c>
      <c r="L205" s="19" t="s">
        <v>76</v>
      </c>
      <c r="M205" s="19" t="s">
        <v>76</v>
      </c>
      <c r="N205" s="19" t="s">
        <v>94</v>
      </c>
      <c r="O205" s="19">
        <v>2</v>
      </c>
      <c r="P205" s="19" t="s">
        <v>80</v>
      </c>
      <c r="Q205" s="19">
        <v>3</v>
      </c>
      <c r="R205" s="21">
        <f t="shared" si="0"/>
        <v>6</v>
      </c>
      <c r="S205" s="21" t="str">
        <f t="shared" si="1"/>
        <v>MEDIO</v>
      </c>
      <c r="T205" s="21" t="s">
        <v>89</v>
      </c>
      <c r="U205" s="22">
        <v>10</v>
      </c>
      <c r="V205" s="23">
        <f t="shared" si="2"/>
        <v>60</v>
      </c>
      <c r="W205" s="21" t="str">
        <f t="shared" si="265"/>
        <v>III</v>
      </c>
      <c r="X205" s="24" t="str">
        <f t="shared" si="250"/>
        <v>MEJORABLE</v>
      </c>
      <c r="Y205" s="19">
        <v>8</v>
      </c>
      <c r="Z205" s="19"/>
      <c r="AA205" s="20"/>
      <c r="AB205" s="20"/>
      <c r="AC205" s="19">
        <v>30</v>
      </c>
      <c r="AD205" s="19" t="s">
        <v>82</v>
      </c>
      <c r="AE205" s="19" t="s">
        <v>82</v>
      </c>
      <c r="AF205" s="19" t="s">
        <v>82</v>
      </c>
      <c r="AG205" s="19" t="s">
        <v>799</v>
      </c>
      <c r="AH205" s="19" t="s">
        <v>82</v>
      </c>
      <c r="AI205" s="25" t="s">
        <v>152</v>
      </c>
      <c r="AJ205" s="3"/>
      <c r="AK205" s="3"/>
      <c r="AL205" s="3"/>
      <c r="AM205" s="3"/>
      <c r="AN205" s="3"/>
      <c r="AO205" s="3"/>
      <c r="AP205" s="3"/>
      <c r="AQ205" s="3"/>
      <c r="AR205" s="3"/>
      <c r="AS205" s="3"/>
      <c r="AT205" s="3"/>
      <c r="AU205" s="3"/>
      <c r="AV205" s="3"/>
      <c r="AW205" s="3"/>
    </row>
    <row r="206" spans="1:49" ht="150" customHeight="1">
      <c r="A206" s="59" t="s">
        <v>317</v>
      </c>
      <c r="B206" s="311" t="s">
        <v>318</v>
      </c>
      <c r="C206" s="91" t="s">
        <v>708</v>
      </c>
      <c r="D206" s="19" t="s">
        <v>916</v>
      </c>
      <c r="E206" s="19" t="s">
        <v>71</v>
      </c>
      <c r="F206" s="19"/>
      <c r="G206" s="20" t="s">
        <v>154</v>
      </c>
      <c r="H206" s="19" t="s">
        <v>84</v>
      </c>
      <c r="I206" s="20" t="s">
        <v>85</v>
      </c>
      <c r="J206" s="20" t="s">
        <v>155</v>
      </c>
      <c r="K206" s="19" t="s">
        <v>76</v>
      </c>
      <c r="L206" s="19" t="s">
        <v>913</v>
      </c>
      <c r="M206" s="19" t="s">
        <v>781</v>
      </c>
      <c r="N206" s="19" t="s">
        <v>87</v>
      </c>
      <c r="O206" s="19">
        <v>1</v>
      </c>
      <c r="P206" s="19" t="s">
        <v>80</v>
      </c>
      <c r="Q206" s="19">
        <v>3</v>
      </c>
      <c r="R206" s="21">
        <f t="shared" si="0"/>
        <v>3</v>
      </c>
      <c r="S206" s="21" t="str">
        <f t="shared" si="1"/>
        <v>BAJO</v>
      </c>
      <c r="T206" s="21" t="s">
        <v>89</v>
      </c>
      <c r="U206" s="22">
        <v>10</v>
      </c>
      <c r="V206" s="23">
        <f t="shared" si="2"/>
        <v>30</v>
      </c>
      <c r="W206" s="21" t="str">
        <f>IF(AND(V206&gt;1,V206&lt;=20),"IV",IF(AND(V206&lt;=40,V206&lt;=120),"III",IF(AND(V206&gt;=150,V206&lt;=500),"II",IF(AND(V206&gt;=600,V206&lt;=4000),"I","0"))))</f>
        <v>III</v>
      </c>
      <c r="X206" s="24" t="str">
        <f t="shared" si="250"/>
        <v>MEJORABLE</v>
      </c>
      <c r="Y206" s="19">
        <v>8</v>
      </c>
      <c r="Z206" s="19"/>
      <c r="AA206" s="20"/>
      <c r="AB206" s="20"/>
      <c r="AC206" s="19">
        <v>30</v>
      </c>
      <c r="AD206" s="19" t="s">
        <v>82</v>
      </c>
      <c r="AE206" s="19" t="s">
        <v>82</v>
      </c>
      <c r="AF206" s="19" t="s">
        <v>82</v>
      </c>
      <c r="AG206" s="19" t="s">
        <v>158</v>
      </c>
      <c r="AH206" s="19" t="s">
        <v>82</v>
      </c>
      <c r="AI206" s="25" t="s">
        <v>152</v>
      </c>
      <c r="AJ206" s="3"/>
      <c r="AK206" s="3"/>
      <c r="AL206" s="3"/>
      <c r="AM206" s="3"/>
      <c r="AN206" s="3"/>
      <c r="AO206" s="3"/>
      <c r="AP206" s="3"/>
      <c r="AQ206" s="3"/>
      <c r="AR206" s="3"/>
      <c r="AS206" s="3"/>
      <c r="AT206" s="3"/>
      <c r="AU206" s="3"/>
      <c r="AV206" s="3"/>
      <c r="AW206" s="3"/>
    </row>
    <row r="207" spans="1:49" ht="150" customHeight="1">
      <c r="A207" s="59" t="s">
        <v>317</v>
      </c>
      <c r="B207" s="311" t="s">
        <v>318</v>
      </c>
      <c r="C207" s="91" t="s">
        <v>708</v>
      </c>
      <c r="D207" s="19" t="s">
        <v>320</v>
      </c>
      <c r="E207" s="19" t="s">
        <v>71</v>
      </c>
      <c r="F207" s="19"/>
      <c r="G207" s="20" t="s">
        <v>917</v>
      </c>
      <c r="H207" s="19" t="s">
        <v>91</v>
      </c>
      <c r="I207" s="20" t="s">
        <v>97</v>
      </c>
      <c r="J207" s="20" t="s">
        <v>98</v>
      </c>
      <c r="K207" s="19" t="s">
        <v>99</v>
      </c>
      <c r="L207" s="19" t="s">
        <v>370</v>
      </c>
      <c r="M207" s="19" t="s">
        <v>371</v>
      </c>
      <c r="N207" s="19" t="s">
        <v>87</v>
      </c>
      <c r="O207" s="19">
        <v>1</v>
      </c>
      <c r="P207" s="19" t="s">
        <v>80</v>
      </c>
      <c r="Q207" s="19">
        <v>3</v>
      </c>
      <c r="R207" s="21">
        <f t="shared" si="0"/>
        <v>3</v>
      </c>
      <c r="S207" s="21" t="str">
        <f t="shared" si="1"/>
        <v>BAJO</v>
      </c>
      <c r="T207" s="21" t="s">
        <v>81</v>
      </c>
      <c r="U207" s="22">
        <v>25</v>
      </c>
      <c r="V207" s="23">
        <f t="shared" si="2"/>
        <v>75</v>
      </c>
      <c r="W207" s="21" t="str">
        <f t="shared" ref="W207:W212" si="266">IF(AND(V207&gt;1,V207&lt;=20),"IV",IF(AND(V207&gt;=40,V207&lt;=120),"III",IF(AND(V207&gt;=150,V207&lt;=500),"II",IF(AND(V207&gt;=600,V207&lt;=4000),"I","0"))))</f>
        <v>III</v>
      </c>
      <c r="X207" s="24" t="str">
        <f t="shared" si="250"/>
        <v>MEJORABLE</v>
      </c>
      <c r="Y207" s="19">
        <v>8</v>
      </c>
      <c r="Z207" s="19"/>
      <c r="AA207" s="20"/>
      <c r="AB207" s="20"/>
      <c r="AC207" s="19">
        <v>30</v>
      </c>
      <c r="AD207" s="19" t="s">
        <v>82</v>
      </c>
      <c r="AE207" s="19" t="s">
        <v>82</v>
      </c>
      <c r="AF207" s="19" t="s">
        <v>82</v>
      </c>
      <c r="AG207" s="19" t="s">
        <v>372</v>
      </c>
      <c r="AH207" s="19" t="s">
        <v>100</v>
      </c>
      <c r="AI207" s="25" t="s">
        <v>101</v>
      </c>
      <c r="AJ207" s="3"/>
      <c r="AK207" s="3"/>
      <c r="AL207" s="3"/>
      <c r="AM207" s="3"/>
      <c r="AN207" s="3"/>
      <c r="AO207" s="3"/>
      <c r="AP207" s="3"/>
      <c r="AQ207" s="3"/>
      <c r="AR207" s="3"/>
      <c r="AS207" s="3"/>
      <c r="AT207" s="3"/>
      <c r="AU207" s="3"/>
      <c r="AV207" s="3"/>
      <c r="AW207" s="3"/>
    </row>
    <row r="208" spans="1:49" ht="150" customHeight="1" thickBot="1">
      <c r="A208" s="59" t="s">
        <v>317</v>
      </c>
      <c r="B208" s="311" t="s">
        <v>318</v>
      </c>
      <c r="C208" s="91" t="s">
        <v>708</v>
      </c>
      <c r="D208" s="19" t="s">
        <v>160</v>
      </c>
      <c r="E208" s="19" t="s">
        <v>71</v>
      </c>
      <c r="F208" s="19"/>
      <c r="G208" s="20" t="s">
        <v>378</v>
      </c>
      <c r="H208" s="19" t="s">
        <v>91</v>
      </c>
      <c r="I208" s="20" t="s">
        <v>162</v>
      </c>
      <c r="J208" s="20" t="s">
        <v>163</v>
      </c>
      <c r="K208" s="19" t="s">
        <v>76</v>
      </c>
      <c r="L208" s="19" t="s">
        <v>164</v>
      </c>
      <c r="M208" s="19" t="s">
        <v>165</v>
      </c>
      <c r="N208" s="19" t="s">
        <v>94</v>
      </c>
      <c r="O208" s="19">
        <v>2</v>
      </c>
      <c r="P208" s="19" t="s">
        <v>166</v>
      </c>
      <c r="Q208" s="19">
        <v>4</v>
      </c>
      <c r="R208" s="21">
        <f t="shared" si="0"/>
        <v>8</v>
      </c>
      <c r="S208" s="21" t="str">
        <f t="shared" si="1"/>
        <v>MEDIO</v>
      </c>
      <c r="T208" s="21" t="s">
        <v>89</v>
      </c>
      <c r="U208" s="22">
        <v>10</v>
      </c>
      <c r="V208" s="23">
        <f t="shared" si="2"/>
        <v>80</v>
      </c>
      <c r="W208" s="21" t="str">
        <f t="shared" si="266"/>
        <v>III</v>
      </c>
      <c r="X208" s="24" t="str">
        <f t="shared" si="250"/>
        <v>MEJORABLE</v>
      </c>
      <c r="Y208" s="19">
        <v>8</v>
      </c>
      <c r="Z208" s="19"/>
      <c r="AA208" s="20"/>
      <c r="AB208" s="20"/>
      <c r="AC208" s="19">
        <v>30</v>
      </c>
      <c r="AD208" s="19" t="s">
        <v>82</v>
      </c>
      <c r="AE208" s="19" t="s">
        <v>82</v>
      </c>
      <c r="AF208" s="19" t="s">
        <v>167</v>
      </c>
      <c r="AG208" s="19" t="s">
        <v>168</v>
      </c>
      <c r="AH208" s="19" t="s">
        <v>82</v>
      </c>
      <c r="AI208" s="25" t="s">
        <v>101</v>
      </c>
      <c r="AJ208" s="3"/>
      <c r="AK208" s="3"/>
      <c r="AL208" s="3"/>
      <c r="AM208" s="3"/>
      <c r="AN208" s="3"/>
      <c r="AO208" s="3"/>
      <c r="AP208" s="3"/>
      <c r="AQ208" s="3"/>
      <c r="AR208" s="3"/>
      <c r="AS208" s="3"/>
      <c r="AT208" s="3"/>
      <c r="AU208" s="3"/>
      <c r="AV208" s="3"/>
      <c r="AW208" s="3"/>
    </row>
    <row r="209" spans="1:49" ht="150" customHeight="1" thickBot="1">
      <c r="A209" s="282" t="s">
        <v>317</v>
      </c>
      <c r="B209" s="311" t="s">
        <v>318</v>
      </c>
      <c r="C209" s="91" t="s">
        <v>708</v>
      </c>
      <c r="D209" s="30" t="s">
        <v>918</v>
      </c>
      <c r="E209" s="27" t="s">
        <v>71</v>
      </c>
      <c r="F209" s="27"/>
      <c r="G209" s="28" t="s">
        <v>919</v>
      </c>
      <c r="H209" s="27" t="s">
        <v>109</v>
      </c>
      <c r="I209" s="28" t="s">
        <v>207</v>
      </c>
      <c r="J209" s="28" t="s">
        <v>208</v>
      </c>
      <c r="K209" s="27" t="s">
        <v>76</v>
      </c>
      <c r="L209" s="27" t="s">
        <v>321</v>
      </c>
      <c r="M209" s="27" t="s">
        <v>322</v>
      </c>
      <c r="N209" s="27" t="s">
        <v>94</v>
      </c>
      <c r="O209" s="27">
        <v>2</v>
      </c>
      <c r="P209" s="27" t="s">
        <v>80</v>
      </c>
      <c r="Q209" s="27">
        <v>3</v>
      </c>
      <c r="R209" s="29">
        <f t="shared" si="0"/>
        <v>6</v>
      </c>
      <c r="S209" s="29" t="str">
        <f t="shared" si="1"/>
        <v>MEDIO</v>
      </c>
      <c r="T209" s="29" t="s">
        <v>89</v>
      </c>
      <c r="U209" s="30">
        <v>10</v>
      </c>
      <c r="V209" s="31">
        <f t="shared" si="2"/>
        <v>60</v>
      </c>
      <c r="W209" s="29" t="str">
        <f t="shared" si="266"/>
        <v>III</v>
      </c>
      <c r="X209" s="32" t="str">
        <f t="shared" si="250"/>
        <v>MEJORABLE</v>
      </c>
      <c r="Y209" s="27">
        <v>8</v>
      </c>
      <c r="Z209" s="27"/>
      <c r="AA209" s="28"/>
      <c r="AB209" s="28"/>
      <c r="AC209" s="27">
        <v>30</v>
      </c>
      <c r="AD209" s="27" t="s">
        <v>82</v>
      </c>
      <c r="AE209" s="27" t="s">
        <v>82</v>
      </c>
      <c r="AF209" s="27" t="s">
        <v>82</v>
      </c>
      <c r="AG209" s="27" t="s">
        <v>323</v>
      </c>
      <c r="AH209" s="27" t="s">
        <v>82</v>
      </c>
      <c r="AI209" s="256" t="s">
        <v>131</v>
      </c>
      <c r="AJ209" s="3"/>
      <c r="AK209" s="3"/>
      <c r="AL209" s="3"/>
      <c r="AM209" s="3"/>
      <c r="AN209" s="3"/>
      <c r="AO209" s="3"/>
      <c r="AP209" s="3"/>
      <c r="AQ209" s="3"/>
      <c r="AR209" s="3"/>
      <c r="AS209" s="3"/>
      <c r="AT209" s="3"/>
      <c r="AU209" s="3"/>
      <c r="AV209" s="3"/>
      <c r="AW209" s="3"/>
    </row>
    <row r="210" spans="1:49" ht="150" customHeight="1" thickBot="1">
      <c r="A210" s="61" t="s">
        <v>317</v>
      </c>
      <c r="B210" s="92" t="s">
        <v>324</v>
      </c>
      <c r="C210" s="72" t="s">
        <v>325</v>
      </c>
      <c r="D210" s="72" t="s">
        <v>128</v>
      </c>
      <c r="E210" s="72" t="s">
        <v>71</v>
      </c>
      <c r="F210" s="72"/>
      <c r="G210" s="42" t="s">
        <v>783</v>
      </c>
      <c r="H210" s="11" t="s">
        <v>91</v>
      </c>
      <c r="I210" s="12" t="s">
        <v>129</v>
      </c>
      <c r="J210" s="12" t="s">
        <v>784</v>
      </c>
      <c r="K210" s="11" t="s">
        <v>76</v>
      </c>
      <c r="L210" s="11" t="s">
        <v>785</v>
      </c>
      <c r="M210" s="11" t="s">
        <v>76</v>
      </c>
      <c r="N210" s="11" t="s">
        <v>87</v>
      </c>
      <c r="O210" s="11">
        <v>1</v>
      </c>
      <c r="P210" s="11" t="s">
        <v>80</v>
      </c>
      <c r="Q210" s="11">
        <v>3</v>
      </c>
      <c r="R210" s="13">
        <f t="shared" ref="R210" si="267">O210*Q210</f>
        <v>3</v>
      </c>
      <c r="S210" s="13" t="str">
        <f t="shared" ref="S210" si="268">IF(R210&lt;=4,"BAJO",IF(R210=6,"MEDIO",IF(R210=8,"MEDIO",IF(R210=10,"ALTO",IF(R210=12,"ALTO",IF(R210=18,"ALTO",IF(R210=20,"ALTO",IF(R210&gt;=24,"MUY ALTO",0))))))))</f>
        <v>BAJO</v>
      </c>
      <c r="T210" s="13" t="s">
        <v>81</v>
      </c>
      <c r="U210" s="14">
        <v>25</v>
      </c>
      <c r="V210" s="15">
        <f t="shared" ref="V210" si="269">R210*U210</f>
        <v>75</v>
      </c>
      <c r="W210" s="13" t="str">
        <f t="shared" si="266"/>
        <v>III</v>
      </c>
      <c r="X210" s="16" t="str">
        <f t="shared" ref="X210" si="270">IF(W210="VI","ACEPTABLE",IF(W210="III","MEJORABLE",IF(W210="II","NO  ACEPTABLE O ACEPTABLE CON CONTROLES ESPECIFICOS ",IF(W210="I","NO ACEPTABLE",0))))</f>
        <v>MEJORABLE</v>
      </c>
      <c r="Y210" s="11">
        <v>8</v>
      </c>
      <c r="Z210" s="11"/>
      <c r="AA210" s="12"/>
      <c r="AB210" s="12"/>
      <c r="AC210" s="11">
        <v>38</v>
      </c>
      <c r="AD210" s="11" t="s">
        <v>82</v>
      </c>
      <c r="AE210" s="11" t="s">
        <v>82</v>
      </c>
      <c r="AF210" s="11" t="s">
        <v>786</v>
      </c>
      <c r="AG210" s="11" t="s">
        <v>746</v>
      </c>
      <c r="AH210" s="11" t="s">
        <v>82</v>
      </c>
      <c r="AI210" s="17" t="s">
        <v>131</v>
      </c>
      <c r="AJ210" s="3"/>
      <c r="AK210" s="3"/>
      <c r="AL210" s="3"/>
      <c r="AM210" s="3"/>
      <c r="AN210" s="3"/>
      <c r="AO210" s="3"/>
      <c r="AP210" s="3"/>
      <c r="AQ210" s="3"/>
      <c r="AR210" s="3"/>
      <c r="AS210" s="3"/>
      <c r="AT210" s="3"/>
      <c r="AU210" s="3"/>
      <c r="AV210" s="3"/>
      <c r="AW210" s="3"/>
    </row>
    <row r="211" spans="1:49" ht="150" customHeight="1" thickBot="1">
      <c r="A211" s="64" t="s">
        <v>317</v>
      </c>
      <c r="B211" s="70" t="s">
        <v>324</v>
      </c>
      <c r="C211" s="38" t="s">
        <v>325</v>
      </c>
      <c r="D211" s="38" t="s">
        <v>133</v>
      </c>
      <c r="E211" s="38" t="s">
        <v>71</v>
      </c>
      <c r="F211" s="19"/>
      <c r="G211" s="20" t="s">
        <v>134</v>
      </c>
      <c r="H211" s="19" t="s">
        <v>135</v>
      </c>
      <c r="I211" s="20" t="s">
        <v>136</v>
      </c>
      <c r="J211" s="20" t="s">
        <v>137</v>
      </c>
      <c r="K211" s="19" t="s">
        <v>76</v>
      </c>
      <c r="L211" s="19" t="s">
        <v>363</v>
      </c>
      <c r="M211" s="35" t="s">
        <v>364</v>
      </c>
      <c r="N211" s="19" t="s">
        <v>94</v>
      </c>
      <c r="O211" s="19">
        <v>2</v>
      </c>
      <c r="P211" s="19" t="s">
        <v>80</v>
      </c>
      <c r="Q211" s="19">
        <v>3</v>
      </c>
      <c r="R211" s="21">
        <f t="shared" si="0"/>
        <v>6</v>
      </c>
      <c r="S211" s="21" t="str">
        <f t="shared" si="1"/>
        <v>MEDIO</v>
      </c>
      <c r="T211" s="21" t="s">
        <v>89</v>
      </c>
      <c r="U211" s="22">
        <v>10</v>
      </c>
      <c r="V211" s="23">
        <f t="shared" si="2"/>
        <v>60</v>
      </c>
      <c r="W211" s="21" t="str">
        <f t="shared" si="266"/>
        <v>III</v>
      </c>
      <c r="X211" s="24" t="str">
        <f t="shared" si="250"/>
        <v>MEJORABLE</v>
      </c>
      <c r="Y211" s="19">
        <v>8</v>
      </c>
      <c r="Z211" s="19"/>
      <c r="AA211" s="20"/>
      <c r="AB211" s="20"/>
      <c r="AC211" s="11">
        <v>2</v>
      </c>
      <c r="AD211" s="19" t="s">
        <v>82</v>
      </c>
      <c r="AE211" s="19" t="s">
        <v>82</v>
      </c>
      <c r="AF211" s="19" t="s">
        <v>82</v>
      </c>
      <c r="AG211" s="19" t="s">
        <v>787</v>
      </c>
      <c r="AH211" s="19" t="s">
        <v>82</v>
      </c>
      <c r="AI211" s="25" t="s">
        <v>139</v>
      </c>
      <c r="AJ211" s="3"/>
      <c r="AK211" s="3"/>
      <c r="AL211" s="3"/>
      <c r="AM211" s="3"/>
      <c r="AN211" s="3"/>
      <c r="AO211" s="3"/>
      <c r="AP211" s="3"/>
      <c r="AQ211" s="3"/>
      <c r="AR211" s="3"/>
      <c r="AS211" s="3"/>
      <c r="AT211" s="3"/>
      <c r="AU211" s="3"/>
      <c r="AV211" s="3"/>
      <c r="AW211" s="3"/>
    </row>
    <row r="212" spans="1:49" ht="150" customHeight="1">
      <c r="A212" s="64" t="s">
        <v>317</v>
      </c>
      <c r="B212" s="70" t="s">
        <v>324</v>
      </c>
      <c r="C212" s="38" t="s">
        <v>325</v>
      </c>
      <c r="D212" s="38" t="s">
        <v>133</v>
      </c>
      <c r="E212" s="38" t="s">
        <v>71</v>
      </c>
      <c r="F212" s="19"/>
      <c r="G212" s="20" t="s">
        <v>377</v>
      </c>
      <c r="H212" s="19" t="s">
        <v>91</v>
      </c>
      <c r="I212" s="20" t="s">
        <v>150</v>
      </c>
      <c r="J212" s="20" t="s">
        <v>93</v>
      </c>
      <c r="K212" s="19" t="s">
        <v>76</v>
      </c>
      <c r="L212" s="19" t="s">
        <v>76</v>
      </c>
      <c r="M212" s="19" t="s">
        <v>76</v>
      </c>
      <c r="N212" s="19" t="s">
        <v>94</v>
      </c>
      <c r="O212" s="19">
        <v>2</v>
      </c>
      <c r="P212" s="19" t="s">
        <v>80</v>
      </c>
      <c r="Q212" s="19">
        <v>3</v>
      </c>
      <c r="R212" s="21">
        <f t="shared" si="0"/>
        <v>6</v>
      </c>
      <c r="S212" s="21" t="str">
        <f t="shared" si="1"/>
        <v>MEDIO</v>
      </c>
      <c r="T212" s="21" t="s">
        <v>89</v>
      </c>
      <c r="U212" s="22">
        <v>10</v>
      </c>
      <c r="V212" s="23">
        <f t="shared" si="2"/>
        <v>60</v>
      </c>
      <c r="W212" s="21" t="str">
        <f t="shared" si="266"/>
        <v>III</v>
      </c>
      <c r="X212" s="24" t="str">
        <f t="shared" si="250"/>
        <v>MEJORABLE</v>
      </c>
      <c r="Y212" s="19">
        <v>8</v>
      </c>
      <c r="Z212" s="19"/>
      <c r="AA212" s="20"/>
      <c r="AB212" s="20"/>
      <c r="AC212" s="11">
        <v>2</v>
      </c>
      <c r="AD212" s="19" t="s">
        <v>82</v>
      </c>
      <c r="AE212" s="19" t="s">
        <v>82</v>
      </c>
      <c r="AF212" s="19" t="s">
        <v>82</v>
      </c>
      <c r="AG212" s="19" t="s">
        <v>799</v>
      </c>
      <c r="AH212" s="19" t="s">
        <v>82</v>
      </c>
      <c r="AI212" s="25" t="s">
        <v>152</v>
      </c>
      <c r="AJ212" s="3"/>
      <c r="AK212" s="3"/>
      <c r="AL212" s="3"/>
      <c r="AM212" s="3"/>
      <c r="AN212" s="3"/>
      <c r="AO212" s="3"/>
      <c r="AP212" s="3"/>
      <c r="AQ212" s="3"/>
      <c r="AR212" s="3"/>
      <c r="AS212" s="3"/>
      <c r="AT212" s="3"/>
      <c r="AU212" s="3"/>
      <c r="AV212" s="3"/>
      <c r="AW212" s="3"/>
    </row>
    <row r="213" spans="1:49" ht="150" customHeight="1" thickBot="1">
      <c r="A213" s="64" t="s">
        <v>317</v>
      </c>
      <c r="B213" s="70" t="s">
        <v>324</v>
      </c>
      <c r="C213" s="38" t="s">
        <v>325</v>
      </c>
      <c r="D213" s="38" t="s">
        <v>326</v>
      </c>
      <c r="E213" s="38" t="s">
        <v>71</v>
      </c>
      <c r="F213" s="19"/>
      <c r="G213" s="20" t="s">
        <v>154</v>
      </c>
      <c r="H213" s="19" t="s">
        <v>84</v>
      </c>
      <c r="I213" s="20" t="s">
        <v>85</v>
      </c>
      <c r="J213" s="20" t="s">
        <v>155</v>
      </c>
      <c r="K213" s="19" t="s">
        <v>76</v>
      </c>
      <c r="L213" s="19" t="s">
        <v>913</v>
      </c>
      <c r="M213" s="19" t="s">
        <v>781</v>
      </c>
      <c r="N213" s="19" t="s">
        <v>87</v>
      </c>
      <c r="O213" s="19">
        <v>1</v>
      </c>
      <c r="P213" s="19" t="s">
        <v>80</v>
      </c>
      <c r="Q213" s="19">
        <v>3</v>
      </c>
      <c r="R213" s="21">
        <f t="shared" ref="R213" si="271">O213*Q213</f>
        <v>3</v>
      </c>
      <c r="S213" s="21" t="str">
        <f t="shared" ref="S213" si="272">IF(R213&lt;=4,"BAJO",IF(R213=6,"MEDIO",IF(R213=8,"MEDIO",IF(R213=10,"ALTO",IF(R213=12,"ALTO",IF(R213=18,"ALTO",IF(R213=20,"ALTO",IF(R213&gt;=24,"MUY ALTO",0))))))))</f>
        <v>BAJO</v>
      </c>
      <c r="T213" s="21" t="s">
        <v>89</v>
      </c>
      <c r="U213" s="22">
        <v>10</v>
      </c>
      <c r="V213" s="23">
        <f t="shared" ref="V213" si="273">R213*U213</f>
        <v>30</v>
      </c>
      <c r="W213" s="21" t="str">
        <f>IF(AND(V213&gt;1,V213&lt;=20),"IV",IF(AND(V213&lt;=40,V213&lt;=120),"III",IF(AND(V213&gt;=150,V213&lt;=500),"II",IF(AND(V213&gt;=600,V213&lt;=4000),"I","0"))))</f>
        <v>III</v>
      </c>
      <c r="X213" s="24" t="str">
        <f t="shared" ref="X213" si="274">IF(W213="VI","ACEPTABLE",IF(W213="III","MEJORABLE",IF(W213="II","NO  ACEPTABLE O ACEPTABLE CON CONTROLES ESPECIFICOS ",IF(W213="I","NO ACEPTABLE",0))))</f>
        <v>MEJORABLE</v>
      </c>
      <c r="Y213" s="19">
        <v>8</v>
      </c>
      <c r="Z213" s="19"/>
      <c r="AA213" s="20"/>
      <c r="AB213" s="20"/>
      <c r="AC213" s="19">
        <v>30</v>
      </c>
      <c r="AD213" s="19" t="s">
        <v>82</v>
      </c>
      <c r="AE213" s="19" t="s">
        <v>82</v>
      </c>
      <c r="AF213" s="19" t="s">
        <v>82</v>
      </c>
      <c r="AG213" s="19" t="s">
        <v>158</v>
      </c>
      <c r="AH213" s="19" t="s">
        <v>82</v>
      </c>
      <c r="AI213" s="25" t="s">
        <v>152</v>
      </c>
      <c r="AJ213" s="3"/>
      <c r="AK213" s="3"/>
      <c r="AL213" s="3"/>
      <c r="AM213" s="3"/>
      <c r="AN213" s="3"/>
      <c r="AO213" s="3"/>
      <c r="AP213" s="3"/>
      <c r="AQ213" s="3"/>
      <c r="AR213" s="3"/>
      <c r="AS213" s="3"/>
      <c r="AT213" s="3"/>
      <c r="AU213" s="3"/>
      <c r="AV213" s="3"/>
      <c r="AW213" s="3"/>
    </row>
    <row r="214" spans="1:49" ht="150" customHeight="1" thickBot="1">
      <c r="A214" s="59" t="s">
        <v>317</v>
      </c>
      <c r="B214" s="70" t="s">
        <v>324</v>
      </c>
      <c r="C214" s="38" t="s">
        <v>325</v>
      </c>
      <c r="D214" s="38" t="s">
        <v>327</v>
      </c>
      <c r="E214" s="38" t="s">
        <v>71</v>
      </c>
      <c r="F214" s="19"/>
      <c r="G214" s="20" t="s">
        <v>328</v>
      </c>
      <c r="H214" s="19" t="s">
        <v>91</v>
      </c>
      <c r="I214" s="20" t="s">
        <v>97</v>
      </c>
      <c r="J214" s="20" t="s">
        <v>98</v>
      </c>
      <c r="K214" s="19" t="s">
        <v>99</v>
      </c>
      <c r="L214" s="19" t="s">
        <v>370</v>
      </c>
      <c r="M214" s="19" t="s">
        <v>371</v>
      </c>
      <c r="N214" s="19" t="s">
        <v>87</v>
      </c>
      <c r="O214" s="19">
        <v>1</v>
      </c>
      <c r="P214" s="19" t="s">
        <v>88</v>
      </c>
      <c r="Q214" s="19">
        <v>3</v>
      </c>
      <c r="R214" s="21">
        <f t="shared" si="0"/>
        <v>3</v>
      </c>
      <c r="S214" s="21" t="str">
        <f t="shared" si="1"/>
        <v>BAJO</v>
      </c>
      <c r="T214" s="21" t="s">
        <v>81</v>
      </c>
      <c r="U214" s="22">
        <v>25</v>
      </c>
      <c r="V214" s="23">
        <f t="shared" si="2"/>
        <v>75</v>
      </c>
      <c r="W214" s="21" t="str">
        <f t="shared" ref="W214:W218" si="275">IF(AND(V214&gt;1,V214&lt;=20),"IV",IF(AND(V214&gt;=40,V214&lt;=120),"III",IF(AND(V214&gt;=150,V214&lt;=500),"II",IF(AND(V214&gt;=600,V214&lt;=4000),"I","0"))))</f>
        <v>III</v>
      </c>
      <c r="X214" s="24" t="str">
        <f t="shared" si="250"/>
        <v>MEJORABLE</v>
      </c>
      <c r="Y214" s="19">
        <v>8</v>
      </c>
      <c r="Z214" s="19"/>
      <c r="AA214" s="20"/>
      <c r="AB214" s="20"/>
      <c r="AC214" s="11">
        <v>2</v>
      </c>
      <c r="AD214" s="19" t="s">
        <v>82</v>
      </c>
      <c r="AE214" s="19" t="s">
        <v>82</v>
      </c>
      <c r="AF214" s="19" t="s">
        <v>82</v>
      </c>
      <c r="AG214" s="19" t="s">
        <v>372</v>
      </c>
      <c r="AH214" s="19" t="s">
        <v>100</v>
      </c>
      <c r="AI214" s="25" t="s">
        <v>101</v>
      </c>
      <c r="AJ214" s="3"/>
      <c r="AK214" s="3"/>
      <c r="AL214" s="3"/>
      <c r="AM214" s="3"/>
      <c r="AN214" s="3"/>
      <c r="AO214" s="3"/>
      <c r="AP214" s="3"/>
      <c r="AQ214" s="3"/>
      <c r="AR214" s="3"/>
      <c r="AS214" s="3"/>
      <c r="AT214" s="3"/>
      <c r="AU214" s="3"/>
      <c r="AV214" s="3"/>
      <c r="AW214" s="3"/>
    </row>
    <row r="215" spans="1:49" ht="150" customHeight="1" thickBot="1">
      <c r="A215" s="64" t="s">
        <v>317</v>
      </c>
      <c r="B215" s="70" t="s">
        <v>324</v>
      </c>
      <c r="C215" s="38" t="s">
        <v>325</v>
      </c>
      <c r="D215" s="38" t="s">
        <v>160</v>
      </c>
      <c r="E215" s="38" t="s">
        <v>71</v>
      </c>
      <c r="F215" s="19"/>
      <c r="G215" s="20" t="s">
        <v>378</v>
      </c>
      <c r="H215" s="19" t="s">
        <v>91</v>
      </c>
      <c r="I215" s="20" t="s">
        <v>162</v>
      </c>
      <c r="J215" s="20" t="s">
        <v>163</v>
      </c>
      <c r="K215" s="19" t="s">
        <v>76</v>
      </c>
      <c r="L215" s="19" t="s">
        <v>164</v>
      </c>
      <c r="M215" s="19" t="s">
        <v>165</v>
      </c>
      <c r="N215" s="19" t="s">
        <v>94</v>
      </c>
      <c r="O215" s="19">
        <v>2</v>
      </c>
      <c r="P215" s="19" t="s">
        <v>166</v>
      </c>
      <c r="Q215" s="19">
        <v>4</v>
      </c>
      <c r="R215" s="21">
        <f t="shared" si="0"/>
        <v>8</v>
      </c>
      <c r="S215" s="21" t="str">
        <f t="shared" si="1"/>
        <v>MEDIO</v>
      </c>
      <c r="T215" s="21" t="s">
        <v>89</v>
      </c>
      <c r="U215" s="22">
        <v>10</v>
      </c>
      <c r="V215" s="23">
        <f t="shared" si="2"/>
        <v>80</v>
      </c>
      <c r="W215" s="21" t="str">
        <f t="shared" si="275"/>
        <v>III</v>
      </c>
      <c r="X215" s="24" t="str">
        <f t="shared" si="250"/>
        <v>MEJORABLE</v>
      </c>
      <c r="Y215" s="19">
        <v>8</v>
      </c>
      <c r="Z215" s="19"/>
      <c r="AA215" s="20"/>
      <c r="AB215" s="20"/>
      <c r="AC215" s="11">
        <v>2</v>
      </c>
      <c r="AD215" s="19" t="s">
        <v>82</v>
      </c>
      <c r="AE215" s="19" t="s">
        <v>82</v>
      </c>
      <c r="AF215" s="19" t="s">
        <v>167</v>
      </c>
      <c r="AG215" s="19" t="s">
        <v>168</v>
      </c>
      <c r="AH215" s="19" t="s">
        <v>82</v>
      </c>
      <c r="AI215" s="25" t="s">
        <v>101</v>
      </c>
      <c r="AJ215" s="3"/>
      <c r="AK215" s="3"/>
      <c r="AL215" s="3"/>
      <c r="AM215" s="3"/>
      <c r="AN215" s="3"/>
      <c r="AO215" s="3"/>
      <c r="AP215" s="3"/>
      <c r="AQ215" s="3"/>
      <c r="AR215" s="3"/>
      <c r="AS215" s="3"/>
      <c r="AT215" s="3"/>
      <c r="AU215" s="3"/>
      <c r="AV215" s="3"/>
      <c r="AW215" s="3"/>
    </row>
    <row r="216" spans="1:49" ht="150" customHeight="1">
      <c r="A216" s="283" t="s">
        <v>317</v>
      </c>
      <c r="B216" s="40" t="s">
        <v>329</v>
      </c>
      <c r="C216" s="41" t="s">
        <v>330</v>
      </c>
      <c r="D216" s="41" t="s">
        <v>128</v>
      </c>
      <c r="E216" s="41" t="s">
        <v>71</v>
      </c>
      <c r="F216" s="41"/>
      <c r="G216" s="42" t="s">
        <v>783</v>
      </c>
      <c r="H216" s="11" t="s">
        <v>91</v>
      </c>
      <c r="I216" s="12" t="s">
        <v>129</v>
      </c>
      <c r="J216" s="12" t="s">
        <v>784</v>
      </c>
      <c r="K216" s="11" t="s">
        <v>76</v>
      </c>
      <c r="L216" s="11" t="s">
        <v>785</v>
      </c>
      <c r="M216" s="11" t="s">
        <v>76</v>
      </c>
      <c r="N216" s="11" t="s">
        <v>87</v>
      </c>
      <c r="O216" s="11">
        <v>1</v>
      </c>
      <c r="P216" s="11" t="s">
        <v>80</v>
      </c>
      <c r="Q216" s="11">
        <v>3</v>
      </c>
      <c r="R216" s="13">
        <f t="shared" si="0"/>
        <v>3</v>
      </c>
      <c r="S216" s="13" t="str">
        <f t="shared" si="1"/>
        <v>BAJO</v>
      </c>
      <c r="T216" s="13" t="s">
        <v>81</v>
      </c>
      <c r="U216" s="14">
        <v>25</v>
      </c>
      <c r="V216" s="15">
        <f t="shared" si="2"/>
        <v>75</v>
      </c>
      <c r="W216" s="13" t="str">
        <f t="shared" si="275"/>
        <v>III</v>
      </c>
      <c r="X216" s="16" t="str">
        <f t="shared" si="250"/>
        <v>MEJORABLE</v>
      </c>
      <c r="Y216" s="11">
        <v>8</v>
      </c>
      <c r="Z216" s="11"/>
      <c r="AA216" s="12"/>
      <c r="AB216" s="12"/>
      <c r="AC216" s="11">
        <v>38</v>
      </c>
      <c r="AD216" s="11" t="s">
        <v>82</v>
      </c>
      <c r="AE216" s="11" t="s">
        <v>82</v>
      </c>
      <c r="AF216" s="11" t="s">
        <v>786</v>
      </c>
      <c r="AG216" s="11" t="s">
        <v>746</v>
      </c>
      <c r="AH216" s="11" t="s">
        <v>82</v>
      </c>
      <c r="AI216" s="17" t="s">
        <v>131</v>
      </c>
      <c r="AJ216" s="3"/>
      <c r="AK216" s="3"/>
      <c r="AL216" s="3"/>
      <c r="AM216" s="3"/>
      <c r="AN216" s="3"/>
      <c r="AO216" s="3"/>
      <c r="AP216" s="3"/>
      <c r="AQ216" s="3"/>
      <c r="AR216" s="3"/>
      <c r="AS216" s="3"/>
      <c r="AT216" s="3"/>
      <c r="AU216" s="3"/>
      <c r="AV216" s="3"/>
      <c r="AW216" s="3"/>
    </row>
    <row r="217" spans="1:49" ht="150" customHeight="1">
      <c r="A217" s="59" t="s">
        <v>317</v>
      </c>
      <c r="B217" s="22" t="s">
        <v>329</v>
      </c>
      <c r="C217" s="41" t="s">
        <v>330</v>
      </c>
      <c r="D217" s="19" t="s">
        <v>133</v>
      </c>
      <c r="E217" s="19" t="s">
        <v>71</v>
      </c>
      <c r="F217" s="19"/>
      <c r="G217" s="20" t="s">
        <v>134</v>
      </c>
      <c r="H217" s="19" t="s">
        <v>135</v>
      </c>
      <c r="I217" s="20" t="s">
        <v>136</v>
      </c>
      <c r="J217" s="20" t="s">
        <v>137</v>
      </c>
      <c r="K217" s="19" t="s">
        <v>76</v>
      </c>
      <c r="L217" s="19" t="s">
        <v>363</v>
      </c>
      <c r="M217" s="35" t="s">
        <v>364</v>
      </c>
      <c r="N217" s="19" t="s">
        <v>94</v>
      </c>
      <c r="O217" s="19">
        <v>2</v>
      </c>
      <c r="P217" s="19" t="s">
        <v>80</v>
      </c>
      <c r="Q217" s="19">
        <v>3</v>
      </c>
      <c r="R217" s="21">
        <f t="shared" si="0"/>
        <v>6</v>
      </c>
      <c r="S217" s="21" t="str">
        <f t="shared" si="1"/>
        <v>MEDIO</v>
      </c>
      <c r="T217" s="21" t="s">
        <v>89</v>
      </c>
      <c r="U217" s="22">
        <v>10</v>
      </c>
      <c r="V217" s="23">
        <f t="shared" si="2"/>
        <v>60</v>
      </c>
      <c r="W217" s="21" t="str">
        <f t="shared" si="275"/>
        <v>III</v>
      </c>
      <c r="X217" s="24" t="str">
        <f t="shared" si="250"/>
        <v>MEJORABLE</v>
      </c>
      <c r="Y217" s="19">
        <v>8</v>
      </c>
      <c r="Z217" s="19"/>
      <c r="AA217" s="20"/>
      <c r="AB217" s="20"/>
      <c r="AC217" s="19">
        <v>7</v>
      </c>
      <c r="AD217" s="19" t="s">
        <v>82</v>
      </c>
      <c r="AE217" s="19" t="s">
        <v>82</v>
      </c>
      <c r="AF217" s="19" t="s">
        <v>82</v>
      </c>
      <c r="AG217" s="19" t="s">
        <v>787</v>
      </c>
      <c r="AH217" s="19" t="s">
        <v>82</v>
      </c>
      <c r="AI217" s="25" t="s">
        <v>139</v>
      </c>
      <c r="AJ217" s="3"/>
      <c r="AK217" s="3"/>
      <c r="AL217" s="3"/>
      <c r="AM217" s="3"/>
      <c r="AN217" s="3"/>
      <c r="AO217" s="3"/>
      <c r="AP217" s="3"/>
      <c r="AQ217" s="3"/>
      <c r="AR217" s="3"/>
      <c r="AS217" s="3"/>
      <c r="AT217" s="3"/>
      <c r="AU217" s="3"/>
      <c r="AV217" s="3"/>
      <c r="AW217" s="3"/>
    </row>
    <row r="218" spans="1:49" ht="150" customHeight="1">
      <c r="A218" s="59" t="s">
        <v>317</v>
      </c>
      <c r="B218" s="22" t="s">
        <v>329</v>
      </c>
      <c r="C218" s="41" t="s">
        <v>330</v>
      </c>
      <c r="D218" s="19" t="s">
        <v>920</v>
      </c>
      <c r="E218" s="19" t="s">
        <v>71</v>
      </c>
      <c r="F218" s="19"/>
      <c r="G218" s="20" t="s">
        <v>921</v>
      </c>
      <c r="H218" s="19" t="s">
        <v>91</v>
      </c>
      <c r="I218" s="20" t="s">
        <v>150</v>
      </c>
      <c r="J218" s="20" t="s">
        <v>93</v>
      </c>
      <c r="K218" s="19" t="s">
        <v>76</v>
      </c>
      <c r="L218" s="19" t="s">
        <v>76</v>
      </c>
      <c r="M218" s="19" t="s">
        <v>76</v>
      </c>
      <c r="N218" s="19" t="s">
        <v>94</v>
      </c>
      <c r="O218" s="19">
        <v>2</v>
      </c>
      <c r="P218" s="19" t="s">
        <v>80</v>
      </c>
      <c r="Q218" s="19">
        <v>3</v>
      </c>
      <c r="R218" s="21">
        <f t="shared" si="0"/>
        <v>6</v>
      </c>
      <c r="S218" s="21" t="str">
        <f t="shared" si="1"/>
        <v>MEDIO</v>
      </c>
      <c r="T218" s="21" t="s">
        <v>89</v>
      </c>
      <c r="U218" s="22">
        <v>10</v>
      </c>
      <c r="V218" s="23">
        <f t="shared" si="2"/>
        <v>60</v>
      </c>
      <c r="W218" s="21" t="str">
        <f t="shared" si="275"/>
        <v>III</v>
      </c>
      <c r="X218" s="24" t="str">
        <f t="shared" si="250"/>
        <v>MEJORABLE</v>
      </c>
      <c r="Y218" s="19">
        <v>8</v>
      </c>
      <c r="Z218" s="19"/>
      <c r="AA218" s="20"/>
      <c r="AB218" s="20"/>
      <c r="AC218" s="19">
        <v>7</v>
      </c>
      <c r="AD218" s="19" t="s">
        <v>82</v>
      </c>
      <c r="AE218" s="19" t="s">
        <v>82</v>
      </c>
      <c r="AF218" s="19" t="s">
        <v>82</v>
      </c>
      <c r="AG218" s="19" t="s">
        <v>799</v>
      </c>
      <c r="AH218" s="19" t="s">
        <v>82</v>
      </c>
      <c r="AI218" s="25" t="s">
        <v>152</v>
      </c>
      <c r="AJ218" s="3"/>
      <c r="AK218" s="3"/>
      <c r="AL218" s="3"/>
      <c r="AM218" s="3"/>
      <c r="AN218" s="3"/>
      <c r="AO218" s="3"/>
      <c r="AP218" s="3"/>
      <c r="AQ218" s="3"/>
      <c r="AR218" s="3"/>
      <c r="AS218" s="3"/>
      <c r="AT218" s="3"/>
      <c r="AU218" s="3"/>
      <c r="AV218" s="3"/>
      <c r="AW218" s="3"/>
    </row>
    <row r="219" spans="1:49" ht="150" customHeight="1">
      <c r="A219" s="59" t="s">
        <v>317</v>
      </c>
      <c r="B219" s="22" t="s">
        <v>329</v>
      </c>
      <c r="C219" s="41" t="s">
        <v>330</v>
      </c>
      <c r="D219" s="19" t="s">
        <v>331</v>
      </c>
      <c r="E219" s="19" t="s">
        <v>71</v>
      </c>
      <c r="F219" s="19"/>
      <c r="G219" s="20" t="s">
        <v>154</v>
      </c>
      <c r="H219" s="19" t="s">
        <v>84</v>
      </c>
      <c r="I219" s="20" t="s">
        <v>85</v>
      </c>
      <c r="J219" s="20" t="s">
        <v>155</v>
      </c>
      <c r="K219" s="19" t="s">
        <v>76</v>
      </c>
      <c r="L219" s="19" t="s">
        <v>913</v>
      </c>
      <c r="M219" s="19" t="s">
        <v>781</v>
      </c>
      <c r="N219" s="19" t="s">
        <v>87</v>
      </c>
      <c r="O219" s="19">
        <v>1</v>
      </c>
      <c r="P219" s="19" t="s">
        <v>80</v>
      </c>
      <c r="Q219" s="19">
        <v>3</v>
      </c>
      <c r="R219" s="21">
        <f t="shared" si="0"/>
        <v>3</v>
      </c>
      <c r="S219" s="21" t="str">
        <f t="shared" si="1"/>
        <v>BAJO</v>
      </c>
      <c r="T219" s="21" t="s">
        <v>89</v>
      </c>
      <c r="U219" s="22">
        <v>10</v>
      </c>
      <c r="V219" s="23">
        <f t="shared" si="2"/>
        <v>30</v>
      </c>
      <c r="W219" s="21" t="str">
        <f>IF(AND(V219&gt;1,V219&lt;=20),"IV",IF(AND(V219&lt;=40,V219&lt;=120),"III",IF(AND(V219&gt;=150,V219&lt;=500),"II",IF(AND(V219&gt;=600,V219&lt;=4000),"I","0"))))</f>
        <v>III</v>
      </c>
      <c r="X219" s="24" t="str">
        <f t="shared" si="250"/>
        <v>MEJORABLE</v>
      </c>
      <c r="Y219" s="19">
        <v>8</v>
      </c>
      <c r="Z219" s="19"/>
      <c r="AA219" s="20"/>
      <c r="AB219" s="20"/>
      <c r="AC219" s="19">
        <v>30</v>
      </c>
      <c r="AD219" s="19" t="s">
        <v>82</v>
      </c>
      <c r="AE219" s="19" t="s">
        <v>82</v>
      </c>
      <c r="AF219" s="19" t="s">
        <v>82</v>
      </c>
      <c r="AG219" s="19" t="s">
        <v>158</v>
      </c>
      <c r="AH219" s="19" t="s">
        <v>82</v>
      </c>
      <c r="AI219" s="25" t="s">
        <v>152</v>
      </c>
      <c r="AJ219" s="3"/>
      <c r="AK219" s="3"/>
      <c r="AL219" s="3"/>
      <c r="AM219" s="3"/>
      <c r="AN219" s="3"/>
      <c r="AO219" s="3"/>
      <c r="AP219" s="3"/>
      <c r="AQ219" s="3"/>
      <c r="AR219" s="3"/>
      <c r="AS219" s="3"/>
      <c r="AT219" s="3"/>
      <c r="AU219" s="3"/>
      <c r="AV219" s="3"/>
      <c r="AW219" s="3"/>
    </row>
    <row r="220" spans="1:49" ht="150" customHeight="1">
      <c r="A220" s="59" t="s">
        <v>317</v>
      </c>
      <c r="B220" s="22" t="s">
        <v>329</v>
      </c>
      <c r="C220" s="41" t="s">
        <v>330</v>
      </c>
      <c r="D220" s="19" t="s">
        <v>320</v>
      </c>
      <c r="E220" s="19" t="s">
        <v>71</v>
      </c>
      <c r="F220" s="19"/>
      <c r="G220" s="20" t="s">
        <v>332</v>
      </c>
      <c r="H220" s="19" t="s">
        <v>91</v>
      </c>
      <c r="I220" s="20" t="s">
        <v>97</v>
      </c>
      <c r="J220" s="20" t="s">
        <v>98</v>
      </c>
      <c r="K220" s="19" t="s">
        <v>99</v>
      </c>
      <c r="L220" s="19" t="s">
        <v>370</v>
      </c>
      <c r="M220" s="19" t="s">
        <v>371</v>
      </c>
      <c r="N220" s="19" t="s">
        <v>87</v>
      </c>
      <c r="O220" s="19">
        <v>1</v>
      </c>
      <c r="P220" s="19" t="s">
        <v>80</v>
      </c>
      <c r="Q220" s="19">
        <v>3</v>
      </c>
      <c r="R220" s="21">
        <f t="shared" si="0"/>
        <v>3</v>
      </c>
      <c r="S220" s="21" t="str">
        <f t="shared" si="1"/>
        <v>BAJO</v>
      </c>
      <c r="T220" s="21" t="s">
        <v>81</v>
      </c>
      <c r="U220" s="22">
        <v>25</v>
      </c>
      <c r="V220" s="23">
        <f t="shared" si="2"/>
        <v>75</v>
      </c>
      <c r="W220" s="21" t="str">
        <f t="shared" ref="W220:W225" si="276">IF(AND(V220&gt;1,V220&lt;=20),"IV",IF(AND(V220&gt;=40,V220&lt;=120),"III",IF(AND(V220&gt;=150,V220&lt;=500),"II",IF(AND(V220&gt;=600,V220&lt;=4000),"I","0"))))</f>
        <v>III</v>
      </c>
      <c r="X220" s="24" t="str">
        <f t="shared" si="250"/>
        <v>MEJORABLE</v>
      </c>
      <c r="Y220" s="19">
        <v>8</v>
      </c>
      <c r="Z220" s="19"/>
      <c r="AA220" s="20"/>
      <c r="AB220" s="20"/>
      <c r="AC220" s="19">
        <v>7</v>
      </c>
      <c r="AD220" s="19" t="s">
        <v>82</v>
      </c>
      <c r="AE220" s="19" t="s">
        <v>82</v>
      </c>
      <c r="AF220" s="19" t="s">
        <v>82</v>
      </c>
      <c r="AG220" s="19" t="s">
        <v>372</v>
      </c>
      <c r="AH220" s="19" t="s">
        <v>100</v>
      </c>
      <c r="AI220" s="25" t="s">
        <v>101</v>
      </c>
      <c r="AJ220" s="3"/>
      <c r="AK220" s="3"/>
      <c r="AL220" s="3"/>
      <c r="AM220" s="3"/>
      <c r="AN220" s="3"/>
      <c r="AO220" s="3"/>
      <c r="AP220" s="3"/>
      <c r="AQ220" s="3"/>
      <c r="AR220" s="3"/>
      <c r="AS220" s="3"/>
      <c r="AT220" s="3"/>
      <c r="AU220" s="3"/>
      <c r="AV220" s="3"/>
      <c r="AW220" s="3"/>
    </row>
    <row r="221" spans="1:49" ht="150" customHeight="1">
      <c r="A221" s="59" t="s">
        <v>317</v>
      </c>
      <c r="B221" s="22" t="s">
        <v>329</v>
      </c>
      <c r="C221" s="41" t="s">
        <v>330</v>
      </c>
      <c r="D221" s="19" t="s">
        <v>333</v>
      </c>
      <c r="E221" s="19" t="s">
        <v>71</v>
      </c>
      <c r="F221" s="19"/>
      <c r="G221" s="20" t="s">
        <v>378</v>
      </c>
      <c r="H221" s="19" t="s">
        <v>91</v>
      </c>
      <c r="I221" s="20" t="s">
        <v>162</v>
      </c>
      <c r="J221" s="20" t="s">
        <v>163</v>
      </c>
      <c r="K221" s="19" t="s">
        <v>76</v>
      </c>
      <c r="L221" s="19" t="s">
        <v>164</v>
      </c>
      <c r="M221" s="19" t="s">
        <v>165</v>
      </c>
      <c r="N221" s="19" t="s">
        <v>94</v>
      </c>
      <c r="O221" s="19">
        <v>2</v>
      </c>
      <c r="P221" s="19" t="s">
        <v>166</v>
      </c>
      <c r="Q221" s="19">
        <v>4</v>
      </c>
      <c r="R221" s="21">
        <f t="shared" ref="R221:R222" si="277">O221*Q221</f>
        <v>8</v>
      </c>
      <c r="S221" s="21" t="str">
        <f t="shared" ref="S221:S222" si="278">IF(R221&lt;=4,"BAJO",IF(R221=6,"MEDIO",IF(R221=8,"MEDIO",IF(R221=10,"ALTO",IF(R221=12,"ALTO",IF(R221=18,"ALTO",IF(R221=20,"ALTO",IF(R221&gt;=24,"MUY ALTO",0))))))))</f>
        <v>MEDIO</v>
      </c>
      <c r="T221" s="21" t="s">
        <v>89</v>
      </c>
      <c r="U221" s="22">
        <v>10</v>
      </c>
      <c r="V221" s="23">
        <f t="shared" ref="V221:V222" si="279">R221*U221</f>
        <v>80</v>
      </c>
      <c r="W221" s="21" t="str">
        <f t="shared" ref="W221:W222" si="280">IF(AND(V221&gt;1,V221&lt;=20),"IV",IF(AND(V221&gt;=40,V221&lt;=120),"III",IF(AND(V221&gt;=150,V221&lt;=500),"II",IF(AND(V221&gt;=600,V221&lt;=4000),"I","0"))))</f>
        <v>III</v>
      </c>
      <c r="X221" s="24" t="str">
        <f t="shared" ref="X221:X222" si="281">IF(W221="VI","ACEPTABLE",IF(W221="III","MEJORABLE",IF(W221="II","NO  ACEPTABLE O ACEPTABLE CON CONTROLES ESPECIFICOS ",IF(W221="I","NO ACEPTABLE",0))))</f>
        <v>MEJORABLE</v>
      </c>
      <c r="Y221" s="19">
        <v>8</v>
      </c>
      <c r="Z221" s="19"/>
      <c r="AA221" s="20"/>
      <c r="AB221" s="20"/>
      <c r="AC221" s="19">
        <v>7</v>
      </c>
      <c r="AD221" s="19" t="s">
        <v>82</v>
      </c>
      <c r="AE221" s="19" t="s">
        <v>82</v>
      </c>
      <c r="AF221" s="19" t="s">
        <v>334</v>
      </c>
      <c r="AG221" s="19" t="s">
        <v>168</v>
      </c>
      <c r="AH221" s="19" t="s">
        <v>82</v>
      </c>
      <c r="AI221" s="25" t="s">
        <v>101</v>
      </c>
      <c r="AJ221" s="3"/>
      <c r="AK221" s="3"/>
      <c r="AL221" s="3"/>
      <c r="AM221" s="3"/>
      <c r="AN221" s="3"/>
      <c r="AO221" s="3"/>
      <c r="AP221" s="3"/>
      <c r="AQ221" s="3"/>
      <c r="AR221" s="3"/>
      <c r="AS221" s="3"/>
      <c r="AT221" s="3"/>
      <c r="AU221" s="3"/>
      <c r="AV221" s="3"/>
      <c r="AW221" s="3"/>
    </row>
    <row r="222" spans="1:49" ht="150" customHeight="1" thickBot="1">
      <c r="A222" s="355" t="s">
        <v>317</v>
      </c>
      <c r="B222" s="22" t="s">
        <v>329</v>
      </c>
      <c r="C222" s="41" t="s">
        <v>330</v>
      </c>
      <c r="D222" s="19" t="s">
        <v>950</v>
      </c>
      <c r="E222" s="19" t="s">
        <v>71</v>
      </c>
      <c r="F222" s="19"/>
      <c r="G222" s="20" t="s">
        <v>951</v>
      </c>
      <c r="H222" s="268" t="s">
        <v>91</v>
      </c>
      <c r="I222" s="19" t="s">
        <v>759</v>
      </c>
      <c r="J222" s="19" t="s">
        <v>222</v>
      </c>
      <c r="K222" s="19" t="s">
        <v>76</v>
      </c>
      <c r="L222" s="19" t="s">
        <v>76</v>
      </c>
      <c r="M222" s="19" t="s">
        <v>795</v>
      </c>
      <c r="N222" s="19" t="s">
        <v>94</v>
      </c>
      <c r="O222" s="19">
        <v>2</v>
      </c>
      <c r="P222" s="19" t="s">
        <v>80</v>
      </c>
      <c r="Q222" s="19">
        <v>2</v>
      </c>
      <c r="R222" s="21">
        <f t="shared" si="277"/>
        <v>4</v>
      </c>
      <c r="S222" s="21" t="str">
        <f t="shared" si="278"/>
        <v>BAJO</v>
      </c>
      <c r="T222" s="21" t="s">
        <v>418</v>
      </c>
      <c r="U222" s="22">
        <v>25</v>
      </c>
      <c r="V222" s="23">
        <f t="shared" si="279"/>
        <v>100</v>
      </c>
      <c r="W222" s="21" t="str">
        <f t="shared" si="280"/>
        <v>III</v>
      </c>
      <c r="X222" s="24" t="str">
        <f t="shared" si="281"/>
        <v>MEJORABLE</v>
      </c>
      <c r="Y222" s="19">
        <v>2</v>
      </c>
      <c r="Z222" s="19"/>
      <c r="AA222" s="20"/>
      <c r="AB222" s="20"/>
      <c r="AC222" s="19">
        <v>38</v>
      </c>
      <c r="AD222" s="19" t="s">
        <v>82</v>
      </c>
      <c r="AE222" s="19" t="s">
        <v>82</v>
      </c>
      <c r="AF222" s="19" t="s">
        <v>82</v>
      </c>
      <c r="AG222" s="19" t="s">
        <v>731</v>
      </c>
      <c r="AH222" s="19" t="s">
        <v>794</v>
      </c>
      <c r="AI222" s="25" t="s">
        <v>729</v>
      </c>
      <c r="AJ222" s="3"/>
      <c r="AK222" s="3"/>
      <c r="AL222" s="3"/>
      <c r="AM222" s="3"/>
      <c r="AN222" s="3"/>
      <c r="AO222" s="3"/>
      <c r="AP222" s="3"/>
      <c r="AQ222" s="3"/>
      <c r="AR222" s="3"/>
      <c r="AS222" s="3"/>
      <c r="AT222" s="3"/>
      <c r="AU222" s="3"/>
      <c r="AV222" s="3"/>
      <c r="AW222" s="3"/>
    </row>
    <row r="223" spans="1:49" ht="150" customHeight="1">
      <c r="A223" s="94" t="s">
        <v>317</v>
      </c>
      <c r="B223" s="270" t="s">
        <v>335</v>
      </c>
      <c r="C223" s="271" t="s">
        <v>336</v>
      </c>
      <c r="D223" s="271" t="s">
        <v>922</v>
      </c>
      <c r="E223" s="271" t="s">
        <v>71</v>
      </c>
      <c r="F223" s="271"/>
      <c r="G223" s="42" t="s">
        <v>783</v>
      </c>
      <c r="H223" s="11" t="s">
        <v>91</v>
      </c>
      <c r="I223" s="12" t="s">
        <v>129</v>
      </c>
      <c r="J223" s="12" t="s">
        <v>784</v>
      </c>
      <c r="K223" s="11" t="s">
        <v>76</v>
      </c>
      <c r="L223" s="11" t="s">
        <v>785</v>
      </c>
      <c r="M223" s="11" t="s">
        <v>76</v>
      </c>
      <c r="N223" s="11" t="s">
        <v>87</v>
      </c>
      <c r="O223" s="11">
        <v>1</v>
      </c>
      <c r="P223" s="11" t="s">
        <v>80</v>
      </c>
      <c r="Q223" s="11">
        <v>3</v>
      </c>
      <c r="R223" s="13">
        <f t="shared" ref="R223" si="282">O223*Q223</f>
        <v>3</v>
      </c>
      <c r="S223" s="13" t="str">
        <f t="shared" ref="S223" si="283">IF(R223&lt;=4,"BAJO",IF(R223=6,"MEDIO",IF(R223=8,"MEDIO",IF(R223=10,"ALTO",IF(R223=12,"ALTO",IF(R223=18,"ALTO",IF(R223=20,"ALTO",IF(R223&gt;=24,"MUY ALTO",0))))))))</f>
        <v>BAJO</v>
      </c>
      <c r="T223" s="13" t="s">
        <v>81</v>
      </c>
      <c r="U223" s="14">
        <v>25</v>
      </c>
      <c r="V223" s="15">
        <f t="shared" ref="V223" si="284">R223*U223</f>
        <v>75</v>
      </c>
      <c r="W223" s="13" t="str">
        <f t="shared" si="276"/>
        <v>III</v>
      </c>
      <c r="X223" s="16" t="str">
        <f t="shared" ref="X223" si="285">IF(W223="VI","ACEPTABLE",IF(W223="III","MEJORABLE",IF(W223="II","NO  ACEPTABLE O ACEPTABLE CON CONTROLES ESPECIFICOS ",IF(W223="I","NO ACEPTABLE",0))))</f>
        <v>MEJORABLE</v>
      </c>
      <c r="Y223" s="11">
        <v>8</v>
      </c>
      <c r="Z223" s="11"/>
      <c r="AA223" s="12"/>
      <c r="AB223" s="12"/>
      <c r="AC223" s="11">
        <v>38</v>
      </c>
      <c r="AD223" s="11" t="s">
        <v>82</v>
      </c>
      <c r="AE223" s="11" t="s">
        <v>82</v>
      </c>
      <c r="AF223" s="11" t="s">
        <v>786</v>
      </c>
      <c r="AG223" s="11" t="s">
        <v>746</v>
      </c>
      <c r="AH223" s="11" t="s">
        <v>82</v>
      </c>
      <c r="AI223" s="17" t="s">
        <v>131</v>
      </c>
      <c r="AJ223" s="3"/>
      <c r="AK223" s="3"/>
      <c r="AL223" s="3"/>
      <c r="AM223" s="3"/>
      <c r="AN223" s="3"/>
      <c r="AO223" s="3"/>
      <c r="AP223" s="3"/>
      <c r="AQ223" s="3"/>
      <c r="AR223" s="3"/>
      <c r="AS223" s="3"/>
      <c r="AT223" s="3"/>
      <c r="AU223" s="3"/>
      <c r="AV223" s="3"/>
      <c r="AW223" s="3"/>
    </row>
    <row r="224" spans="1:49" ht="150" customHeight="1">
      <c r="A224" s="59" t="s">
        <v>317</v>
      </c>
      <c r="B224" s="22" t="s">
        <v>335</v>
      </c>
      <c r="C224" s="19" t="s">
        <v>336</v>
      </c>
      <c r="D224" s="19" t="s">
        <v>133</v>
      </c>
      <c r="E224" s="19" t="s">
        <v>71</v>
      </c>
      <c r="F224" s="19"/>
      <c r="G224" s="20" t="s">
        <v>134</v>
      </c>
      <c r="H224" s="19" t="s">
        <v>135</v>
      </c>
      <c r="I224" s="20" t="s">
        <v>136</v>
      </c>
      <c r="J224" s="20" t="s">
        <v>137</v>
      </c>
      <c r="K224" s="19" t="s">
        <v>76</v>
      </c>
      <c r="L224" s="19" t="s">
        <v>363</v>
      </c>
      <c r="M224" s="35" t="s">
        <v>364</v>
      </c>
      <c r="N224" s="19" t="s">
        <v>94</v>
      </c>
      <c r="O224" s="19">
        <v>2</v>
      </c>
      <c r="P224" s="19" t="s">
        <v>80</v>
      </c>
      <c r="Q224" s="19">
        <v>3</v>
      </c>
      <c r="R224" s="21">
        <f t="shared" si="0"/>
        <v>6</v>
      </c>
      <c r="S224" s="21" t="str">
        <f t="shared" si="1"/>
        <v>MEDIO</v>
      </c>
      <c r="T224" s="21" t="s">
        <v>89</v>
      </c>
      <c r="U224" s="22">
        <v>10</v>
      </c>
      <c r="V224" s="23">
        <f t="shared" si="2"/>
        <v>60</v>
      </c>
      <c r="W224" s="21" t="str">
        <f t="shared" si="276"/>
        <v>III</v>
      </c>
      <c r="X224" s="24" t="str">
        <f t="shared" si="250"/>
        <v>MEJORABLE</v>
      </c>
      <c r="Y224" s="19">
        <v>8</v>
      </c>
      <c r="Z224" s="19"/>
      <c r="AA224" s="20"/>
      <c r="AB224" s="20"/>
      <c r="AC224" s="19">
        <v>30</v>
      </c>
      <c r="AD224" s="19" t="s">
        <v>82</v>
      </c>
      <c r="AE224" s="19" t="s">
        <v>82</v>
      </c>
      <c r="AF224" s="19" t="s">
        <v>82</v>
      </c>
      <c r="AG224" s="19" t="s">
        <v>787</v>
      </c>
      <c r="AH224" s="19" t="s">
        <v>82</v>
      </c>
      <c r="AI224" s="25" t="s">
        <v>139</v>
      </c>
      <c r="AJ224" s="3"/>
      <c r="AK224" s="3"/>
      <c r="AL224" s="3"/>
      <c r="AM224" s="3"/>
      <c r="AN224" s="3"/>
      <c r="AO224" s="3"/>
      <c r="AP224" s="3"/>
      <c r="AQ224" s="3"/>
      <c r="AR224" s="3"/>
      <c r="AS224" s="3"/>
      <c r="AT224" s="3"/>
      <c r="AU224" s="3"/>
      <c r="AV224" s="3"/>
      <c r="AW224" s="3"/>
    </row>
    <row r="225" spans="1:49" ht="150" customHeight="1">
      <c r="A225" s="59" t="s">
        <v>317</v>
      </c>
      <c r="B225" s="22" t="s">
        <v>335</v>
      </c>
      <c r="C225" s="19" t="s">
        <v>336</v>
      </c>
      <c r="D225" s="19" t="s">
        <v>133</v>
      </c>
      <c r="E225" s="19" t="s">
        <v>71</v>
      </c>
      <c r="F225" s="19"/>
      <c r="G225" s="20" t="s">
        <v>377</v>
      </c>
      <c r="H225" s="19" t="s">
        <v>91</v>
      </c>
      <c r="I225" s="20" t="s">
        <v>150</v>
      </c>
      <c r="J225" s="20" t="s">
        <v>93</v>
      </c>
      <c r="K225" s="19" t="s">
        <v>76</v>
      </c>
      <c r="L225" s="19" t="s">
        <v>76</v>
      </c>
      <c r="M225" s="19" t="s">
        <v>76</v>
      </c>
      <c r="N225" s="19" t="s">
        <v>94</v>
      </c>
      <c r="O225" s="19">
        <v>2</v>
      </c>
      <c r="P225" s="19" t="s">
        <v>80</v>
      </c>
      <c r="Q225" s="19">
        <v>3</v>
      </c>
      <c r="R225" s="21">
        <f t="shared" si="0"/>
        <v>6</v>
      </c>
      <c r="S225" s="21" t="str">
        <f t="shared" si="1"/>
        <v>MEDIO</v>
      </c>
      <c r="T225" s="21" t="s">
        <v>89</v>
      </c>
      <c r="U225" s="22">
        <v>10</v>
      </c>
      <c r="V225" s="23">
        <f t="shared" si="2"/>
        <v>60</v>
      </c>
      <c r="W225" s="21" t="str">
        <f t="shared" si="276"/>
        <v>III</v>
      </c>
      <c r="X225" s="24" t="str">
        <f t="shared" si="250"/>
        <v>MEJORABLE</v>
      </c>
      <c r="Y225" s="19">
        <v>8</v>
      </c>
      <c r="Z225" s="19"/>
      <c r="AA225" s="20"/>
      <c r="AB225" s="20"/>
      <c r="AC225" s="19">
        <v>30</v>
      </c>
      <c r="AD225" s="19" t="s">
        <v>82</v>
      </c>
      <c r="AE225" s="19" t="s">
        <v>82</v>
      </c>
      <c r="AF225" s="19" t="s">
        <v>82</v>
      </c>
      <c r="AG225" s="19" t="s">
        <v>799</v>
      </c>
      <c r="AH225" s="19" t="s">
        <v>82</v>
      </c>
      <c r="AI225" s="25" t="s">
        <v>152</v>
      </c>
      <c r="AJ225" s="3"/>
      <c r="AK225" s="3"/>
      <c r="AL225" s="3"/>
      <c r="AM225" s="3"/>
      <c r="AN225" s="3"/>
      <c r="AO225" s="3"/>
      <c r="AP225" s="3"/>
      <c r="AQ225" s="3"/>
      <c r="AR225" s="3"/>
      <c r="AS225" s="3"/>
      <c r="AT225" s="3"/>
      <c r="AU225" s="3"/>
      <c r="AV225" s="3"/>
      <c r="AW225" s="3"/>
    </row>
    <row r="226" spans="1:49" ht="150" customHeight="1">
      <c r="A226" s="59" t="s">
        <v>317</v>
      </c>
      <c r="B226" s="22" t="s">
        <v>335</v>
      </c>
      <c r="C226" s="19" t="s">
        <v>336</v>
      </c>
      <c r="D226" s="19" t="s">
        <v>183</v>
      </c>
      <c r="E226" s="19" t="s">
        <v>71</v>
      </c>
      <c r="F226" s="19"/>
      <c r="G226" s="20" t="s">
        <v>154</v>
      </c>
      <c r="H226" s="19" t="s">
        <v>84</v>
      </c>
      <c r="I226" s="20" t="s">
        <v>85</v>
      </c>
      <c r="J226" s="20" t="s">
        <v>155</v>
      </c>
      <c r="K226" s="19" t="s">
        <v>76</v>
      </c>
      <c r="L226" s="19" t="s">
        <v>913</v>
      </c>
      <c r="M226" s="19" t="s">
        <v>781</v>
      </c>
      <c r="N226" s="19" t="s">
        <v>87</v>
      </c>
      <c r="O226" s="19">
        <v>1</v>
      </c>
      <c r="P226" s="19" t="s">
        <v>80</v>
      </c>
      <c r="Q226" s="19">
        <v>3</v>
      </c>
      <c r="R226" s="21">
        <f t="shared" ref="R226" si="286">O226*Q226</f>
        <v>3</v>
      </c>
      <c r="S226" s="21" t="str">
        <f t="shared" ref="S226" si="287">IF(R226&lt;=4,"BAJO",IF(R226=6,"MEDIO",IF(R226=8,"MEDIO",IF(R226=10,"ALTO",IF(R226=12,"ALTO",IF(R226=18,"ALTO",IF(R226=20,"ALTO",IF(R226&gt;=24,"MUY ALTO",0))))))))</f>
        <v>BAJO</v>
      </c>
      <c r="T226" s="21" t="s">
        <v>89</v>
      </c>
      <c r="U226" s="22">
        <v>10</v>
      </c>
      <c r="V226" s="23">
        <f t="shared" ref="V226" si="288">R226*U226</f>
        <v>30</v>
      </c>
      <c r="W226" s="21" t="str">
        <f>IF(AND(V226&gt;1,V226&lt;=20),"IV",IF(AND(V226&lt;=40,V226&lt;=120),"III",IF(AND(V226&gt;=150,V226&lt;=500),"II",IF(AND(V226&gt;=600,V226&lt;=4000),"I","0"))))</f>
        <v>III</v>
      </c>
      <c r="X226" s="24" t="str">
        <f t="shared" ref="X226" si="289">IF(W226="VI","ACEPTABLE",IF(W226="III","MEJORABLE",IF(W226="II","NO  ACEPTABLE O ACEPTABLE CON CONTROLES ESPECIFICOS ",IF(W226="I","NO ACEPTABLE",0))))</f>
        <v>MEJORABLE</v>
      </c>
      <c r="Y226" s="19">
        <v>8</v>
      </c>
      <c r="Z226" s="19"/>
      <c r="AA226" s="20"/>
      <c r="AB226" s="20"/>
      <c r="AC226" s="19">
        <v>30</v>
      </c>
      <c r="AD226" s="19" t="s">
        <v>82</v>
      </c>
      <c r="AE226" s="19" t="s">
        <v>82</v>
      </c>
      <c r="AF226" s="19" t="s">
        <v>82</v>
      </c>
      <c r="AG226" s="19" t="s">
        <v>158</v>
      </c>
      <c r="AH226" s="19" t="s">
        <v>82</v>
      </c>
      <c r="AI226" s="25" t="s">
        <v>152</v>
      </c>
      <c r="AJ226" s="3"/>
      <c r="AK226" s="3"/>
      <c r="AL226" s="3"/>
      <c r="AM226" s="3"/>
      <c r="AN226" s="3"/>
      <c r="AO226" s="3"/>
      <c r="AP226" s="3"/>
      <c r="AQ226" s="3"/>
      <c r="AR226" s="3"/>
      <c r="AS226" s="3"/>
      <c r="AT226" s="3"/>
      <c r="AU226" s="3"/>
      <c r="AV226" s="3"/>
      <c r="AW226" s="3"/>
    </row>
    <row r="227" spans="1:49" ht="150" customHeight="1">
      <c r="A227" s="59" t="s">
        <v>317</v>
      </c>
      <c r="B227" s="22" t="s">
        <v>335</v>
      </c>
      <c r="C227" s="19" t="s">
        <v>336</v>
      </c>
      <c r="D227" s="19" t="s">
        <v>159</v>
      </c>
      <c r="E227" s="19" t="s">
        <v>71</v>
      </c>
      <c r="F227" s="19"/>
      <c r="G227" s="20" t="s">
        <v>332</v>
      </c>
      <c r="H227" s="19" t="s">
        <v>91</v>
      </c>
      <c r="I227" s="20" t="s">
        <v>97</v>
      </c>
      <c r="J227" s="20" t="s">
        <v>98</v>
      </c>
      <c r="K227" s="19" t="s">
        <v>99</v>
      </c>
      <c r="L227" s="19" t="s">
        <v>370</v>
      </c>
      <c r="M227" s="19" t="s">
        <v>371</v>
      </c>
      <c r="N227" s="19" t="s">
        <v>87</v>
      </c>
      <c r="O227" s="19">
        <v>1</v>
      </c>
      <c r="P227" s="19" t="s">
        <v>80</v>
      </c>
      <c r="Q227" s="19">
        <v>3</v>
      </c>
      <c r="R227" s="21">
        <f t="shared" si="0"/>
        <v>3</v>
      </c>
      <c r="S227" s="21" t="str">
        <f t="shared" si="1"/>
        <v>BAJO</v>
      </c>
      <c r="T227" s="21" t="s">
        <v>81</v>
      </c>
      <c r="U227" s="22">
        <v>25</v>
      </c>
      <c r="V227" s="23">
        <f t="shared" si="2"/>
        <v>75</v>
      </c>
      <c r="W227" s="21" t="str">
        <f t="shared" ref="W227:W233" si="290">IF(AND(V227&gt;1,V227&lt;=20),"IV",IF(AND(V227&gt;=40,V227&lt;=120),"III",IF(AND(V227&gt;=150,V227&lt;=500),"II",IF(AND(V227&gt;=600,V227&lt;=4000),"I","0"))))</f>
        <v>III</v>
      </c>
      <c r="X227" s="24" t="str">
        <f t="shared" si="250"/>
        <v>MEJORABLE</v>
      </c>
      <c r="Y227" s="19">
        <v>8</v>
      </c>
      <c r="Z227" s="19"/>
      <c r="AA227" s="20"/>
      <c r="AB227" s="20"/>
      <c r="AC227" s="19">
        <v>30</v>
      </c>
      <c r="AD227" s="19" t="s">
        <v>82</v>
      </c>
      <c r="AE227" s="19" t="s">
        <v>82</v>
      </c>
      <c r="AF227" s="19" t="s">
        <v>82</v>
      </c>
      <c r="AG227" s="19" t="s">
        <v>372</v>
      </c>
      <c r="AH227" s="19" t="s">
        <v>100</v>
      </c>
      <c r="AI227" s="25" t="s">
        <v>101</v>
      </c>
      <c r="AJ227" s="3"/>
      <c r="AK227" s="3"/>
      <c r="AL227" s="3"/>
      <c r="AM227" s="3"/>
      <c r="AN227" s="3"/>
      <c r="AO227" s="3"/>
      <c r="AP227" s="3"/>
      <c r="AQ227" s="3"/>
      <c r="AR227" s="3"/>
      <c r="AS227" s="3"/>
      <c r="AT227" s="3"/>
      <c r="AU227" s="3"/>
      <c r="AV227" s="3"/>
      <c r="AW227" s="3"/>
    </row>
    <row r="228" spans="1:49" ht="150" customHeight="1">
      <c r="A228" s="59" t="s">
        <v>317</v>
      </c>
      <c r="B228" s="22" t="s">
        <v>335</v>
      </c>
      <c r="C228" s="19" t="s">
        <v>336</v>
      </c>
      <c r="D228" s="19" t="s">
        <v>160</v>
      </c>
      <c r="E228" s="19" t="s">
        <v>71</v>
      </c>
      <c r="F228" s="19"/>
      <c r="G228" s="20" t="s">
        <v>337</v>
      </c>
      <c r="H228" s="19" t="s">
        <v>91</v>
      </c>
      <c r="I228" s="20" t="s">
        <v>162</v>
      </c>
      <c r="J228" s="20" t="s">
        <v>163</v>
      </c>
      <c r="K228" s="19" t="s">
        <v>76</v>
      </c>
      <c r="L228" s="19" t="s">
        <v>164</v>
      </c>
      <c r="M228" s="19" t="s">
        <v>165</v>
      </c>
      <c r="N228" s="19" t="s">
        <v>94</v>
      </c>
      <c r="O228" s="19">
        <v>2</v>
      </c>
      <c r="P228" s="19" t="s">
        <v>166</v>
      </c>
      <c r="Q228" s="19">
        <v>4</v>
      </c>
      <c r="R228" s="21">
        <f t="shared" si="0"/>
        <v>8</v>
      </c>
      <c r="S228" s="21" t="str">
        <f t="shared" si="1"/>
        <v>MEDIO</v>
      </c>
      <c r="T228" s="21" t="s">
        <v>89</v>
      </c>
      <c r="U228" s="22">
        <v>10</v>
      </c>
      <c r="V228" s="23">
        <f t="shared" si="2"/>
        <v>80</v>
      </c>
      <c r="W228" s="21" t="str">
        <f t="shared" si="290"/>
        <v>III</v>
      </c>
      <c r="X228" s="24" t="str">
        <f t="shared" si="250"/>
        <v>MEJORABLE</v>
      </c>
      <c r="Y228" s="19">
        <v>8</v>
      </c>
      <c r="Z228" s="19"/>
      <c r="AA228" s="20"/>
      <c r="AB228" s="20"/>
      <c r="AC228" s="19">
        <v>30</v>
      </c>
      <c r="AD228" s="19" t="s">
        <v>82</v>
      </c>
      <c r="AE228" s="19" t="s">
        <v>82</v>
      </c>
      <c r="AF228" s="19" t="s">
        <v>167</v>
      </c>
      <c r="AG228" s="19" t="s">
        <v>168</v>
      </c>
      <c r="AH228" s="19" t="s">
        <v>82</v>
      </c>
      <c r="AI228" s="25" t="s">
        <v>101</v>
      </c>
      <c r="AJ228" s="3"/>
      <c r="AK228" s="3"/>
      <c r="AL228" s="3"/>
      <c r="AM228" s="3"/>
      <c r="AN228" s="3"/>
      <c r="AO228" s="3"/>
      <c r="AP228" s="3"/>
      <c r="AQ228" s="3"/>
      <c r="AR228" s="3"/>
      <c r="AS228" s="3"/>
      <c r="AT228" s="3"/>
      <c r="AU228" s="3"/>
      <c r="AV228" s="3"/>
      <c r="AW228" s="3"/>
    </row>
    <row r="229" spans="1:49" ht="150" customHeight="1">
      <c r="A229" s="282" t="s">
        <v>317</v>
      </c>
      <c r="B229" s="30" t="s">
        <v>335</v>
      </c>
      <c r="C229" s="27" t="s">
        <v>336</v>
      </c>
      <c r="D229" s="30" t="s">
        <v>338</v>
      </c>
      <c r="E229" s="27" t="s">
        <v>71</v>
      </c>
      <c r="F229" s="27"/>
      <c r="G229" s="28" t="s">
        <v>175</v>
      </c>
      <c r="H229" s="27" t="s">
        <v>109</v>
      </c>
      <c r="I229" s="28" t="s">
        <v>176</v>
      </c>
      <c r="J229" s="28" t="s">
        <v>177</v>
      </c>
      <c r="K229" s="27" t="s">
        <v>76</v>
      </c>
      <c r="L229" s="27" t="s">
        <v>76</v>
      </c>
      <c r="M229" s="27" t="s">
        <v>339</v>
      </c>
      <c r="N229" s="27" t="s">
        <v>94</v>
      </c>
      <c r="O229" s="27">
        <v>2</v>
      </c>
      <c r="P229" s="27" t="s">
        <v>383</v>
      </c>
      <c r="Q229" s="27">
        <v>1</v>
      </c>
      <c r="R229" s="29">
        <f t="shared" ref="R229:R230" si="291">O229*Q229</f>
        <v>2</v>
      </c>
      <c r="S229" s="29" t="str">
        <f t="shared" ref="S229:S230" si="292">IF(R229&lt;=4,"BAJO",IF(R229=6,"MEDIO",IF(R229=8,"MEDIO",IF(R229=10,"ALTO",IF(R229=12,"ALTO",IF(R229=18,"ALTO",IF(R229=20,"ALTO",IF(R229&gt;=24,"MUY ALTO",0))))))))</f>
        <v>BAJO</v>
      </c>
      <c r="T229" s="29" t="s">
        <v>81</v>
      </c>
      <c r="U229" s="30">
        <v>25</v>
      </c>
      <c r="V229" s="31">
        <f t="shared" ref="V229:V230" si="293">R229*U229</f>
        <v>50</v>
      </c>
      <c r="W229" s="29" t="str">
        <f t="shared" ref="W229:W230" si="294">IF(AND(V229&gt;1,V229&lt;=20),"IV",IF(AND(V229&gt;=40,V229&lt;=120),"III",IF(AND(V229&gt;=150,V229&lt;=500),"II",IF(AND(V229&gt;=600,V229&lt;=4000),"I","0"))))</f>
        <v>III</v>
      </c>
      <c r="X229" s="32" t="str">
        <f t="shared" ref="X229:X230" si="295">IF(W229="VI","ACEPTABLE",IF(W229="III","MEJORABLE",IF(W229="II","NO  ACEPTABLE O ACEPTABLE CON CONTROLES ESPECIFICOS ",IF(W229="I","NO ACEPTABLE",0))))</f>
        <v>MEJORABLE</v>
      </c>
      <c r="Y229" s="27">
        <v>8</v>
      </c>
      <c r="Z229" s="27"/>
      <c r="AA229" s="28"/>
      <c r="AB229" s="28"/>
      <c r="AC229" s="27">
        <v>30</v>
      </c>
      <c r="AD229" s="27" t="s">
        <v>82</v>
      </c>
      <c r="AE229" s="27" t="s">
        <v>82</v>
      </c>
      <c r="AF229" s="27" t="s">
        <v>82</v>
      </c>
      <c r="AG229" s="27" t="s">
        <v>379</v>
      </c>
      <c r="AH229" s="27" t="s">
        <v>179</v>
      </c>
      <c r="AI229" s="256" t="s">
        <v>131</v>
      </c>
      <c r="AJ229" s="3"/>
      <c r="AK229" s="3"/>
      <c r="AL229" s="3"/>
      <c r="AM229" s="3"/>
      <c r="AN229" s="3"/>
      <c r="AO229" s="3"/>
      <c r="AP229" s="3"/>
      <c r="AQ229" s="3"/>
      <c r="AR229" s="3"/>
      <c r="AS229" s="3"/>
      <c r="AT229" s="3"/>
      <c r="AU229" s="3"/>
      <c r="AV229" s="3"/>
      <c r="AW229" s="3"/>
    </row>
    <row r="230" spans="1:49" ht="150" customHeight="1" thickBot="1">
      <c r="A230" s="346" t="s">
        <v>317</v>
      </c>
      <c r="B230" s="30" t="s">
        <v>335</v>
      </c>
      <c r="C230" s="27" t="s">
        <v>336</v>
      </c>
      <c r="D230" s="30" t="s">
        <v>944</v>
      </c>
      <c r="E230" s="27" t="s">
        <v>71</v>
      </c>
      <c r="F230" s="27"/>
      <c r="G230" s="28" t="s">
        <v>836</v>
      </c>
      <c r="H230" s="19" t="s">
        <v>91</v>
      </c>
      <c r="I230" s="19" t="s">
        <v>759</v>
      </c>
      <c r="J230" s="19" t="s">
        <v>222</v>
      </c>
      <c r="K230" s="19" t="s">
        <v>76</v>
      </c>
      <c r="L230" s="19" t="s">
        <v>76</v>
      </c>
      <c r="M230" s="19" t="s">
        <v>795</v>
      </c>
      <c r="N230" s="19" t="s">
        <v>94</v>
      </c>
      <c r="O230" s="19">
        <v>2</v>
      </c>
      <c r="P230" s="19" t="s">
        <v>80</v>
      </c>
      <c r="Q230" s="19">
        <v>2</v>
      </c>
      <c r="R230" s="21">
        <f t="shared" si="291"/>
        <v>4</v>
      </c>
      <c r="S230" s="21" t="str">
        <f t="shared" si="292"/>
        <v>BAJO</v>
      </c>
      <c r="T230" s="21" t="s">
        <v>418</v>
      </c>
      <c r="U230" s="22">
        <v>25</v>
      </c>
      <c r="V230" s="23">
        <f t="shared" si="293"/>
        <v>100</v>
      </c>
      <c r="W230" s="21" t="str">
        <f t="shared" si="294"/>
        <v>III</v>
      </c>
      <c r="X230" s="24" t="str">
        <f t="shared" si="295"/>
        <v>MEJORABLE</v>
      </c>
      <c r="Y230" s="19">
        <v>2</v>
      </c>
      <c r="Z230" s="19"/>
      <c r="AA230" s="20"/>
      <c r="AB230" s="20"/>
      <c r="AC230" s="19">
        <v>38</v>
      </c>
      <c r="AD230" s="19" t="s">
        <v>82</v>
      </c>
      <c r="AE230" s="19" t="s">
        <v>82</v>
      </c>
      <c r="AF230" s="19" t="s">
        <v>82</v>
      </c>
      <c r="AG230" s="19" t="s">
        <v>731</v>
      </c>
      <c r="AH230" s="19" t="s">
        <v>794</v>
      </c>
      <c r="AI230" s="25" t="s">
        <v>729</v>
      </c>
      <c r="AJ230" s="3"/>
      <c r="AK230" s="3"/>
      <c r="AL230" s="3"/>
      <c r="AM230" s="3"/>
      <c r="AN230" s="3"/>
      <c r="AO230" s="3"/>
      <c r="AP230" s="3"/>
      <c r="AQ230" s="3"/>
      <c r="AR230" s="3"/>
      <c r="AS230" s="3"/>
      <c r="AT230" s="3"/>
      <c r="AU230" s="3"/>
      <c r="AV230" s="3"/>
      <c r="AW230" s="3"/>
    </row>
    <row r="231" spans="1:49" ht="150" customHeight="1">
      <c r="A231" s="58" t="s">
        <v>317</v>
      </c>
      <c r="B231" s="14" t="s">
        <v>340</v>
      </c>
      <c r="C231" s="11" t="s">
        <v>336</v>
      </c>
      <c r="D231" s="11" t="s">
        <v>128</v>
      </c>
      <c r="E231" s="11" t="s">
        <v>71</v>
      </c>
      <c r="F231" s="11"/>
      <c r="G231" s="42" t="s">
        <v>783</v>
      </c>
      <c r="H231" s="11" t="s">
        <v>91</v>
      </c>
      <c r="I231" s="12" t="s">
        <v>129</v>
      </c>
      <c r="J231" s="12" t="s">
        <v>784</v>
      </c>
      <c r="K231" s="11" t="s">
        <v>76</v>
      </c>
      <c r="L231" s="11" t="s">
        <v>785</v>
      </c>
      <c r="M231" s="11" t="s">
        <v>76</v>
      </c>
      <c r="N231" s="11" t="s">
        <v>87</v>
      </c>
      <c r="O231" s="11">
        <v>1</v>
      </c>
      <c r="P231" s="11" t="s">
        <v>80</v>
      </c>
      <c r="Q231" s="11">
        <v>3</v>
      </c>
      <c r="R231" s="13">
        <f t="shared" si="0"/>
        <v>3</v>
      </c>
      <c r="S231" s="13" t="str">
        <f t="shared" si="1"/>
        <v>BAJO</v>
      </c>
      <c r="T231" s="13" t="s">
        <v>81</v>
      </c>
      <c r="U231" s="14">
        <v>25</v>
      </c>
      <c r="V231" s="15">
        <f t="shared" si="2"/>
        <v>75</v>
      </c>
      <c r="W231" s="13" t="str">
        <f t="shared" si="290"/>
        <v>III</v>
      </c>
      <c r="X231" s="16" t="str">
        <f t="shared" si="250"/>
        <v>MEJORABLE</v>
      </c>
      <c r="Y231" s="11">
        <v>8</v>
      </c>
      <c r="Z231" s="11"/>
      <c r="AA231" s="12"/>
      <c r="AB231" s="12"/>
      <c r="AC231" s="11">
        <v>38</v>
      </c>
      <c r="AD231" s="11" t="s">
        <v>82</v>
      </c>
      <c r="AE231" s="11" t="s">
        <v>82</v>
      </c>
      <c r="AF231" s="11" t="s">
        <v>786</v>
      </c>
      <c r="AG231" s="11" t="s">
        <v>746</v>
      </c>
      <c r="AH231" s="11" t="s">
        <v>82</v>
      </c>
      <c r="AI231" s="17" t="s">
        <v>131</v>
      </c>
      <c r="AJ231" s="3"/>
      <c r="AK231" s="3"/>
      <c r="AL231" s="3"/>
      <c r="AM231" s="3"/>
      <c r="AN231" s="3"/>
      <c r="AO231" s="3"/>
      <c r="AP231" s="3"/>
      <c r="AQ231" s="3"/>
      <c r="AR231" s="3"/>
      <c r="AS231" s="3"/>
      <c r="AT231" s="3"/>
      <c r="AU231" s="3"/>
      <c r="AV231" s="3"/>
      <c r="AW231" s="3"/>
    </row>
    <row r="232" spans="1:49" ht="150" customHeight="1">
      <c r="A232" s="59" t="s">
        <v>317</v>
      </c>
      <c r="B232" s="22" t="s">
        <v>340</v>
      </c>
      <c r="C232" s="19" t="s">
        <v>336</v>
      </c>
      <c r="D232" s="19" t="s">
        <v>133</v>
      </c>
      <c r="E232" s="19" t="s">
        <v>71</v>
      </c>
      <c r="F232" s="19"/>
      <c r="G232" s="20" t="s">
        <v>134</v>
      </c>
      <c r="H232" s="19" t="s">
        <v>135</v>
      </c>
      <c r="I232" s="20" t="s">
        <v>136</v>
      </c>
      <c r="J232" s="20" t="s">
        <v>137</v>
      </c>
      <c r="K232" s="19" t="s">
        <v>76</v>
      </c>
      <c r="L232" s="19" t="s">
        <v>363</v>
      </c>
      <c r="M232" s="35" t="s">
        <v>364</v>
      </c>
      <c r="N232" s="19" t="s">
        <v>94</v>
      </c>
      <c r="O232" s="19">
        <v>2</v>
      </c>
      <c r="P232" s="19" t="s">
        <v>80</v>
      </c>
      <c r="Q232" s="19">
        <v>3</v>
      </c>
      <c r="R232" s="21">
        <f t="shared" si="0"/>
        <v>6</v>
      </c>
      <c r="S232" s="21" t="str">
        <f t="shared" si="1"/>
        <v>MEDIO</v>
      </c>
      <c r="T232" s="21" t="s">
        <v>89</v>
      </c>
      <c r="U232" s="22">
        <v>10</v>
      </c>
      <c r="V232" s="23">
        <f t="shared" si="2"/>
        <v>60</v>
      </c>
      <c r="W232" s="21" t="str">
        <f t="shared" si="290"/>
        <v>III</v>
      </c>
      <c r="X232" s="24" t="str">
        <f t="shared" si="250"/>
        <v>MEJORABLE</v>
      </c>
      <c r="Y232" s="19">
        <v>8</v>
      </c>
      <c r="Z232" s="19"/>
      <c r="AA232" s="20"/>
      <c r="AB232" s="20"/>
      <c r="AC232" s="19">
        <v>1</v>
      </c>
      <c r="AD232" s="19" t="s">
        <v>82</v>
      </c>
      <c r="AE232" s="19" t="s">
        <v>82</v>
      </c>
      <c r="AF232" s="19" t="s">
        <v>82</v>
      </c>
      <c r="AG232" s="19" t="s">
        <v>787</v>
      </c>
      <c r="AH232" s="19" t="s">
        <v>82</v>
      </c>
      <c r="AI232" s="25" t="s">
        <v>139</v>
      </c>
      <c r="AJ232" s="3"/>
      <c r="AK232" s="3"/>
      <c r="AL232" s="3"/>
      <c r="AM232" s="3"/>
      <c r="AN232" s="3"/>
      <c r="AO232" s="3"/>
      <c r="AP232" s="3"/>
      <c r="AQ232" s="3"/>
      <c r="AR232" s="3"/>
      <c r="AS232" s="3"/>
      <c r="AT232" s="3"/>
      <c r="AU232" s="3"/>
      <c r="AV232" s="3"/>
      <c r="AW232" s="3"/>
    </row>
    <row r="233" spans="1:49" ht="150" customHeight="1">
      <c r="A233" s="59" t="s">
        <v>317</v>
      </c>
      <c r="B233" s="22" t="s">
        <v>340</v>
      </c>
      <c r="C233" s="19" t="s">
        <v>336</v>
      </c>
      <c r="D233" s="19" t="s">
        <v>133</v>
      </c>
      <c r="E233" s="19" t="s">
        <v>71</v>
      </c>
      <c r="F233" s="19"/>
      <c r="G233" s="20" t="s">
        <v>377</v>
      </c>
      <c r="H233" s="19" t="s">
        <v>91</v>
      </c>
      <c r="I233" s="20" t="s">
        <v>150</v>
      </c>
      <c r="J233" s="20" t="s">
        <v>93</v>
      </c>
      <c r="K233" s="19" t="s">
        <v>76</v>
      </c>
      <c r="L233" s="19" t="s">
        <v>76</v>
      </c>
      <c r="M233" s="19" t="s">
        <v>76</v>
      </c>
      <c r="N233" s="19" t="s">
        <v>94</v>
      </c>
      <c r="O233" s="19">
        <v>2</v>
      </c>
      <c r="P233" s="19" t="s">
        <v>80</v>
      </c>
      <c r="Q233" s="19">
        <v>3</v>
      </c>
      <c r="R233" s="21">
        <f t="shared" si="0"/>
        <v>6</v>
      </c>
      <c r="S233" s="21" t="str">
        <f t="shared" si="1"/>
        <v>MEDIO</v>
      </c>
      <c r="T233" s="21" t="s">
        <v>89</v>
      </c>
      <c r="U233" s="22">
        <v>10</v>
      </c>
      <c r="V233" s="23">
        <f t="shared" si="2"/>
        <v>60</v>
      </c>
      <c r="W233" s="21" t="str">
        <f t="shared" si="290"/>
        <v>III</v>
      </c>
      <c r="X233" s="24" t="str">
        <f t="shared" si="250"/>
        <v>MEJORABLE</v>
      </c>
      <c r="Y233" s="19">
        <v>8</v>
      </c>
      <c r="Z233" s="19"/>
      <c r="AA233" s="20"/>
      <c r="AB233" s="20"/>
      <c r="AC233" s="19">
        <v>1</v>
      </c>
      <c r="AD233" s="19" t="s">
        <v>82</v>
      </c>
      <c r="AE233" s="19" t="s">
        <v>82</v>
      </c>
      <c r="AF233" s="19" t="s">
        <v>82</v>
      </c>
      <c r="AG233" s="19" t="s">
        <v>799</v>
      </c>
      <c r="AH233" s="19" t="s">
        <v>82</v>
      </c>
      <c r="AI233" s="25" t="s">
        <v>152</v>
      </c>
      <c r="AJ233" s="3"/>
      <c r="AK233" s="3"/>
      <c r="AL233" s="3"/>
      <c r="AM233" s="3"/>
      <c r="AN233" s="3"/>
      <c r="AO233" s="3"/>
      <c r="AP233" s="3"/>
      <c r="AQ233" s="3"/>
      <c r="AR233" s="3"/>
      <c r="AS233" s="3"/>
      <c r="AT233" s="3"/>
      <c r="AU233" s="3"/>
      <c r="AV233" s="3"/>
      <c r="AW233" s="3"/>
    </row>
    <row r="234" spans="1:49" ht="150" customHeight="1">
      <c r="A234" s="59" t="s">
        <v>317</v>
      </c>
      <c r="B234" s="22" t="s">
        <v>340</v>
      </c>
      <c r="C234" s="19" t="s">
        <v>336</v>
      </c>
      <c r="D234" s="19" t="s">
        <v>923</v>
      </c>
      <c r="E234" s="19" t="s">
        <v>71</v>
      </c>
      <c r="F234" s="19"/>
      <c r="G234" s="20" t="s">
        <v>154</v>
      </c>
      <c r="H234" s="19" t="s">
        <v>84</v>
      </c>
      <c r="I234" s="20" t="s">
        <v>85</v>
      </c>
      <c r="J234" s="20" t="s">
        <v>155</v>
      </c>
      <c r="K234" s="19" t="s">
        <v>76</v>
      </c>
      <c r="L234" s="19" t="s">
        <v>913</v>
      </c>
      <c r="M234" s="19" t="s">
        <v>781</v>
      </c>
      <c r="N234" s="19" t="s">
        <v>87</v>
      </c>
      <c r="O234" s="19">
        <v>1</v>
      </c>
      <c r="P234" s="19" t="s">
        <v>80</v>
      </c>
      <c r="Q234" s="19">
        <v>3</v>
      </c>
      <c r="R234" s="21">
        <f t="shared" si="0"/>
        <v>3</v>
      </c>
      <c r="S234" s="21" t="str">
        <f t="shared" si="1"/>
        <v>BAJO</v>
      </c>
      <c r="T234" s="21" t="s">
        <v>89</v>
      </c>
      <c r="U234" s="22">
        <v>10</v>
      </c>
      <c r="V234" s="23">
        <f t="shared" si="2"/>
        <v>30</v>
      </c>
      <c r="W234" s="21" t="str">
        <f>IF(AND(V234&gt;1,V234&lt;=20),"IV",IF(AND(V234&lt;=40,V234&lt;=120),"III",IF(AND(V234&gt;=150,V234&lt;=500),"II",IF(AND(V234&gt;=600,V234&lt;=4000),"I","0"))))</f>
        <v>III</v>
      </c>
      <c r="X234" s="24" t="str">
        <f t="shared" si="250"/>
        <v>MEJORABLE</v>
      </c>
      <c r="Y234" s="19">
        <v>8</v>
      </c>
      <c r="Z234" s="19"/>
      <c r="AA234" s="20"/>
      <c r="AB234" s="20"/>
      <c r="AC234" s="19">
        <v>30</v>
      </c>
      <c r="AD234" s="19" t="s">
        <v>82</v>
      </c>
      <c r="AE234" s="19" t="s">
        <v>82</v>
      </c>
      <c r="AF234" s="19" t="s">
        <v>82</v>
      </c>
      <c r="AG234" s="19" t="s">
        <v>158</v>
      </c>
      <c r="AH234" s="19" t="s">
        <v>82</v>
      </c>
      <c r="AI234" s="25" t="s">
        <v>152</v>
      </c>
      <c r="AJ234" s="3"/>
      <c r="AK234" s="3"/>
      <c r="AL234" s="3"/>
      <c r="AM234" s="3"/>
      <c r="AN234" s="3"/>
      <c r="AO234" s="3"/>
      <c r="AP234" s="3"/>
      <c r="AQ234" s="3"/>
      <c r="AR234" s="3"/>
      <c r="AS234" s="3"/>
      <c r="AT234" s="3"/>
      <c r="AU234" s="3"/>
      <c r="AV234" s="3"/>
      <c r="AW234" s="3"/>
    </row>
    <row r="235" spans="1:49" ht="150" customHeight="1">
      <c r="A235" s="59" t="s">
        <v>317</v>
      </c>
      <c r="B235" s="22" t="s">
        <v>340</v>
      </c>
      <c r="C235" s="19" t="s">
        <v>336</v>
      </c>
      <c r="D235" s="19" t="s">
        <v>320</v>
      </c>
      <c r="E235" s="19" t="s">
        <v>71</v>
      </c>
      <c r="F235" s="19"/>
      <c r="G235" s="20" t="s">
        <v>917</v>
      </c>
      <c r="H235" s="19" t="s">
        <v>91</v>
      </c>
      <c r="I235" s="20" t="s">
        <v>97</v>
      </c>
      <c r="J235" s="20" t="s">
        <v>98</v>
      </c>
      <c r="K235" s="19" t="s">
        <v>99</v>
      </c>
      <c r="L235" s="19" t="s">
        <v>370</v>
      </c>
      <c r="M235" s="19" t="s">
        <v>371</v>
      </c>
      <c r="N235" s="19" t="s">
        <v>87</v>
      </c>
      <c r="O235" s="19">
        <v>1</v>
      </c>
      <c r="P235" s="19" t="s">
        <v>80</v>
      </c>
      <c r="Q235" s="19">
        <v>3</v>
      </c>
      <c r="R235" s="21">
        <f t="shared" si="0"/>
        <v>3</v>
      </c>
      <c r="S235" s="21" t="str">
        <f t="shared" si="1"/>
        <v>BAJO</v>
      </c>
      <c r="T235" s="21" t="s">
        <v>81</v>
      </c>
      <c r="U235" s="22">
        <v>25</v>
      </c>
      <c r="V235" s="23">
        <f t="shared" si="2"/>
        <v>75</v>
      </c>
      <c r="W235" s="21" t="str">
        <f t="shared" ref="W235:W239" si="296">IF(AND(V235&gt;1,V235&lt;=20),"IV",IF(AND(V235&gt;=40,V235&lt;=120),"III",IF(AND(V235&gt;=150,V235&lt;=500),"II",IF(AND(V235&gt;=600,V235&lt;=4000),"I","0"))))</f>
        <v>III</v>
      </c>
      <c r="X235" s="24" t="str">
        <f t="shared" si="250"/>
        <v>MEJORABLE</v>
      </c>
      <c r="Y235" s="19">
        <v>8</v>
      </c>
      <c r="Z235" s="19"/>
      <c r="AA235" s="20"/>
      <c r="AB235" s="20"/>
      <c r="AC235" s="19">
        <v>1</v>
      </c>
      <c r="AD235" s="19" t="s">
        <v>82</v>
      </c>
      <c r="AE235" s="19" t="s">
        <v>82</v>
      </c>
      <c r="AF235" s="19" t="s">
        <v>82</v>
      </c>
      <c r="AG235" s="19" t="s">
        <v>372</v>
      </c>
      <c r="AH235" s="19" t="s">
        <v>100</v>
      </c>
      <c r="AI235" s="25" t="s">
        <v>101</v>
      </c>
      <c r="AJ235" s="3"/>
      <c r="AK235" s="3"/>
      <c r="AL235" s="3"/>
      <c r="AM235" s="3"/>
      <c r="AN235" s="3"/>
      <c r="AO235" s="3"/>
      <c r="AP235" s="3"/>
      <c r="AQ235" s="3"/>
      <c r="AR235" s="3"/>
      <c r="AS235" s="3"/>
      <c r="AT235" s="3"/>
      <c r="AU235" s="3"/>
      <c r="AV235" s="3"/>
      <c r="AW235" s="3"/>
    </row>
    <row r="236" spans="1:49" ht="150" customHeight="1" thickBot="1">
      <c r="A236" s="59" t="s">
        <v>317</v>
      </c>
      <c r="B236" s="22" t="s">
        <v>340</v>
      </c>
      <c r="C236" s="19" t="s">
        <v>336</v>
      </c>
      <c r="D236" s="19" t="s">
        <v>160</v>
      </c>
      <c r="E236" s="19" t="s">
        <v>71</v>
      </c>
      <c r="F236" s="19"/>
      <c r="G236" s="20" t="s">
        <v>378</v>
      </c>
      <c r="H236" s="19" t="s">
        <v>91</v>
      </c>
      <c r="I236" s="20" t="s">
        <v>162</v>
      </c>
      <c r="J236" s="20" t="s">
        <v>163</v>
      </c>
      <c r="K236" s="19" t="s">
        <v>76</v>
      </c>
      <c r="L236" s="19" t="s">
        <v>164</v>
      </c>
      <c r="M236" s="19" t="s">
        <v>165</v>
      </c>
      <c r="N236" s="19" t="s">
        <v>94</v>
      </c>
      <c r="O236" s="19">
        <v>2</v>
      </c>
      <c r="P236" s="19" t="s">
        <v>166</v>
      </c>
      <c r="Q236" s="19">
        <v>4</v>
      </c>
      <c r="R236" s="21">
        <f t="shared" si="0"/>
        <v>8</v>
      </c>
      <c r="S236" s="21" t="str">
        <f t="shared" si="1"/>
        <v>MEDIO</v>
      </c>
      <c r="T236" s="21" t="s">
        <v>89</v>
      </c>
      <c r="U236" s="22">
        <v>10</v>
      </c>
      <c r="V236" s="23">
        <f t="shared" si="2"/>
        <v>80</v>
      </c>
      <c r="W236" s="21" t="str">
        <f t="shared" si="296"/>
        <v>III</v>
      </c>
      <c r="X236" s="24" t="str">
        <f t="shared" si="250"/>
        <v>MEJORABLE</v>
      </c>
      <c r="Y236" s="19">
        <v>8</v>
      </c>
      <c r="Z236" s="19"/>
      <c r="AA236" s="20"/>
      <c r="AB236" s="20"/>
      <c r="AC236" s="19">
        <v>1</v>
      </c>
      <c r="AD236" s="19" t="s">
        <v>82</v>
      </c>
      <c r="AE236" s="19" t="s">
        <v>82</v>
      </c>
      <c r="AF236" s="19" t="s">
        <v>167</v>
      </c>
      <c r="AG236" s="19" t="s">
        <v>168</v>
      </c>
      <c r="AH236" s="19" t="s">
        <v>82</v>
      </c>
      <c r="AI236" s="25" t="s">
        <v>101</v>
      </c>
      <c r="AJ236" s="3"/>
      <c r="AK236" s="3"/>
      <c r="AL236" s="3"/>
      <c r="AM236" s="3"/>
      <c r="AN236" s="3"/>
      <c r="AO236" s="3"/>
      <c r="AP236" s="3"/>
      <c r="AQ236" s="3"/>
      <c r="AR236" s="3"/>
      <c r="AS236" s="3"/>
      <c r="AT236" s="3"/>
      <c r="AU236" s="3"/>
      <c r="AV236" s="3"/>
      <c r="AW236" s="3"/>
    </row>
    <row r="237" spans="1:49" ht="150" customHeight="1">
      <c r="A237" s="283" t="s">
        <v>317</v>
      </c>
      <c r="B237" s="40" t="s">
        <v>341</v>
      </c>
      <c r="C237" s="41" t="s">
        <v>336</v>
      </c>
      <c r="D237" s="41" t="s">
        <v>128</v>
      </c>
      <c r="E237" s="41" t="s">
        <v>71</v>
      </c>
      <c r="F237" s="41"/>
      <c r="G237" s="42" t="s">
        <v>783</v>
      </c>
      <c r="H237" s="11" t="s">
        <v>91</v>
      </c>
      <c r="I237" s="12" t="s">
        <v>129</v>
      </c>
      <c r="J237" s="12" t="s">
        <v>784</v>
      </c>
      <c r="K237" s="11" t="s">
        <v>76</v>
      </c>
      <c r="L237" s="11" t="s">
        <v>785</v>
      </c>
      <c r="M237" s="11" t="s">
        <v>76</v>
      </c>
      <c r="N237" s="11" t="s">
        <v>87</v>
      </c>
      <c r="O237" s="11">
        <v>1</v>
      </c>
      <c r="P237" s="11" t="s">
        <v>80</v>
      </c>
      <c r="Q237" s="11">
        <v>3</v>
      </c>
      <c r="R237" s="13">
        <f t="shared" ref="R237" si="297">O237*Q237</f>
        <v>3</v>
      </c>
      <c r="S237" s="13" t="str">
        <f t="shared" ref="S237" si="298">IF(R237&lt;=4,"BAJO",IF(R237=6,"MEDIO",IF(R237=8,"MEDIO",IF(R237=10,"ALTO",IF(R237=12,"ALTO",IF(R237=18,"ALTO",IF(R237=20,"ALTO",IF(R237&gt;=24,"MUY ALTO",0))))))))</f>
        <v>BAJO</v>
      </c>
      <c r="T237" s="13" t="s">
        <v>81</v>
      </c>
      <c r="U237" s="14">
        <v>25</v>
      </c>
      <c r="V237" s="15">
        <f t="shared" ref="V237" si="299">R237*U237</f>
        <v>75</v>
      </c>
      <c r="W237" s="13" t="str">
        <f t="shared" si="296"/>
        <v>III</v>
      </c>
      <c r="X237" s="16" t="str">
        <f t="shared" ref="X237" si="300">IF(W237="VI","ACEPTABLE",IF(W237="III","MEJORABLE",IF(W237="II","NO  ACEPTABLE O ACEPTABLE CON CONTROLES ESPECIFICOS ",IF(W237="I","NO ACEPTABLE",0))))</f>
        <v>MEJORABLE</v>
      </c>
      <c r="Y237" s="11">
        <v>8</v>
      </c>
      <c r="Z237" s="11"/>
      <c r="AA237" s="12"/>
      <c r="AB237" s="12"/>
      <c r="AC237" s="11">
        <v>38</v>
      </c>
      <c r="AD237" s="11" t="s">
        <v>82</v>
      </c>
      <c r="AE237" s="11" t="s">
        <v>82</v>
      </c>
      <c r="AF237" s="11" t="s">
        <v>786</v>
      </c>
      <c r="AG237" s="11" t="s">
        <v>746</v>
      </c>
      <c r="AH237" s="11" t="s">
        <v>82</v>
      </c>
      <c r="AI237" s="17" t="s">
        <v>131</v>
      </c>
      <c r="AJ237" s="3"/>
      <c r="AK237" s="3"/>
      <c r="AL237" s="3"/>
      <c r="AM237" s="3"/>
      <c r="AN237" s="3"/>
      <c r="AO237" s="3"/>
      <c r="AP237" s="3"/>
      <c r="AQ237" s="3"/>
      <c r="AR237" s="3"/>
      <c r="AS237" s="3"/>
      <c r="AT237" s="3"/>
      <c r="AU237" s="3"/>
      <c r="AV237" s="3"/>
      <c r="AW237" s="3"/>
    </row>
    <row r="238" spans="1:49" ht="150" customHeight="1">
      <c r="A238" s="59" t="s">
        <v>317</v>
      </c>
      <c r="B238" s="22" t="s">
        <v>341</v>
      </c>
      <c r="C238" s="19" t="s">
        <v>336</v>
      </c>
      <c r="D238" s="19" t="s">
        <v>133</v>
      </c>
      <c r="E238" s="19" t="s">
        <v>71</v>
      </c>
      <c r="F238" s="19"/>
      <c r="G238" s="20" t="s">
        <v>134</v>
      </c>
      <c r="H238" s="19" t="s">
        <v>135</v>
      </c>
      <c r="I238" s="20" t="s">
        <v>136</v>
      </c>
      <c r="J238" s="20" t="s">
        <v>137</v>
      </c>
      <c r="K238" s="19" t="s">
        <v>76</v>
      </c>
      <c r="L238" s="19" t="s">
        <v>363</v>
      </c>
      <c r="M238" s="35" t="s">
        <v>364</v>
      </c>
      <c r="N238" s="19" t="s">
        <v>94</v>
      </c>
      <c r="O238" s="19">
        <v>2</v>
      </c>
      <c r="P238" s="19" t="s">
        <v>80</v>
      </c>
      <c r="Q238" s="19">
        <v>3</v>
      </c>
      <c r="R238" s="21">
        <f t="shared" ref="R238:R322" si="301">O238*Q238</f>
        <v>6</v>
      </c>
      <c r="S238" s="21" t="str">
        <f t="shared" ref="S238:S322" si="302">IF(R238&lt;=4,"BAJO",IF(R238=6,"MEDIO",IF(R238=8,"MEDIO",IF(R238=10,"ALTO",IF(R238=12,"ALTO",IF(R238=18,"ALTO",IF(R238=20,"ALTO",IF(R238&gt;=24,"MUY ALTO",0))))))))</f>
        <v>MEDIO</v>
      </c>
      <c r="T238" s="21" t="s">
        <v>89</v>
      </c>
      <c r="U238" s="22">
        <v>10</v>
      </c>
      <c r="V238" s="23">
        <f t="shared" ref="V238:V322" si="303">R238*U238</f>
        <v>60</v>
      </c>
      <c r="W238" s="21" t="str">
        <f t="shared" si="296"/>
        <v>III</v>
      </c>
      <c r="X238" s="24" t="str">
        <f t="shared" si="250"/>
        <v>MEJORABLE</v>
      </c>
      <c r="Y238" s="19">
        <v>8</v>
      </c>
      <c r="Z238" s="19"/>
      <c r="AA238" s="20"/>
      <c r="AB238" s="20"/>
      <c r="AC238" s="19">
        <v>3</v>
      </c>
      <c r="AD238" s="19" t="s">
        <v>82</v>
      </c>
      <c r="AE238" s="19" t="s">
        <v>82</v>
      </c>
      <c r="AF238" s="19" t="s">
        <v>82</v>
      </c>
      <c r="AG238" s="19" t="s">
        <v>787</v>
      </c>
      <c r="AH238" s="19" t="s">
        <v>82</v>
      </c>
      <c r="AI238" s="25" t="s">
        <v>139</v>
      </c>
      <c r="AJ238" s="3"/>
      <c r="AK238" s="3"/>
      <c r="AL238" s="3"/>
      <c r="AM238" s="3"/>
      <c r="AN238" s="3"/>
      <c r="AO238" s="3"/>
      <c r="AP238" s="3"/>
      <c r="AQ238" s="3"/>
      <c r="AR238" s="3"/>
      <c r="AS238" s="3"/>
      <c r="AT238" s="3"/>
      <c r="AU238" s="3"/>
      <c r="AV238" s="3"/>
      <c r="AW238" s="3"/>
    </row>
    <row r="239" spans="1:49" ht="150" customHeight="1">
      <c r="A239" s="59" t="s">
        <v>317</v>
      </c>
      <c r="B239" s="22" t="s">
        <v>341</v>
      </c>
      <c r="C239" s="19" t="s">
        <v>336</v>
      </c>
      <c r="D239" s="19" t="s">
        <v>133</v>
      </c>
      <c r="E239" s="19" t="s">
        <v>71</v>
      </c>
      <c r="F239" s="19"/>
      <c r="G239" s="20" t="s">
        <v>377</v>
      </c>
      <c r="H239" s="19" t="s">
        <v>91</v>
      </c>
      <c r="I239" s="20" t="s">
        <v>150</v>
      </c>
      <c r="J239" s="20" t="s">
        <v>93</v>
      </c>
      <c r="K239" s="19" t="s">
        <v>76</v>
      </c>
      <c r="L239" s="19" t="s">
        <v>76</v>
      </c>
      <c r="M239" s="19" t="s">
        <v>76</v>
      </c>
      <c r="N239" s="19" t="s">
        <v>94</v>
      </c>
      <c r="O239" s="19">
        <v>2</v>
      </c>
      <c r="P239" s="19" t="s">
        <v>80</v>
      </c>
      <c r="Q239" s="19">
        <v>3</v>
      </c>
      <c r="R239" s="21">
        <f t="shared" si="301"/>
        <v>6</v>
      </c>
      <c r="S239" s="21" t="str">
        <f t="shared" si="302"/>
        <v>MEDIO</v>
      </c>
      <c r="T239" s="21" t="s">
        <v>89</v>
      </c>
      <c r="U239" s="22">
        <v>10</v>
      </c>
      <c r="V239" s="23">
        <f t="shared" si="303"/>
        <v>60</v>
      </c>
      <c r="W239" s="21" t="str">
        <f t="shared" si="296"/>
        <v>III</v>
      </c>
      <c r="X239" s="24" t="str">
        <f t="shared" si="250"/>
        <v>MEJORABLE</v>
      </c>
      <c r="Y239" s="19">
        <v>8</v>
      </c>
      <c r="Z239" s="19"/>
      <c r="AA239" s="20"/>
      <c r="AB239" s="20"/>
      <c r="AC239" s="19">
        <v>3</v>
      </c>
      <c r="AD239" s="19" t="s">
        <v>82</v>
      </c>
      <c r="AE239" s="19" t="s">
        <v>82</v>
      </c>
      <c r="AF239" s="19" t="s">
        <v>82</v>
      </c>
      <c r="AG239" s="19" t="s">
        <v>799</v>
      </c>
      <c r="AH239" s="19" t="s">
        <v>82</v>
      </c>
      <c r="AI239" s="25" t="s">
        <v>152</v>
      </c>
      <c r="AJ239" s="3"/>
      <c r="AK239" s="3"/>
      <c r="AL239" s="3"/>
      <c r="AM239" s="3"/>
      <c r="AN239" s="3"/>
      <c r="AO239" s="3"/>
      <c r="AP239" s="3"/>
      <c r="AQ239" s="3"/>
      <c r="AR239" s="3"/>
      <c r="AS239" s="3"/>
      <c r="AT239" s="3"/>
      <c r="AU239" s="3"/>
      <c r="AV239" s="3"/>
      <c r="AW239" s="3"/>
    </row>
    <row r="240" spans="1:49" ht="150" customHeight="1">
      <c r="A240" s="59" t="s">
        <v>317</v>
      </c>
      <c r="B240" s="22" t="s">
        <v>341</v>
      </c>
      <c r="C240" s="19" t="s">
        <v>336</v>
      </c>
      <c r="D240" s="19" t="s">
        <v>342</v>
      </c>
      <c r="E240" s="19" t="s">
        <v>71</v>
      </c>
      <c r="F240" s="19"/>
      <c r="G240" s="20" t="s">
        <v>154</v>
      </c>
      <c r="H240" s="19" t="s">
        <v>84</v>
      </c>
      <c r="I240" s="20" t="s">
        <v>85</v>
      </c>
      <c r="J240" s="20" t="s">
        <v>155</v>
      </c>
      <c r="K240" s="19" t="s">
        <v>76</v>
      </c>
      <c r="L240" s="19" t="s">
        <v>913</v>
      </c>
      <c r="M240" s="19" t="s">
        <v>781</v>
      </c>
      <c r="N240" s="19" t="s">
        <v>87</v>
      </c>
      <c r="O240" s="19">
        <v>1</v>
      </c>
      <c r="P240" s="19" t="s">
        <v>80</v>
      </c>
      <c r="Q240" s="19">
        <v>3</v>
      </c>
      <c r="R240" s="21">
        <f t="shared" si="301"/>
        <v>3</v>
      </c>
      <c r="S240" s="21" t="str">
        <f t="shared" si="302"/>
        <v>BAJO</v>
      </c>
      <c r="T240" s="21" t="s">
        <v>89</v>
      </c>
      <c r="U240" s="22">
        <v>10</v>
      </c>
      <c r="V240" s="23">
        <f t="shared" si="303"/>
        <v>30</v>
      </c>
      <c r="W240" s="21" t="str">
        <f>IF(AND(V240&gt;1,V240&lt;=20),"IV",IF(AND(V240&lt;=40,V240&lt;=120),"III",IF(AND(V240&gt;=150,V240&lt;=500),"II",IF(AND(V240&gt;=600,V240&lt;=4000),"I","0"))))</f>
        <v>III</v>
      </c>
      <c r="X240" s="24" t="str">
        <f t="shared" ref="X240" si="304">IF(W240="VI","ACEPTABLE",IF(W240="III","MEJORABLE",IF(W240="II","NO  ACEPTABLE O ACEPTABLE CON CONTROLES ESPECIFICOS ",IF(W240="I","NO ACEPTABLE",0))))</f>
        <v>MEJORABLE</v>
      </c>
      <c r="Y240" s="19">
        <v>8</v>
      </c>
      <c r="Z240" s="19"/>
      <c r="AA240" s="20"/>
      <c r="AB240" s="20"/>
      <c r="AC240" s="19">
        <v>30</v>
      </c>
      <c r="AD240" s="19" t="s">
        <v>82</v>
      </c>
      <c r="AE240" s="19" t="s">
        <v>82</v>
      </c>
      <c r="AF240" s="19" t="s">
        <v>82</v>
      </c>
      <c r="AG240" s="19" t="s">
        <v>158</v>
      </c>
      <c r="AH240" s="19" t="s">
        <v>82</v>
      </c>
      <c r="AI240" s="25" t="s">
        <v>152</v>
      </c>
      <c r="AJ240" s="3"/>
      <c r="AK240" s="3"/>
      <c r="AL240" s="3"/>
      <c r="AM240" s="3"/>
      <c r="AN240" s="3"/>
      <c r="AO240" s="3"/>
      <c r="AP240" s="3"/>
      <c r="AQ240" s="3"/>
      <c r="AR240" s="3"/>
      <c r="AS240" s="3"/>
      <c r="AT240" s="3"/>
      <c r="AU240" s="3"/>
      <c r="AV240" s="3"/>
      <c r="AW240" s="3"/>
    </row>
    <row r="241" spans="1:49" ht="150" customHeight="1">
      <c r="A241" s="59" t="s">
        <v>317</v>
      </c>
      <c r="B241" s="22" t="s">
        <v>341</v>
      </c>
      <c r="C241" s="19" t="s">
        <v>336</v>
      </c>
      <c r="D241" s="19" t="s">
        <v>320</v>
      </c>
      <c r="E241" s="19" t="s">
        <v>71</v>
      </c>
      <c r="F241" s="19"/>
      <c r="G241" s="20" t="s">
        <v>332</v>
      </c>
      <c r="H241" s="19" t="s">
        <v>91</v>
      </c>
      <c r="I241" s="20" t="s">
        <v>97</v>
      </c>
      <c r="J241" s="20" t="s">
        <v>98</v>
      </c>
      <c r="K241" s="19" t="s">
        <v>99</v>
      </c>
      <c r="L241" s="19" t="s">
        <v>370</v>
      </c>
      <c r="M241" s="19" t="s">
        <v>371</v>
      </c>
      <c r="N241" s="19" t="s">
        <v>87</v>
      </c>
      <c r="O241" s="19">
        <v>1</v>
      </c>
      <c r="P241" s="19" t="s">
        <v>80</v>
      </c>
      <c r="Q241" s="19">
        <v>3</v>
      </c>
      <c r="R241" s="21">
        <f t="shared" si="301"/>
        <v>3</v>
      </c>
      <c r="S241" s="21" t="str">
        <f t="shared" si="302"/>
        <v>BAJO</v>
      </c>
      <c r="T241" s="21" t="s">
        <v>81</v>
      </c>
      <c r="U241" s="22">
        <v>25</v>
      </c>
      <c r="V241" s="23">
        <f t="shared" si="303"/>
        <v>75</v>
      </c>
      <c r="W241" s="21" t="str">
        <f t="shared" ref="W241:W245" si="305">IF(AND(V241&gt;1,V241&lt;=20),"IV",IF(AND(V241&gt;=40,V241&lt;=120),"III",IF(AND(V241&gt;=150,V241&lt;=500),"II",IF(AND(V241&gt;=600,V241&lt;=4000),"I","0"))))</f>
        <v>III</v>
      </c>
      <c r="X241" s="24" t="str">
        <f t="shared" si="250"/>
        <v>MEJORABLE</v>
      </c>
      <c r="Y241" s="19">
        <v>8</v>
      </c>
      <c r="Z241" s="19"/>
      <c r="AA241" s="20"/>
      <c r="AB241" s="20"/>
      <c r="AC241" s="19">
        <v>3</v>
      </c>
      <c r="AD241" s="19" t="s">
        <v>82</v>
      </c>
      <c r="AE241" s="19" t="s">
        <v>82</v>
      </c>
      <c r="AF241" s="19" t="s">
        <v>82</v>
      </c>
      <c r="AG241" s="19" t="s">
        <v>372</v>
      </c>
      <c r="AH241" s="19" t="s">
        <v>100</v>
      </c>
      <c r="AI241" s="25" t="s">
        <v>101</v>
      </c>
      <c r="AJ241" s="3"/>
      <c r="AK241" s="3"/>
      <c r="AL241" s="3"/>
      <c r="AM241" s="3"/>
      <c r="AN241" s="3"/>
      <c r="AO241" s="3"/>
      <c r="AP241" s="3"/>
      <c r="AQ241" s="3"/>
      <c r="AR241" s="3"/>
      <c r="AS241" s="3"/>
      <c r="AT241" s="3"/>
      <c r="AU241" s="3"/>
      <c r="AV241" s="3"/>
      <c r="AW241" s="3"/>
    </row>
    <row r="242" spans="1:49" ht="150" customHeight="1" thickBot="1">
      <c r="A242" s="59" t="s">
        <v>317</v>
      </c>
      <c r="B242" s="22" t="s">
        <v>341</v>
      </c>
      <c r="C242" s="19" t="s">
        <v>336</v>
      </c>
      <c r="D242" s="19" t="s">
        <v>160</v>
      </c>
      <c r="E242" s="19" t="s">
        <v>71</v>
      </c>
      <c r="F242" s="19"/>
      <c r="G242" s="20" t="s">
        <v>378</v>
      </c>
      <c r="H242" s="19" t="s">
        <v>91</v>
      </c>
      <c r="I242" s="20" t="s">
        <v>162</v>
      </c>
      <c r="J242" s="20" t="s">
        <v>163</v>
      </c>
      <c r="K242" s="19" t="s">
        <v>76</v>
      </c>
      <c r="L242" s="19" t="s">
        <v>164</v>
      </c>
      <c r="M242" s="19" t="s">
        <v>165</v>
      </c>
      <c r="N242" s="19" t="s">
        <v>94</v>
      </c>
      <c r="O242" s="19">
        <v>2</v>
      </c>
      <c r="P242" s="19" t="s">
        <v>166</v>
      </c>
      <c r="Q242" s="19">
        <v>4</v>
      </c>
      <c r="R242" s="21">
        <f t="shared" si="301"/>
        <v>8</v>
      </c>
      <c r="S242" s="21" t="str">
        <f t="shared" si="302"/>
        <v>MEDIO</v>
      </c>
      <c r="T242" s="21" t="s">
        <v>89</v>
      </c>
      <c r="U242" s="22">
        <v>10</v>
      </c>
      <c r="V242" s="23">
        <f t="shared" si="303"/>
        <v>80</v>
      </c>
      <c r="W242" s="21" t="str">
        <f t="shared" si="305"/>
        <v>III</v>
      </c>
      <c r="X242" s="24" t="str">
        <f t="shared" si="250"/>
        <v>MEJORABLE</v>
      </c>
      <c r="Y242" s="19">
        <v>8</v>
      </c>
      <c r="Z242" s="19"/>
      <c r="AA242" s="20"/>
      <c r="AB242" s="20"/>
      <c r="AC242" s="19">
        <v>3</v>
      </c>
      <c r="AD242" s="19" t="s">
        <v>82</v>
      </c>
      <c r="AE242" s="19" t="s">
        <v>82</v>
      </c>
      <c r="AF242" s="19" t="s">
        <v>167</v>
      </c>
      <c r="AG242" s="19" t="s">
        <v>168</v>
      </c>
      <c r="AH242" s="19" t="s">
        <v>82</v>
      </c>
      <c r="AI242" s="25" t="s">
        <v>101</v>
      </c>
      <c r="AJ242" s="3"/>
      <c r="AK242" s="3"/>
      <c r="AL242" s="3"/>
      <c r="AM242" s="3"/>
      <c r="AN242" s="3"/>
      <c r="AO242" s="3"/>
      <c r="AP242" s="3"/>
      <c r="AQ242" s="3"/>
      <c r="AR242" s="3"/>
      <c r="AS242" s="3"/>
      <c r="AT242" s="3"/>
      <c r="AU242" s="3"/>
      <c r="AV242" s="3"/>
      <c r="AW242" s="3"/>
    </row>
    <row r="243" spans="1:49" ht="150" customHeight="1">
      <c r="A243" s="58" t="s">
        <v>317</v>
      </c>
      <c r="B243" s="14" t="s">
        <v>343</v>
      </c>
      <c r="C243" s="11" t="s">
        <v>336</v>
      </c>
      <c r="D243" s="11" t="s">
        <v>128</v>
      </c>
      <c r="E243" s="11" t="s">
        <v>71</v>
      </c>
      <c r="F243" s="11"/>
      <c r="G243" s="42" t="s">
        <v>783</v>
      </c>
      <c r="H243" s="11" t="s">
        <v>91</v>
      </c>
      <c r="I243" s="12" t="s">
        <v>129</v>
      </c>
      <c r="J243" s="12" t="s">
        <v>784</v>
      </c>
      <c r="K243" s="11" t="s">
        <v>76</v>
      </c>
      <c r="L243" s="11" t="s">
        <v>785</v>
      </c>
      <c r="M243" s="11" t="s">
        <v>76</v>
      </c>
      <c r="N243" s="11" t="s">
        <v>87</v>
      </c>
      <c r="O243" s="11">
        <v>1</v>
      </c>
      <c r="P243" s="11" t="s">
        <v>80</v>
      </c>
      <c r="Q243" s="11">
        <v>3</v>
      </c>
      <c r="R243" s="13">
        <f t="shared" si="301"/>
        <v>3</v>
      </c>
      <c r="S243" s="13" t="str">
        <f t="shared" si="302"/>
        <v>BAJO</v>
      </c>
      <c r="T243" s="13" t="s">
        <v>81</v>
      </c>
      <c r="U243" s="14">
        <v>25</v>
      </c>
      <c r="V243" s="15">
        <f t="shared" si="303"/>
        <v>75</v>
      </c>
      <c r="W243" s="13" t="str">
        <f t="shared" si="305"/>
        <v>III</v>
      </c>
      <c r="X243" s="16" t="str">
        <f t="shared" si="250"/>
        <v>MEJORABLE</v>
      </c>
      <c r="Y243" s="11">
        <v>8</v>
      </c>
      <c r="Z243" s="11"/>
      <c r="AA243" s="12"/>
      <c r="AB243" s="12"/>
      <c r="AC243" s="11">
        <v>38</v>
      </c>
      <c r="AD243" s="11" t="s">
        <v>82</v>
      </c>
      <c r="AE243" s="11" t="s">
        <v>82</v>
      </c>
      <c r="AF243" s="11" t="s">
        <v>786</v>
      </c>
      <c r="AG243" s="11" t="s">
        <v>746</v>
      </c>
      <c r="AH243" s="11" t="s">
        <v>82</v>
      </c>
      <c r="AI243" s="17" t="s">
        <v>131</v>
      </c>
      <c r="AJ243" s="3"/>
      <c r="AK243" s="3"/>
      <c r="AL243" s="3"/>
      <c r="AM243" s="3"/>
      <c r="AN243" s="3"/>
      <c r="AO243" s="3"/>
      <c r="AP243" s="3"/>
      <c r="AQ243" s="3"/>
      <c r="AR243" s="3"/>
      <c r="AS243" s="3"/>
      <c r="AT243" s="3"/>
      <c r="AU243" s="3"/>
      <c r="AV243" s="3"/>
      <c r="AW243" s="3"/>
    </row>
    <row r="244" spans="1:49" ht="150" customHeight="1">
      <c r="A244" s="59" t="s">
        <v>317</v>
      </c>
      <c r="B244" s="22" t="s">
        <v>343</v>
      </c>
      <c r="C244" s="19" t="s">
        <v>336</v>
      </c>
      <c r="D244" s="19" t="s">
        <v>924</v>
      </c>
      <c r="E244" s="19" t="s">
        <v>71</v>
      </c>
      <c r="F244" s="19"/>
      <c r="G244" s="20" t="s">
        <v>134</v>
      </c>
      <c r="H244" s="19" t="s">
        <v>135</v>
      </c>
      <c r="I244" s="20" t="s">
        <v>136</v>
      </c>
      <c r="J244" s="20" t="s">
        <v>137</v>
      </c>
      <c r="K244" s="19" t="s">
        <v>76</v>
      </c>
      <c r="L244" s="19" t="s">
        <v>363</v>
      </c>
      <c r="M244" s="35" t="s">
        <v>364</v>
      </c>
      <c r="N244" s="19" t="s">
        <v>94</v>
      </c>
      <c r="O244" s="19">
        <v>2</v>
      </c>
      <c r="P244" s="19" t="s">
        <v>80</v>
      </c>
      <c r="Q244" s="19">
        <v>3</v>
      </c>
      <c r="R244" s="21">
        <f t="shared" si="301"/>
        <v>6</v>
      </c>
      <c r="S244" s="21" t="str">
        <f t="shared" si="302"/>
        <v>MEDIO</v>
      </c>
      <c r="T244" s="21" t="s">
        <v>89</v>
      </c>
      <c r="U244" s="22">
        <v>10</v>
      </c>
      <c r="V244" s="23">
        <f t="shared" si="303"/>
        <v>60</v>
      </c>
      <c r="W244" s="21" t="str">
        <f t="shared" si="305"/>
        <v>III</v>
      </c>
      <c r="X244" s="24" t="str">
        <f t="shared" si="250"/>
        <v>MEJORABLE</v>
      </c>
      <c r="Y244" s="19">
        <v>8</v>
      </c>
      <c r="Z244" s="19"/>
      <c r="AA244" s="20"/>
      <c r="AB244" s="20"/>
      <c r="AC244" s="19">
        <v>3</v>
      </c>
      <c r="AD244" s="19" t="s">
        <v>82</v>
      </c>
      <c r="AE244" s="19" t="s">
        <v>82</v>
      </c>
      <c r="AF244" s="19" t="s">
        <v>82</v>
      </c>
      <c r="AG244" s="19" t="s">
        <v>787</v>
      </c>
      <c r="AH244" s="19" t="s">
        <v>82</v>
      </c>
      <c r="AI244" s="25" t="s">
        <v>139</v>
      </c>
      <c r="AJ244" s="3"/>
      <c r="AK244" s="3"/>
      <c r="AL244" s="3"/>
      <c r="AM244" s="3"/>
      <c r="AN244" s="3"/>
      <c r="AO244" s="3"/>
      <c r="AP244" s="3"/>
      <c r="AQ244" s="3"/>
      <c r="AR244" s="3"/>
      <c r="AS244" s="3"/>
      <c r="AT244" s="3"/>
      <c r="AU244" s="3"/>
      <c r="AV244" s="3"/>
      <c r="AW244" s="3"/>
    </row>
    <row r="245" spans="1:49" ht="150" customHeight="1">
      <c r="A245" s="59" t="s">
        <v>317</v>
      </c>
      <c r="B245" s="22" t="s">
        <v>343</v>
      </c>
      <c r="C245" s="19" t="s">
        <v>336</v>
      </c>
      <c r="D245" s="19" t="s">
        <v>924</v>
      </c>
      <c r="E245" s="19" t="s">
        <v>71</v>
      </c>
      <c r="F245" s="19"/>
      <c r="G245" s="20" t="s">
        <v>377</v>
      </c>
      <c r="H245" s="19" t="s">
        <v>91</v>
      </c>
      <c r="I245" s="20" t="s">
        <v>150</v>
      </c>
      <c r="J245" s="20" t="s">
        <v>93</v>
      </c>
      <c r="K245" s="19" t="s">
        <v>76</v>
      </c>
      <c r="L245" s="19" t="s">
        <v>76</v>
      </c>
      <c r="M245" s="19" t="s">
        <v>76</v>
      </c>
      <c r="N245" s="19" t="s">
        <v>94</v>
      </c>
      <c r="O245" s="19">
        <v>2</v>
      </c>
      <c r="P245" s="19" t="s">
        <v>80</v>
      </c>
      <c r="Q245" s="19">
        <v>3</v>
      </c>
      <c r="R245" s="21">
        <f t="shared" si="301"/>
        <v>6</v>
      </c>
      <c r="S245" s="21" t="str">
        <f t="shared" si="302"/>
        <v>MEDIO</v>
      </c>
      <c r="T245" s="21" t="s">
        <v>89</v>
      </c>
      <c r="U245" s="22">
        <v>10</v>
      </c>
      <c r="V245" s="23">
        <f t="shared" si="303"/>
        <v>60</v>
      </c>
      <c r="W245" s="21" t="str">
        <f t="shared" si="305"/>
        <v>III</v>
      </c>
      <c r="X245" s="24" t="str">
        <f t="shared" si="250"/>
        <v>MEJORABLE</v>
      </c>
      <c r="Y245" s="19">
        <v>8</v>
      </c>
      <c r="Z245" s="19"/>
      <c r="AA245" s="20"/>
      <c r="AB245" s="20"/>
      <c r="AC245" s="19">
        <v>3</v>
      </c>
      <c r="AD245" s="19" t="s">
        <v>82</v>
      </c>
      <c r="AE245" s="19" t="s">
        <v>82</v>
      </c>
      <c r="AF245" s="19" t="s">
        <v>82</v>
      </c>
      <c r="AG245" s="19" t="s">
        <v>799</v>
      </c>
      <c r="AH245" s="19" t="s">
        <v>82</v>
      </c>
      <c r="AI245" s="25" t="s">
        <v>152</v>
      </c>
      <c r="AJ245" s="3"/>
      <c r="AK245" s="3"/>
      <c r="AL245" s="3"/>
      <c r="AM245" s="3"/>
      <c r="AN245" s="3"/>
      <c r="AO245" s="3"/>
      <c r="AP245" s="3"/>
      <c r="AQ245" s="3"/>
      <c r="AR245" s="3"/>
      <c r="AS245" s="3"/>
      <c r="AT245" s="3"/>
      <c r="AU245" s="3"/>
      <c r="AV245" s="3"/>
      <c r="AW245" s="3"/>
    </row>
    <row r="246" spans="1:49" ht="150" customHeight="1">
      <c r="A246" s="59" t="s">
        <v>317</v>
      </c>
      <c r="B246" s="22" t="s">
        <v>343</v>
      </c>
      <c r="C246" s="19" t="s">
        <v>336</v>
      </c>
      <c r="D246" s="19" t="s">
        <v>344</v>
      </c>
      <c r="E246" s="19" t="s">
        <v>71</v>
      </c>
      <c r="F246" s="19"/>
      <c r="G246" s="20" t="s">
        <v>154</v>
      </c>
      <c r="H246" s="19" t="s">
        <v>84</v>
      </c>
      <c r="I246" s="20" t="s">
        <v>85</v>
      </c>
      <c r="J246" s="20" t="s">
        <v>155</v>
      </c>
      <c r="K246" s="19" t="s">
        <v>76</v>
      </c>
      <c r="L246" s="19" t="s">
        <v>913</v>
      </c>
      <c r="M246" s="19" t="s">
        <v>781</v>
      </c>
      <c r="N246" s="19" t="s">
        <v>87</v>
      </c>
      <c r="O246" s="19">
        <v>1</v>
      </c>
      <c r="P246" s="19" t="s">
        <v>80</v>
      </c>
      <c r="Q246" s="19">
        <v>3</v>
      </c>
      <c r="R246" s="21">
        <f t="shared" ref="R246" si="306">O246*Q246</f>
        <v>3</v>
      </c>
      <c r="S246" s="21" t="str">
        <f t="shared" ref="S246" si="307">IF(R246&lt;=4,"BAJO",IF(R246=6,"MEDIO",IF(R246=8,"MEDIO",IF(R246=10,"ALTO",IF(R246=12,"ALTO",IF(R246=18,"ALTO",IF(R246=20,"ALTO",IF(R246&gt;=24,"MUY ALTO",0))))))))</f>
        <v>BAJO</v>
      </c>
      <c r="T246" s="21" t="s">
        <v>89</v>
      </c>
      <c r="U246" s="22">
        <v>10</v>
      </c>
      <c r="V246" s="23">
        <f t="shared" ref="V246" si="308">R246*U246</f>
        <v>30</v>
      </c>
      <c r="W246" s="21" t="str">
        <f>IF(AND(V246&gt;1,V246&lt;=20),"IV",IF(AND(V246&lt;=40,V246&lt;=120),"III",IF(AND(V246&gt;=150,V246&lt;=500),"II",IF(AND(V246&gt;=600,V246&lt;=4000),"I","0"))))</f>
        <v>III</v>
      </c>
      <c r="X246" s="24" t="str">
        <f t="shared" si="250"/>
        <v>MEJORABLE</v>
      </c>
      <c r="Y246" s="19">
        <v>8</v>
      </c>
      <c r="Z246" s="19"/>
      <c r="AA246" s="20"/>
      <c r="AB246" s="20"/>
      <c r="AC246" s="19">
        <v>30</v>
      </c>
      <c r="AD246" s="19" t="s">
        <v>82</v>
      </c>
      <c r="AE246" s="19" t="s">
        <v>82</v>
      </c>
      <c r="AF246" s="19" t="s">
        <v>82</v>
      </c>
      <c r="AG246" s="19" t="s">
        <v>158</v>
      </c>
      <c r="AH246" s="19" t="s">
        <v>82</v>
      </c>
      <c r="AI246" s="25" t="s">
        <v>152</v>
      </c>
      <c r="AJ246" s="3"/>
      <c r="AK246" s="3"/>
      <c r="AL246" s="3"/>
      <c r="AM246" s="3"/>
      <c r="AN246" s="3"/>
      <c r="AO246" s="3"/>
      <c r="AP246" s="3"/>
      <c r="AQ246" s="3"/>
      <c r="AR246" s="3"/>
      <c r="AS246" s="3"/>
      <c r="AT246" s="3"/>
      <c r="AU246" s="3"/>
      <c r="AV246" s="3"/>
      <c r="AW246" s="3"/>
    </row>
    <row r="247" spans="1:49" ht="150" customHeight="1">
      <c r="A247" s="59" t="s">
        <v>317</v>
      </c>
      <c r="B247" s="22" t="s">
        <v>343</v>
      </c>
      <c r="C247" s="19" t="s">
        <v>336</v>
      </c>
      <c r="D247" s="19" t="s">
        <v>320</v>
      </c>
      <c r="E247" s="19" t="s">
        <v>71</v>
      </c>
      <c r="F247" s="19"/>
      <c r="G247" s="20" t="s">
        <v>332</v>
      </c>
      <c r="H247" s="19" t="s">
        <v>91</v>
      </c>
      <c r="I247" s="20" t="s">
        <v>97</v>
      </c>
      <c r="J247" s="20" t="s">
        <v>98</v>
      </c>
      <c r="K247" s="19" t="s">
        <v>99</v>
      </c>
      <c r="L247" s="19" t="s">
        <v>370</v>
      </c>
      <c r="M247" s="19" t="s">
        <v>371</v>
      </c>
      <c r="N247" s="19" t="s">
        <v>87</v>
      </c>
      <c r="O247" s="19">
        <v>1</v>
      </c>
      <c r="P247" s="19" t="s">
        <v>80</v>
      </c>
      <c r="Q247" s="19">
        <v>3</v>
      </c>
      <c r="R247" s="21">
        <f t="shared" si="301"/>
        <v>3</v>
      </c>
      <c r="S247" s="21" t="str">
        <f t="shared" si="302"/>
        <v>BAJO</v>
      </c>
      <c r="T247" s="21" t="s">
        <v>81</v>
      </c>
      <c r="U247" s="22">
        <v>25</v>
      </c>
      <c r="V247" s="23">
        <f t="shared" si="303"/>
        <v>75</v>
      </c>
      <c r="W247" s="21" t="str">
        <f t="shared" ref="W247:W251" si="309">IF(AND(V247&gt;1,V247&lt;=20),"IV",IF(AND(V247&gt;=40,V247&lt;=120),"III",IF(AND(V247&gt;=150,V247&lt;=500),"II",IF(AND(V247&gt;=600,V247&lt;=4000),"I","0"))))</f>
        <v>III</v>
      </c>
      <c r="X247" s="24" t="str">
        <f t="shared" si="250"/>
        <v>MEJORABLE</v>
      </c>
      <c r="Y247" s="19">
        <v>8</v>
      </c>
      <c r="Z247" s="19"/>
      <c r="AA247" s="20"/>
      <c r="AB247" s="20"/>
      <c r="AC247" s="19">
        <v>3</v>
      </c>
      <c r="AD247" s="19" t="s">
        <v>82</v>
      </c>
      <c r="AE247" s="19" t="s">
        <v>82</v>
      </c>
      <c r="AF247" s="19" t="s">
        <v>82</v>
      </c>
      <c r="AG247" s="19" t="s">
        <v>372</v>
      </c>
      <c r="AH247" s="19" t="s">
        <v>100</v>
      </c>
      <c r="AI247" s="25" t="s">
        <v>101</v>
      </c>
      <c r="AJ247" s="3"/>
      <c r="AK247" s="3"/>
      <c r="AL247" s="3"/>
      <c r="AM247" s="3"/>
      <c r="AN247" s="3"/>
      <c r="AO247" s="3"/>
      <c r="AP247" s="3"/>
      <c r="AQ247" s="3"/>
      <c r="AR247" s="3"/>
      <c r="AS247" s="3"/>
      <c r="AT247" s="3"/>
      <c r="AU247" s="3"/>
      <c r="AV247" s="3"/>
      <c r="AW247" s="3"/>
    </row>
    <row r="248" spans="1:49" ht="150" customHeight="1" thickBot="1">
      <c r="A248" s="59" t="s">
        <v>317</v>
      </c>
      <c r="B248" s="22" t="s">
        <v>343</v>
      </c>
      <c r="C248" s="19" t="s">
        <v>336</v>
      </c>
      <c r="D248" s="19" t="s">
        <v>160</v>
      </c>
      <c r="E248" s="19" t="s">
        <v>71</v>
      </c>
      <c r="F248" s="19"/>
      <c r="G248" s="20" t="s">
        <v>378</v>
      </c>
      <c r="H248" s="19" t="s">
        <v>91</v>
      </c>
      <c r="I248" s="20" t="s">
        <v>162</v>
      </c>
      <c r="J248" s="20" t="s">
        <v>163</v>
      </c>
      <c r="K248" s="19" t="s">
        <v>76</v>
      </c>
      <c r="L248" s="19" t="s">
        <v>164</v>
      </c>
      <c r="M248" s="19" t="s">
        <v>165</v>
      </c>
      <c r="N248" s="19" t="s">
        <v>94</v>
      </c>
      <c r="O248" s="19">
        <v>2</v>
      </c>
      <c r="P248" s="19" t="s">
        <v>166</v>
      </c>
      <c r="Q248" s="19">
        <v>4</v>
      </c>
      <c r="R248" s="21">
        <f t="shared" si="301"/>
        <v>8</v>
      </c>
      <c r="S248" s="21" t="str">
        <f t="shared" si="302"/>
        <v>MEDIO</v>
      </c>
      <c r="T248" s="21" t="s">
        <v>89</v>
      </c>
      <c r="U248" s="22">
        <v>10</v>
      </c>
      <c r="V248" s="23">
        <f t="shared" si="303"/>
        <v>80</v>
      </c>
      <c r="W248" s="21" t="str">
        <f t="shared" si="309"/>
        <v>III</v>
      </c>
      <c r="X248" s="24" t="str">
        <f t="shared" si="250"/>
        <v>MEJORABLE</v>
      </c>
      <c r="Y248" s="19">
        <v>8</v>
      </c>
      <c r="Z248" s="19"/>
      <c r="AA248" s="20"/>
      <c r="AB248" s="20"/>
      <c r="AC248" s="19">
        <v>3</v>
      </c>
      <c r="AD248" s="19" t="s">
        <v>82</v>
      </c>
      <c r="AE248" s="19" t="s">
        <v>82</v>
      </c>
      <c r="AF248" s="19" t="s">
        <v>167</v>
      </c>
      <c r="AG248" s="19" t="s">
        <v>168</v>
      </c>
      <c r="AH248" s="19" t="s">
        <v>82</v>
      </c>
      <c r="AI248" s="25" t="s">
        <v>101</v>
      </c>
      <c r="AJ248" s="3"/>
      <c r="AK248" s="3"/>
      <c r="AL248" s="3"/>
      <c r="AM248" s="3"/>
      <c r="AN248" s="3"/>
      <c r="AO248" s="3"/>
      <c r="AP248" s="3"/>
      <c r="AQ248" s="3"/>
      <c r="AR248" s="3"/>
      <c r="AS248" s="3"/>
      <c r="AT248" s="3"/>
      <c r="AU248" s="3"/>
      <c r="AV248" s="3"/>
      <c r="AW248" s="3"/>
    </row>
    <row r="249" spans="1:49" ht="150" customHeight="1">
      <c r="A249" s="94" t="s">
        <v>317</v>
      </c>
      <c r="B249" s="270" t="s">
        <v>345</v>
      </c>
      <c r="C249" s="41" t="s">
        <v>336</v>
      </c>
      <c r="D249" s="271" t="s">
        <v>128</v>
      </c>
      <c r="E249" s="271" t="s">
        <v>71</v>
      </c>
      <c r="F249" s="271"/>
      <c r="G249" s="42" t="s">
        <v>783</v>
      </c>
      <c r="H249" s="11" t="s">
        <v>91</v>
      </c>
      <c r="I249" s="12" t="s">
        <v>129</v>
      </c>
      <c r="J249" s="12" t="s">
        <v>784</v>
      </c>
      <c r="K249" s="11" t="s">
        <v>76</v>
      </c>
      <c r="L249" s="11" t="s">
        <v>785</v>
      </c>
      <c r="M249" s="11" t="s">
        <v>76</v>
      </c>
      <c r="N249" s="11" t="s">
        <v>87</v>
      </c>
      <c r="O249" s="11">
        <v>1</v>
      </c>
      <c r="P249" s="11" t="s">
        <v>80</v>
      </c>
      <c r="Q249" s="11">
        <v>3</v>
      </c>
      <c r="R249" s="13">
        <f t="shared" si="301"/>
        <v>3</v>
      </c>
      <c r="S249" s="13" t="str">
        <f t="shared" si="302"/>
        <v>BAJO</v>
      </c>
      <c r="T249" s="13" t="s">
        <v>81</v>
      </c>
      <c r="U249" s="14">
        <v>25</v>
      </c>
      <c r="V249" s="15">
        <f t="shared" si="303"/>
        <v>75</v>
      </c>
      <c r="W249" s="13" t="str">
        <f t="shared" si="309"/>
        <v>III</v>
      </c>
      <c r="X249" s="16" t="str">
        <f t="shared" ref="X249" si="310">IF(W249="VI","ACEPTABLE",IF(W249="III","MEJORABLE",IF(W249="II","NO  ACEPTABLE O ACEPTABLE CON CONTROLES ESPECIFICOS ",IF(W249="I","NO ACEPTABLE",0))))</f>
        <v>MEJORABLE</v>
      </c>
      <c r="Y249" s="11">
        <v>8</v>
      </c>
      <c r="Z249" s="11"/>
      <c r="AA249" s="12"/>
      <c r="AB249" s="12"/>
      <c r="AC249" s="11">
        <v>38</v>
      </c>
      <c r="AD249" s="11" t="s">
        <v>82</v>
      </c>
      <c r="AE249" s="11" t="s">
        <v>82</v>
      </c>
      <c r="AF249" s="11" t="s">
        <v>786</v>
      </c>
      <c r="AG249" s="11" t="s">
        <v>746</v>
      </c>
      <c r="AH249" s="11" t="s">
        <v>82</v>
      </c>
      <c r="AI249" s="17" t="s">
        <v>131</v>
      </c>
      <c r="AJ249" s="3"/>
      <c r="AK249" s="3"/>
      <c r="AL249" s="3"/>
      <c r="AM249" s="3"/>
      <c r="AN249" s="3"/>
      <c r="AO249" s="3"/>
      <c r="AP249" s="3"/>
      <c r="AQ249" s="3"/>
      <c r="AR249" s="3"/>
      <c r="AS249" s="3"/>
      <c r="AT249" s="3"/>
      <c r="AU249" s="3"/>
      <c r="AV249" s="3"/>
      <c r="AW249" s="3"/>
    </row>
    <row r="250" spans="1:49" ht="150" customHeight="1">
      <c r="A250" s="59" t="s">
        <v>317</v>
      </c>
      <c r="B250" s="22" t="s">
        <v>345</v>
      </c>
      <c r="C250" s="19" t="s">
        <v>336</v>
      </c>
      <c r="D250" s="19" t="s">
        <v>133</v>
      </c>
      <c r="E250" s="19" t="s">
        <v>71</v>
      </c>
      <c r="F250" s="19"/>
      <c r="G250" s="20" t="s">
        <v>134</v>
      </c>
      <c r="H250" s="19" t="s">
        <v>135</v>
      </c>
      <c r="I250" s="20" t="s">
        <v>136</v>
      </c>
      <c r="J250" s="20" t="s">
        <v>137</v>
      </c>
      <c r="K250" s="19" t="s">
        <v>76</v>
      </c>
      <c r="L250" s="19" t="s">
        <v>363</v>
      </c>
      <c r="M250" s="35" t="s">
        <v>364</v>
      </c>
      <c r="N250" s="19" t="s">
        <v>94</v>
      </c>
      <c r="O250" s="19">
        <v>2</v>
      </c>
      <c r="P250" s="19" t="s">
        <v>80</v>
      </c>
      <c r="Q250" s="19">
        <v>3</v>
      </c>
      <c r="R250" s="21">
        <f t="shared" si="301"/>
        <v>6</v>
      </c>
      <c r="S250" s="21" t="str">
        <f t="shared" si="302"/>
        <v>MEDIO</v>
      </c>
      <c r="T250" s="21" t="s">
        <v>89</v>
      </c>
      <c r="U250" s="22">
        <v>10</v>
      </c>
      <c r="V250" s="23">
        <f t="shared" si="303"/>
        <v>60</v>
      </c>
      <c r="W250" s="21" t="str">
        <f t="shared" si="309"/>
        <v>III</v>
      </c>
      <c r="X250" s="24" t="str">
        <f t="shared" si="250"/>
        <v>MEJORABLE</v>
      </c>
      <c r="Y250" s="19">
        <v>8</v>
      </c>
      <c r="Z250" s="19"/>
      <c r="AA250" s="20"/>
      <c r="AB250" s="20"/>
      <c r="AC250" s="19">
        <v>2</v>
      </c>
      <c r="AD250" s="19" t="s">
        <v>82</v>
      </c>
      <c r="AE250" s="19" t="s">
        <v>82</v>
      </c>
      <c r="AF250" s="19" t="s">
        <v>82</v>
      </c>
      <c r="AG250" s="19" t="s">
        <v>787</v>
      </c>
      <c r="AH250" s="19" t="s">
        <v>82</v>
      </c>
      <c r="AI250" s="25" t="s">
        <v>139</v>
      </c>
      <c r="AJ250" s="3"/>
      <c r="AK250" s="3"/>
      <c r="AL250" s="3"/>
      <c r="AM250" s="3"/>
      <c r="AN250" s="3"/>
      <c r="AO250" s="3"/>
      <c r="AP250" s="3"/>
      <c r="AQ250" s="3"/>
      <c r="AR250" s="3"/>
      <c r="AS250" s="3"/>
      <c r="AT250" s="3"/>
      <c r="AU250" s="3"/>
      <c r="AV250" s="3"/>
      <c r="AW250" s="3"/>
    </row>
    <row r="251" spans="1:49" ht="150" customHeight="1">
      <c r="A251" s="59" t="s">
        <v>317</v>
      </c>
      <c r="B251" s="22" t="s">
        <v>345</v>
      </c>
      <c r="C251" s="19" t="s">
        <v>336</v>
      </c>
      <c r="D251" s="19" t="s">
        <v>133</v>
      </c>
      <c r="E251" s="19" t="s">
        <v>71</v>
      </c>
      <c r="F251" s="19"/>
      <c r="G251" s="20" t="s">
        <v>377</v>
      </c>
      <c r="H251" s="19" t="s">
        <v>91</v>
      </c>
      <c r="I251" s="20" t="s">
        <v>150</v>
      </c>
      <c r="J251" s="20" t="s">
        <v>93</v>
      </c>
      <c r="K251" s="19" t="s">
        <v>76</v>
      </c>
      <c r="L251" s="19" t="s">
        <v>76</v>
      </c>
      <c r="M251" s="19" t="s">
        <v>76</v>
      </c>
      <c r="N251" s="19" t="s">
        <v>94</v>
      </c>
      <c r="O251" s="19">
        <v>2</v>
      </c>
      <c r="P251" s="19" t="s">
        <v>80</v>
      </c>
      <c r="Q251" s="19">
        <v>3</v>
      </c>
      <c r="R251" s="21">
        <f t="shared" si="301"/>
        <v>6</v>
      </c>
      <c r="S251" s="21" t="str">
        <f t="shared" si="302"/>
        <v>MEDIO</v>
      </c>
      <c r="T251" s="21" t="s">
        <v>89</v>
      </c>
      <c r="U251" s="22">
        <v>10</v>
      </c>
      <c r="V251" s="23">
        <f t="shared" si="303"/>
        <v>60</v>
      </c>
      <c r="W251" s="21" t="str">
        <f t="shared" si="309"/>
        <v>III</v>
      </c>
      <c r="X251" s="24" t="str">
        <f t="shared" si="250"/>
        <v>MEJORABLE</v>
      </c>
      <c r="Y251" s="19">
        <v>8</v>
      </c>
      <c r="Z251" s="19"/>
      <c r="AA251" s="20"/>
      <c r="AB251" s="20"/>
      <c r="AC251" s="19">
        <v>2</v>
      </c>
      <c r="AD251" s="19" t="s">
        <v>82</v>
      </c>
      <c r="AE251" s="19" t="s">
        <v>82</v>
      </c>
      <c r="AF251" s="19" t="s">
        <v>82</v>
      </c>
      <c r="AG251" s="19" t="s">
        <v>799</v>
      </c>
      <c r="AH251" s="19" t="s">
        <v>82</v>
      </c>
      <c r="AI251" s="25" t="s">
        <v>152</v>
      </c>
      <c r="AJ251" s="3"/>
      <c r="AK251" s="3"/>
      <c r="AL251" s="3"/>
      <c r="AM251" s="3"/>
      <c r="AN251" s="3"/>
      <c r="AO251" s="3"/>
      <c r="AP251" s="3"/>
      <c r="AQ251" s="3"/>
      <c r="AR251" s="3"/>
      <c r="AS251" s="3"/>
      <c r="AT251" s="3"/>
      <c r="AU251" s="3"/>
      <c r="AV251" s="3"/>
      <c r="AW251" s="3"/>
    </row>
    <row r="252" spans="1:49" ht="150" customHeight="1">
      <c r="A252" s="59" t="s">
        <v>317</v>
      </c>
      <c r="B252" s="22" t="s">
        <v>345</v>
      </c>
      <c r="C252" s="19" t="s">
        <v>336</v>
      </c>
      <c r="D252" s="19" t="s">
        <v>925</v>
      </c>
      <c r="E252" s="19" t="s">
        <v>71</v>
      </c>
      <c r="F252" s="19"/>
      <c r="G252" s="20" t="s">
        <v>154</v>
      </c>
      <c r="H252" s="19" t="s">
        <v>84</v>
      </c>
      <c r="I252" s="20" t="s">
        <v>85</v>
      </c>
      <c r="J252" s="20" t="s">
        <v>155</v>
      </c>
      <c r="K252" s="19" t="s">
        <v>76</v>
      </c>
      <c r="L252" s="19" t="s">
        <v>913</v>
      </c>
      <c r="M252" s="19" t="s">
        <v>781</v>
      </c>
      <c r="N252" s="19" t="s">
        <v>87</v>
      </c>
      <c r="O252" s="19">
        <v>1</v>
      </c>
      <c r="P252" s="19" t="s">
        <v>80</v>
      </c>
      <c r="Q252" s="19">
        <v>3</v>
      </c>
      <c r="R252" s="21">
        <f t="shared" si="301"/>
        <v>3</v>
      </c>
      <c r="S252" s="21" t="str">
        <f t="shared" si="302"/>
        <v>BAJO</v>
      </c>
      <c r="T252" s="21" t="s">
        <v>89</v>
      </c>
      <c r="U252" s="22">
        <v>10</v>
      </c>
      <c r="V252" s="23">
        <f t="shared" si="303"/>
        <v>30</v>
      </c>
      <c r="W252" s="21" t="str">
        <f>IF(AND(V252&gt;1,V252&lt;=20),"IV",IF(AND(V252&lt;=40,V252&lt;=120),"III",IF(AND(V252&gt;=150,V252&lt;=500),"II",IF(AND(V252&gt;=600,V252&lt;=4000),"I","0"))))</f>
        <v>III</v>
      </c>
      <c r="X252" s="24" t="str">
        <f t="shared" si="250"/>
        <v>MEJORABLE</v>
      </c>
      <c r="Y252" s="19">
        <v>8</v>
      </c>
      <c r="Z252" s="19"/>
      <c r="AA252" s="20"/>
      <c r="AB252" s="20"/>
      <c r="AC252" s="19">
        <v>2</v>
      </c>
      <c r="AD252" s="19" t="s">
        <v>82</v>
      </c>
      <c r="AE252" s="19" t="s">
        <v>82</v>
      </c>
      <c r="AF252" s="19" t="s">
        <v>82</v>
      </c>
      <c r="AG252" s="19" t="s">
        <v>158</v>
      </c>
      <c r="AH252" s="19" t="s">
        <v>82</v>
      </c>
      <c r="AI252" s="25" t="s">
        <v>152</v>
      </c>
      <c r="AJ252" s="3"/>
      <c r="AK252" s="3"/>
      <c r="AL252" s="3"/>
      <c r="AM252" s="3"/>
      <c r="AN252" s="3"/>
      <c r="AO252" s="3"/>
      <c r="AP252" s="3"/>
      <c r="AQ252" s="3"/>
      <c r="AR252" s="3"/>
      <c r="AS252" s="3"/>
      <c r="AT252" s="3"/>
      <c r="AU252" s="3"/>
      <c r="AV252" s="3"/>
      <c r="AW252" s="3"/>
    </row>
    <row r="253" spans="1:49" ht="150" customHeight="1">
      <c r="A253" s="59" t="s">
        <v>317</v>
      </c>
      <c r="B253" s="22" t="s">
        <v>345</v>
      </c>
      <c r="C253" s="19" t="s">
        <v>336</v>
      </c>
      <c r="D253" s="19" t="s">
        <v>320</v>
      </c>
      <c r="E253" s="19" t="s">
        <v>71</v>
      </c>
      <c r="F253" s="19"/>
      <c r="G253" s="20" t="s">
        <v>332</v>
      </c>
      <c r="H253" s="19" t="s">
        <v>91</v>
      </c>
      <c r="I253" s="20" t="s">
        <v>97</v>
      </c>
      <c r="J253" s="20" t="s">
        <v>98</v>
      </c>
      <c r="K253" s="19" t="s">
        <v>99</v>
      </c>
      <c r="L253" s="19" t="s">
        <v>370</v>
      </c>
      <c r="M253" s="19" t="s">
        <v>371</v>
      </c>
      <c r="N253" s="19" t="s">
        <v>87</v>
      </c>
      <c r="O253" s="19">
        <v>1</v>
      </c>
      <c r="P253" s="19" t="s">
        <v>80</v>
      </c>
      <c r="Q253" s="19">
        <v>3</v>
      </c>
      <c r="R253" s="21">
        <f t="shared" si="301"/>
        <v>3</v>
      </c>
      <c r="S253" s="21" t="str">
        <f t="shared" si="302"/>
        <v>BAJO</v>
      </c>
      <c r="T253" s="21" t="s">
        <v>81</v>
      </c>
      <c r="U253" s="22">
        <v>25</v>
      </c>
      <c r="V253" s="23">
        <f t="shared" si="303"/>
        <v>75</v>
      </c>
      <c r="W253" s="21" t="str">
        <f t="shared" ref="W253:W257" si="311">IF(AND(V253&gt;1,V253&lt;=20),"IV",IF(AND(V253&gt;=40,V253&lt;=120),"III",IF(AND(V253&gt;=150,V253&lt;=500),"II",IF(AND(V253&gt;=600,V253&lt;=4000),"I","0"))))</f>
        <v>III</v>
      </c>
      <c r="X253" s="24" t="str">
        <f t="shared" si="250"/>
        <v>MEJORABLE</v>
      </c>
      <c r="Y253" s="19">
        <v>8</v>
      </c>
      <c r="Z253" s="19"/>
      <c r="AA253" s="20"/>
      <c r="AB253" s="20"/>
      <c r="AC253" s="19">
        <v>2</v>
      </c>
      <c r="AD253" s="19" t="s">
        <v>82</v>
      </c>
      <c r="AE253" s="19" t="s">
        <v>82</v>
      </c>
      <c r="AF253" s="19" t="s">
        <v>82</v>
      </c>
      <c r="AG253" s="19" t="s">
        <v>372</v>
      </c>
      <c r="AH253" s="19" t="s">
        <v>100</v>
      </c>
      <c r="AI253" s="25" t="s">
        <v>101</v>
      </c>
      <c r="AJ253" s="3"/>
      <c r="AK253" s="3"/>
      <c r="AL253" s="3"/>
      <c r="AM253" s="3"/>
      <c r="AN253" s="3"/>
      <c r="AO253" s="3"/>
      <c r="AP253" s="3"/>
      <c r="AQ253" s="3"/>
      <c r="AR253" s="3"/>
      <c r="AS253" s="3"/>
      <c r="AT253" s="3"/>
      <c r="AU253" s="3"/>
      <c r="AV253" s="3"/>
      <c r="AW253" s="3"/>
    </row>
    <row r="254" spans="1:49" ht="150" customHeight="1" thickBot="1">
      <c r="A254" s="59" t="s">
        <v>317</v>
      </c>
      <c r="B254" s="22" t="s">
        <v>345</v>
      </c>
      <c r="C254" s="19" t="s">
        <v>336</v>
      </c>
      <c r="D254" s="19" t="s">
        <v>160</v>
      </c>
      <c r="E254" s="19" t="s">
        <v>71</v>
      </c>
      <c r="F254" s="19"/>
      <c r="G254" s="20" t="s">
        <v>378</v>
      </c>
      <c r="H254" s="19" t="s">
        <v>91</v>
      </c>
      <c r="I254" s="20" t="s">
        <v>162</v>
      </c>
      <c r="J254" s="20" t="s">
        <v>163</v>
      </c>
      <c r="K254" s="19" t="s">
        <v>76</v>
      </c>
      <c r="L254" s="19" t="s">
        <v>164</v>
      </c>
      <c r="M254" s="19" t="s">
        <v>165</v>
      </c>
      <c r="N254" s="19" t="s">
        <v>94</v>
      </c>
      <c r="O254" s="19">
        <v>2</v>
      </c>
      <c r="P254" s="19" t="s">
        <v>166</v>
      </c>
      <c r="Q254" s="19">
        <v>4</v>
      </c>
      <c r="R254" s="21">
        <f t="shared" si="301"/>
        <v>8</v>
      </c>
      <c r="S254" s="21" t="str">
        <f t="shared" si="302"/>
        <v>MEDIO</v>
      </c>
      <c r="T254" s="21" t="s">
        <v>89</v>
      </c>
      <c r="U254" s="22">
        <v>10</v>
      </c>
      <c r="V254" s="23">
        <f t="shared" si="303"/>
        <v>80</v>
      </c>
      <c r="W254" s="21" t="str">
        <f t="shared" si="311"/>
        <v>III</v>
      </c>
      <c r="X254" s="24" t="str">
        <f t="shared" si="250"/>
        <v>MEJORABLE</v>
      </c>
      <c r="Y254" s="19">
        <v>8</v>
      </c>
      <c r="Z254" s="19"/>
      <c r="AA254" s="20"/>
      <c r="AB254" s="20"/>
      <c r="AC254" s="19">
        <v>2</v>
      </c>
      <c r="AD254" s="19" t="s">
        <v>82</v>
      </c>
      <c r="AE254" s="19" t="s">
        <v>82</v>
      </c>
      <c r="AF254" s="19" t="s">
        <v>167</v>
      </c>
      <c r="AG254" s="19" t="s">
        <v>168</v>
      </c>
      <c r="AH254" s="19" t="s">
        <v>82</v>
      </c>
      <c r="AI254" s="25" t="s">
        <v>101</v>
      </c>
      <c r="AJ254" s="3"/>
      <c r="AK254" s="3"/>
      <c r="AL254" s="3"/>
      <c r="AM254" s="3"/>
      <c r="AN254" s="3"/>
      <c r="AO254" s="3"/>
      <c r="AP254" s="3"/>
      <c r="AQ254" s="3"/>
      <c r="AR254" s="3"/>
      <c r="AS254" s="3"/>
      <c r="AT254" s="3"/>
      <c r="AU254" s="3"/>
      <c r="AV254" s="3"/>
      <c r="AW254" s="3"/>
    </row>
    <row r="255" spans="1:49" ht="150" customHeight="1">
      <c r="A255" s="58" t="s">
        <v>317</v>
      </c>
      <c r="B255" s="14" t="s">
        <v>346</v>
      </c>
      <c r="C255" s="11" t="s">
        <v>336</v>
      </c>
      <c r="D255" s="11" t="s">
        <v>128</v>
      </c>
      <c r="E255" s="11" t="s">
        <v>71</v>
      </c>
      <c r="F255" s="11"/>
      <c r="G255" s="42" t="s">
        <v>783</v>
      </c>
      <c r="H255" s="11" t="s">
        <v>91</v>
      </c>
      <c r="I255" s="12" t="s">
        <v>129</v>
      </c>
      <c r="J255" s="12" t="s">
        <v>784</v>
      </c>
      <c r="K255" s="11" t="s">
        <v>76</v>
      </c>
      <c r="L255" s="11" t="s">
        <v>785</v>
      </c>
      <c r="M255" s="11" t="s">
        <v>76</v>
      </c>
      <c r="N255" s="11" t="s">
        <v>87</v>
      </c>
      <c r="O255" s="11">
        <v>1</v>
      </c>
      <c r="P255" s="11" t="s">
        <v>80</v>
      </c>
      <c r="Q255" s="11">
        <v>3</v>
      </c>
      <c r="R255" s="13">
        <f t="shared" ref="R255" si="312">O255*Q255</f>
        <v>3</v>
      </c>
      <c r="S255" s="13" t="str">
        <f t="shared" ref="S255" si="313">IF(R255&lt;=4,"BAJO",IF(R255=6,"MEDIO",IF(R255=8,"MEDIO",IF(R255=10,"ALTO",IF(R255=12,"ALTO",IF(R255=18,"ALTO",IF(R255=20,"ALTO",IF(R255&gt;=24,"MUY ALTO",0))))))))</f>
        <v>BAJO</v>
      </c>
      <c r="T255" s="13" t="s">
        <v>81</v>
      </c>
      <c r="U255" s="14">
        <v>25</v>
      </c>
      <c r="V255" s="15">
        <f t="shared" ref="V255" si="314">R255*U255</f>
        <v>75</v>
      </c>
      <c r="W255" s="13" t="str">
        <f t="shared" si="311"/>
        <v>III</v>
      </c>
      <c r="X255" s="16" t="str">
        <f t="shared" si="250"/>
        <v>MEJORABLE</v>
      </c>
      <c r="Y255" s="11">
        <v>8</v>
      </c>
      <c r="Z255" s="11"/>
      <c r="AA255" s="12"/>
      <c r="AB255" s="12"/>
      <c r="AC255" s="11">
        <v>38</v>
      </c>
      <c r="AD255" s="11" t="s">
        <v>82</v>
      </c>
      <c r="AE255" s="11" t="s">
        <v>82</v>
      </c>
      <c r="AF255" s="11" t="s">
        <v>786</v>
      </c>
      <c r="AG255" s="11" t="s">
        <v>746</v>
      </c>
      <c r="AH255" s="11" t="s">
        <v>82</v>
      </c>
      <c r="AI255" s="17" t="s">
        <v>131</v>
      </c>
      <c r="AJ255" s="3"/>
      <c r="AK255" s="3"/>
      <c r="AL255" s="3"/>
      <c r="AM255" s="3"/>
      <c r="AN255" s="3"/>
      <c r="AO255" s="3"/>
      <c r="AP255" s="3"/>
      <c r="AQ255" s="3"/>
      <c r="AR255" s="3"/>
      <c r="AS255" s="3"/>
      <c r="AT255" s="3"/>
      <c r="AU255" s="3"/>
      <c r="AV255" s="3"/>
      <c r="AW255" s="3"/>
    </row>
    <row r="256" spans="1:49" ht="150" customHeight="1">
      <c r="A256" s="59" t="s">
        <v>317</v>
      </c>
      <c r="B256" s="22" t="s">
        <v>346</v>
      </c>
      <c r="C256" s="19" t="s">
        <v>336</v>
      </c>
      <c r="D256" s="19" t="s">
        <v>347</v>
      </c>
      <c r="E256" s="19" t="s">
        <v>71</v>
      </c>
      <c r="F256" s="19"/>
      <c r="G256" s="20" t="s">
        <v>134</v>
      </c>
      <c r="H256" s="19" t="s">
        <v>135</v>
      </c>
      <c r="I256" s="20" t="s">
        <v>136</v>
      </c>
      <c r="J256" s="20" t="s">
        <v>137</v>
      </c>
      <c r="K256" s="19" t="s">
        <v>76</v>
      </c>
      <c r="L256" s="19" t="s">
        <v>363</v>
      </c>
      <c r="M256" s="35" t="s">
        <v>364</v>
      </c>
      <c r="N256" s="19" t="s">
        <v>94</v>
      </c>
      <c r="O256" s="19">
        <v>2</v>
      </c>
      <c r="P256" s="19" t="s">
        <v>80</v>
      </c>
      <c r="Q256" s="19">
        <v>3</v>
      </c>
      <c r="R256" s="21">
        <f t="shared" si="301"/>
        <v>6</v>
      </c>
      <c r="S256" s="21" t="str">
        <f t="shared" si="302"/>
        <v>MEDIO</v>
      </c>
      <c r="T256" s="21" t="s">
        <v>89</v>
      </c>
      <c r="U256" s="22">
        <v>10</v>
      </c>
      <c r="V256" s="23">
        <f t="shared" si="303"/>
        <v>60</v>
      </c>
      <c r="W256" s="21" t="str">
        <f t="shared" si="311"/>
        <v>III</v>
      </c>
      <c r="X256" s="24" t="str">
        <f t="shared" si="250"/>
        <v>MEJORABLE</v>
      </c>
      <c r="Y256" s="19">
        <v>8</v>
      </c>
      <c r="Z256" s="19"/>
      <c r="AA256" s="20"/>
      <c r="AB256" s="20"/>
      <c r="AC256" s="19">
        <v>2</v>
      </c>
      <c r="AD256" s="19" t="s">
        <v>82</v>
      </c>
      <c r="AE256" s="19" t="s">
        <v>82</v>
      </c>
      <c r="AF256" s="19" t="s">
        <v>82</v>
      </c>
      <c r="AG256" s="19" t="s">
        <v>787</v>
      </c>
      <c r="AH256" s="19" t="s">
        <v>82</v>
      </c>
      <c r="AI256" s="25" t="s">
        <v>139</v>
      </c>
      <c r="AJ256" s="3"/>
      <c r="AK256" s="3"/>
      <c r="AL256" s="3"/>
      <c r="AM256" s="3"/>
      <c r="AN256" s="3"/>
      <c r="AO256" s="3"/>
      <c r="AP256" s="3"/>
      <c r="AQ256" s="3"/>
      <c r="AR256" s="3"/>
      <c r="AS256" s="3"/>
      <c r="AT256" s="3"/>
      <c r="AU256" s="3"/>
      <c r="AV256" s="3"/>
      <c r="AW256" s="3"/>
    </row>
    <row r="257" spans="1:49" ht="150" customHeight="1">
      <c r="A257" s="59" t="s">
        <v>317</v>
      </c>
      <c r="B257" s="22" t="s">
        <v>346</v>
      </c>
      <c r="C257" s="19" t="s">
        <v>336</v>
      </c>
      <c r="D257" s="19" t="s">
        <v>133</v>
      </c>
      <c r="E257" s="19" t="s">
        <v>71</v>
      </c>
      <c r="F257" s="19"/>
      <c r="G257" s="20" t="s">
        <v>377</v>
      </c>
      <c r="H257" s="19" t="s">
        <v>91</v>
      </c>
      <c r="I257" s="20" t="s">
        <v>150</v>
      </c>
      <c r="J257" s="20" t="s">
        <v>93</v>
      </c>
      <c r="K257" s="19" t="s">
        <v>76</v>
      </c>
      <c r="L257" s="19" t="s">
        <v>76</v>
      </c>
      <c r="M257" s="19" t="s">
        <v>76</v>
      </c>
      <c r="N257" s="19" t="s">
        <v>94</v>
      </c>
      <c r="O257" s="19">
        <v>2</v>
      </c>
      <c r="P257" s="19" t="s">
        <v>80</v>
      </c>
      <c r="Q257" s="19">
        <v>3</v>
      </c>
      <c r="R257" s="21">
        <f t="shared" si="301"/>
        <v>6</v>
      </c>
      <c r="S257" s="21" t="str">
        <f t="shared" si="302"/>
        <v>MEDIO</v>
      </c>
      <c r="T257" s="21" t="s">
        <v>89</v>
      </c>
      <c r="U257" s="22">
        <v>10</v>
      </c>
      <c r="V257" s="23">
        <f t="shared" si="303"/>
        <v>60</v>
      </c>
      <c r="W257" s="21" t="str">
        <f t="shared" si="311"/>
        <v>III</v>
      </c>
      <c r="X257" s="24" t="str">
        <f t="shared" si="250"/>
        <v>MEJORABLE</v>
      </c>
      <c r="Y257" s="19">
        <v>8</v>
      </c>
      <c r="Z257" s="19"/>
      <c r="AA257" s="20"/>
      <c r="AB257" s="20"/>
      <c r="AC257" s="19">
        <v>2</v>
      </c>
      <c r="AD257" s="19" t="s">
        <v>82</v>
      </c>
      <c r="AE257" s="19" t="s">
        <v>82</v>
      </c>
      <c r="AF257" s="19" t="s">
        <v>82</v>
      </c>
      <c r="AG257" s="19" t="s">
        <v>799</v>
      </c>
      <c r="AH257" s="19" t="s">
        <v>82</v>
      </c>
      <c r="AI257" s="25" t="s">
        <v>152</v>
      </c>
      <c r="AJ257" s="3"/>
      <c r="AK257" s="3"/>
      <c r="AL257" s="3"/>
      <c r="AM257" s="3"/>
      <c r="AN257" s="3"/>
      <c r="AO257" s="3"/>
      <c r="AP257" s="3"/>
      <c r="AQ257" s="3"/>
      <c r="AR257" s="3"/>
      <c r="AS257" s="3"/>
      <c r="AT257" s="3"/>
      <c r="AU257" s="3"/>
      <c r="AV257" s="3"/>
      <c r="AW257" s="3"/>
    </row>
    <row r="258" spans="1:49" ht="150" customHeight="1">
      <c r="A258" s="59" t="s">
        <v>317</v>
      </c>
      <c r="B258" s="22" t="s">
        <v>346</v>
      </c>
      <c r="C258" s="19" t="s">
        <v>336</v>
      </c>
      <c r="D258" s="19" t="s">
        <v>348</v>
      </c>
      <c r="E258" s="19" t="s">
        <v>71</v>
      </c>
      <c r="F258" s="19"/>
      <c r="G258" s="20" t="s">
        <v>154</v>
      </c>
      <c r="H258" s="19" t="s">
        <v>84</v>
      </c>
      <c r="I258" s="20" t="s">
        <v>85</v>
      </c>
      <c r="J258" s="20" t="s">
        <v>155</v>
      </c>
      <c r="K258" s="19" t="s">
        <v>76</v>
      </c>
      <c r="L258" s="19" t="s">
        <v>913</v>
      </c>
      <c r="M258" s="19" t="s">
        <v>781</v>
      </c>
      <c r="N258" s="19" t="s">
        <v>87</v>
      </c>
      <c r="O258" s="19">
        <v>1</v>
      </c>
      <c r="P258" s="19" t="s">
        <v>80</v>
      </c>
      <c r="Q258" s="19">
        <v>3</v>
      </c>
      <c r="R258" s="21">
        <f t="shared" si="301"/>
        <v>3</v>
      </c>
      <c r="S258" s="21" t="str">
        <f t="shared" si="302"/>
        <v>BAJO</v>
      </c>
      <c r="T258" s="21" t="s">
        <v>89</v>
      </c>
      <c r="U258" s="22">
        <v>10</v>
      </c>
      <c r="V258" s="23">
        <f t="shared" si="303"/>
        <v>30</v>
      </c>
      <c r="W258" s="21" t="str">
        <f>IF(AND(V258&gt;1,V258&lt;=20),"IV",IF(AND(V258&lt;=40,V258&lt;=120),"III",IF(AND(V258&gt;=150,V258&lt;=500),"II",IF(AND(V258&gt;=600,V258&lt;=4000),"I","0"))))</f>
        <v>III</v>
      </c>
      <c r="X258" s="24" t="str">
        <f t="shared" ref="X258" si="315">IF(W258="VI","ACEPTABLE",IF(W258="III","MEJORABLE",IF(W258="II","NO  ACEPTABLE O ACEPTABLE CON CONTROLES ESPECIFICOS ",IF(W258="I","NO ACEPTABLE",0))))</f>
        <v>MEJORABLE</v>
      </c>
      <c r="Y258" s="19">
        <v>8</v>
      </c>
      <c r="Z258" s="19"/>
      <c r="AA258" s="20"/>
      <c r="AB258" s="20"/>
      <c r="AC258" s="19">
        <v>30</v>
      </c>
      <c r="AD258" s="19" t="s">
        <v>82</v>
      </c>
      <c r="AE258" s="19" t="s">
        <v>82</v>
      </c>
      <c r="AF258" s="19" t="s">
        <v>82</v>
      </c>
      <c r="AG258" s="19" t="s">
        <v>158</v>
      </c>
      <c r="AH258" s="19" t="s">
        <v>82</v>
      </c>
      <c r="AI258" s="25" t="s">
        <v>152</v>
      </c>
      <c r="AJ258" s="3"/>
      <c r="AK258" s="3"/>
      <c r="AL258" s="3"/>
      <c r="AM258" s="3"/>
      <c r="AN258" s="3"/>
      <c r="AO258" s="3"/>
      <c r="AP258" s="3"/>
      <c r="AQ258" s="3"/>
      <c r="AR258" s="3"/>
      <c r="AS258" s="3"/>
      <c r="AT258" s="3"/>
      <c r="AU258" s="3"/>
      <c r="AV258" s="3"/>
      <c r="AW258" s="3"/>
    </row>
    <row r="259" spans="1:49" ht="150" customHeight="1">
      <c r="A259" s="59" t="s">
        <v>317</v>
      </c>
      <c r="B259" s="22" t="s">
        <v>346</v>
      </c>
      <c r="C259" s="19" t="s">
        <v>336</v>
      </c>
      <c r="D259" s="19" t="s">
        <v>320</v>
      </c>
      <c r="E259" s="19" t="s">
        <v>71</v>
      </c>
      <c r="F259" s="19"/>
      <c r="G259" s="20" t="s">
        <v>332</v>
      </c>
      <c r="H259" s="19" t="s">
        <v>91</v>
      </c>
      <c r="I259" s="20" t="s">
        <v>97</v>
      </c>
      <c r="J259" s="20" t="s">
        <v>98</v>
      </c>
      <c r="K259" s="19" t="s">
        <v>99</v>
      </c>
      <c r="L259" s="19" t="s">
        <v>370</v>
      </c>
      <c r="M259" s="19" t="s">
        <v>371</v>
      </c>
      <c r="N259" s="19" t="s">
        <v>87</v>
      </c>
      <c r="O259" s="19">
        <v>1</v>
      </c>
      <c r="P259" s="19" t="s">
        <v>80</v>
      </c>
      <c r="Q259" s="19">
        <v>3</v>
      </c>
      <c r="R259" s="21">
        <f t="shared" si="301"/>
        <v>3</v>
      </c>
      <c r="S259" s="21" t="str">
        <f t="shared" si="302"/>
        <v>BAJO</v>
      </c>
      <c r="T259" s="21" t="s">
        <v>81</v>
      </c>
      <c r="U259" s="22">
        <v>25</v>
      </c>
      <c r="V259" s="23">
        <f t="shared" si="303"/>
        <v>75</v>
      </c>
      <c r="W259" s="21" t="str">
        <f t="shared" ref="W259:W263" si="316">IF(AND(V259&gt;1,V259&lt;=20),"IV",IF(AND(V259&gt;=40,V259&lt;=120),"III",IF(AND(V259&gt;=150,V259&lt;=500),"II",IF(AND(V259&gt;=600,V259&lt;=4000),"I","0"))))</f>
        <v>III</v>
      </c>
      <c r="X259" s="24" t="str">
        <f t="shared" si="250"/>
        <v>MEJORABLE</v>
      </c>
      <c r="Y259" s="19">
        <v>8</v>
      </c>
      <c r="Z259" s="19"/>
      <c r="AA259" s="20"/>
      <c r="AB259" s="20"/>
      <c r="AC259" s="19">
        <v>2</v>
      </c>
      <c r="AD259" s="19" t="s">
        <v>82</v>
      </c>
      <c r="AE259" s="19" t="s">
        <v>82</v>
      </c>
      <c r="AF259" s="19" t="s">
        <v>82</v>
      </c>
      <c r="AG259" s="19" t="s">
        <v>372</v>
      </c>
      <c r="AH259" s="19" t="s">
        <v>100</v>
      </c>
      <c r="AI259" s="25" t="s">
        <v>101</v>
      </c>
      <c r="AJ259" s="3"/>
      <c r="AK259" s="3"/>
      <c r="AL259" s="3"/>
      <c r="AM259" s="3"/>
      <c r="AN259" s="3"/>
      <c r="AO259" s="3"/>
      <c r="AP259" s="3"/>
      <c r="AQ259" s="3"/>
      <c r="AR259" s="3"/>
      <c r="AS259" s="3"/>
      <c r="AT259" s="3"/>
      <c r="AU259" s="3"/>
      <c r="AV259" s="3"/>
      <c r="AW259" s="3"/>
    </row>
    <row r="260" spans="1:49" ht="150" customHeight="1" thickBot="1">
      <c r="A260" s="59" t="s">
        <v>317</v>
      </c>
      <c r="B260" s="22" t="s">
        <v>346</v>
      </c>
      <c r="C260" s="19" t="s">
        <v>336</v>
      </c>
      <c r="D260" s="19" t="s">
        <v>160</v>
      </c>
      <c r="E260" s="19" t="s">
        <v>71</v>
      </c>
      <c r="F260" s="19"/>
      <c r="G260" s="20" t="s">
        <v>378</v>
      </c>
      <c r="H260" s="19" t="s">
        <v>91</v>
      </c>
      <c r="I260" s="20" t="s">
        <v>162</v>
      </c>
      <c r="J260" s="20" t="s">
        <v>163</v>
      </c>
      <c r="K260" s="19" t="s">
        <v>76</v>
      </c>
      <c r="L260" s="19" t="s">
        <v>164</v>
      </c>
      <c r="M260" s="19" t="s">
        <v>165</v>
      </c>
      <c r="N260" s="19" t="s">
        <v>94</v>
      </c>
      <c r="O260" s="19">
        <v>2</v>
      </c>
      <c r="P260" s="19" t="s">
        <v>166</v>
      </c>
      <c r="Q260" s="19">
        <v>4</v>
      </c>
      <c r="R260" s="21">
        <f t="shared" si="301"/>
        <v>8</v>
      </c>
      <c r="S260" s="21" t="str">
        <f t="shared" si="302"/>
        <v>MEDIO</v>
      </c>
      <c r="T260" s="21" t="s">
        <v>89</v>
      </c>
      <c r="U260" s="22">
        <v>10</v>
      </c>
      <c r="V260" s="23">
        <f t="shared" si="303"/>
        <v>80</v>
      </c>
      <c r="W260" s="21" t="str">
        <f t="shared" si="316"/>
        <v>III</v>
      </c>
      <c r="X260" s="24" t="str">
        <f t="shared" si="250"/>
        <v>MEJORABLE</v>
      </c>
      <c r="Y260" s="19">
        <v>8</v>
      </c>
      <c r="Z260" s="19"/>
      <c r="AA260" s="20"/>
      <c r="AB260" s="20"/>
      <c r="AC260" s="19">
        <v>2</v>
      </c>
      <c r="AD260" s="19" t="s">
        <v>82</v>
      </c>
      <c r="AE260" s="19" t="s">
        <v>82</v>
      </c>
      <c r="AF260" s="19" t="s">
        <v>167</v>
      </c>
      <c r="AG260" s="19" t="s">
        <v>168</v>
      </c>
      <c r="AH260" s="19" t="s">
        <v>82</v>
      </c>
      <c r="AI260" s="25" t="s">
        <v>101</v>
      </c>
      <c r="AJ260" s="3"/>
      <c r="AK260" s="3"/>
      <c r="AL260" s="3"/>
      <c r="AM260" s="3"/>
      <c r="AN260" s="3"/>
      <c r="AO260" s="3"/>
      <c r="AP260" s="3"/>
      <c r="AQ260" s="3"/>
      <c r="AR260" s="3"/>
      <c r="AS260" s="3"/>
      <c r="AT260" s="3"/>
      <c r="AU260" s="3"/>
      <c r="AV260" s="3"/>
      <c r="AW260" s="3"/>
    </row>
    <row r="261" spans="1:49" ht="150" customHeight="1">
      <c r="A261" s="283" t="s">
        <v>317</v>
      </c>
      <c r="B261" s="40" t="s">
        <v>349</v>
      </c>
      <c r="C261" s="41" t="s">
        <v>336</v>
      </c>
      <c r="D261" s="41" t="s">
        <v>128</v>
      </c>
      <c r="E261" s="41" t="s">
        <v>71</v>
      </c>
      <c r="F261" s="41"/>
      <c r="G261" s="42" t="s">
        <v>783</v>
      </c>
      <c r="H261" s="11" t="s">
        <v>91</v>
      </c>
      <c r="I261" s="12" t="s">
        <v>129</v>
      </c>
      <c r="J261" s="12" t="s">
        <v>784</v>
      </c>
      <c r="K261" s="11" t="s">
        <v>76</v>
      </c>
      <c r="L261" s="11" t="s">
        <v>785</v>
      </c>
      <c r="M261" s="11" t="s">
        <v>76</v>
      </c>
      <c r="N261" s="11" t="s">
        <v>87</v>
      </c>
      <c r="O261" s="11">
        <v>1</v>
      </c>
      <c r="P261" s="11" t="s">
        <v>80</v>
      </c>
      <c r="Q261" s="11">
        <v>3</v>
      </c>
      <c r="R261" s="13">
        <f t="shared" si="301"/>
        <v>3</v>
      </c>
      <c r="S261" s="13" t="str">
        <f t="shared" si="302"/>
        <v>BAJO</v>
      </c>
      <c r="T261" s="13" t="s">
        <v>81</v>
      </c>
      <c r="U261" s="14">
        <v>25</v>
      </c>
      <c r="V261" s="15">
        <f t="shared" si="303"/>
        <v>75</v>
      </c>
      <c r="W261" s="13" t="str">
        <f t="shared" si="316"/>
        <v>III</v>
      </c>
      <c r="X261" s="16" t="str">
        <f t="shared" ref="X261" si="317">IF(W261="VI","ACEPTABLE",IF(W261="III","MEJORABLE",IF(W261="II","NO  ACEPTABLE O ACEPTABLE CON CONTROLES ESPECIFICOS ",IF(W261="I","NO ACEPTABLE",0))))</f>
        <v>MEJORABLE</v>
      </c>
      <c r="Y261" s="11">
        <v>8</v>
      </c>
      <c r="Z261" s="11"/>
      <c r="AA261" s="12"/>
      <c r="AB261" s="12"/>
      <c r="AC261" s="11">
        <v>38</v>
      </c>
      <c r="AD261" s="11" t="s">
        <v>82</v>
      </c>
      <c r="AE261" s="11" t="s">
        <v>82</v>
      </c>
      <c r="AF261" s="11" t="s">
        <v>786</v>
      </c>
      <c r="AG261" s="11" t="s">
        <v>746</v>
      </c>
      <c r="AH261" s="11" t="s">
        <v>82</v>
      </c>
      <c r="AI261" s="17" t="s">
        <v>131</v>
      </c>
      <c r="AJ261" s="3"/>
      <c r="AK261" s="3"/>
      <c r="AL261" s="3"/>
      <c r="AM261" s="3"/>
      <c r="AN261" s="3"/>
      <c r="AO261" s="3"/>
      <c r="AP261" s="3"/>
      <c r="AQ261" s="3"/>
      <c r="AR261" s="3"/>
      <c r="AS261" s="3"/>
      <c r="AT261" s="3"/>
      <c r="AU261" s="3"/>
      <c r="AV261" s="3"/>
      <c r="AW261" s="3"/>
    </row>
    <row r="262" spans="1:49" ht="150" customHeight="1">
      <c r="A262" s="59" t="s">
        <v>317</v>
      </c>
      <c r="B262" s="22" t="s">
        <v>349</v>
      </c>
      <c r="C262" s="19" t="s">
        <v>336</v>
      </c>
      <c r="D262" s="19" t="s">
        <v>133</v>
      </c>
      <c r="E262" s="19" t="s">
        <v>71</v>
      </c>
      <c r="F262" s="19"/>
      <c r="G262" s="20" t="s">
        <v>134</v>
      </c>
      <c r="H262" s="19" t="s">
        <v>135</v>
      </c>
      <c r="I262" s="20" t="s">
        <v>136</v>
      </c>
      <c r="J262" s="20" t="s">
        <v>137</v>
      </c>
      <c r="K262" s="19" t="s">
        <v>76</v>
      </c>
      <c r="L262" s="19" t="s">
        <v>363</v>
      </c>
      <c r="M262" s="35" t="s">
        <v>364</v>
      </c>
      <c r="N262" s="19" t="s">
        <v>94</v>
      </c>
      <c r="O262" s="19">
        <v>2</v>
      </c>
      <c r="P262" s="19" t="s">
        <v>80</v>
      </c>
      <c r="Q262" s="19">
        <v>3</v>
      </c>
      <c r="R262" s="21">
        <f t="shared" si="301"/>
        <v>6</v>
      </c>
      <c r="S262" s="21" t="str">
        <f t="shared" si="302"/>
        <v>MEDIO</v>
      </c>
      <c r="T262" s="21" t="s">
        <v>89</v>
      </c>
      <c r="U262" s="22">
        <v>10</v>
      </c>
      <c r="V262" s="23">
        <f t="shared" si="303"/>
        <v>60</v>
      </c>
      <c r="W262" s="21" t="str">
        <f t="shared" si="316"/>
        <v>III</v>
      </c>
      <c r="X262" s="24" t="str">
        <f t="shared" si="250"/>
        <v>MEJORABLE</v>
      </c>
      <c r="Y262" s="19">
        <v>8</v>
      </c>
      <c r="Z262" s="19"/>
      <c r="AA262" s="20"/>
      <c r="AB262" s="20"/>
      <c r="AC262" s="19">
        <v>3</v>
      </c>
      <c r="AD262" s="19" t="s">
        <v>82</v>
      </c>
      <c r="AE262" s="19" t="s">
        <v>82</v>
      </c>
      <c r="AF262" s="19" t="s">
        <v>82</v>
      </c>
      <c r="AG262" s="19" t="s">
        <v>787</v>
      </c>
      <c r="AH262" s="19" t="s">
        <v>82</v>
      </c>
      <c r="AI262" s="25" t="s">
        <v>139</v>
      </c>
      <c r="AJ262" s="3"/>
      <c r="AK262" s="3"/>
      <c r="AL262" s="3"/>
      <c r="AM262" s="3"/>
      <c r="AN262" s="3"/>
      <c r="AO262" s="3"/>
      <c r="AP262" s="3"/>
      <c r="AQ262" s="3"/>
      <c r="AR262" s="3"/>
      <c r="AS262" s="3"/>
      <c r="AT262" s="3"/>
      <c r="AU262" s="3"/>
      <c r="AV262" s="3"/>
      <c r="AW262" s="3"/>
    </row>
    <row r="263" spans="1:49" ht="150" customHeight="1">
      <c r="A263" s="59" t="s">
        <v>317</v>
      </c>
      <c r="B263" s="22" t="s">
        <v>349</v>
      </c>
      <c r="C263" s="19" t="s">
        <v>336</v>
      </c>
      <c r="D263" s="19" t="s">
        <v>133</v>
      </c>
      <c r="E263" s="19" t="s">
        <v>71</v>
      </c>
      <c r="F263" s="19"/>
      <c r="G263" s="20" t="s">
        <v>377</v>
      </c>
      <c r="H263" s="19" t="s">
        <v>91</v>
      </c>
      <c r="I263" s="20" t="s">
        <v>150</v>
      </c>
      <c r="J263" s="20" t="s">
        <v>93</v>
      </c>
      <c r="K263" s="19" t="s">
        <v>76</v>
      </c>
      <c r="L263" s="19" t="s">
        <v>76</v>
      </c>
      <c r="M263" s="19" t="s">
        <v>76</v>
      </c>
      <c r="N263" s="19" t="s">
        <v>94</v>
      </c>
      <c r="O263" s="19">
        <v>2</v>
      </c>
      <c r="P263" s="19" t="s">
        <v>80</v>
      </c>
      <c r="Q263" s="19">
        <v>3</v>
      </c>
      <c r="R263" s="21">
        <f t="shared" si="301"/>
        <v>6</v>
      </c>
      <c r="S263" s="21" t="str">
        <f t="shared" si="302"/>
        <v>MEDIO</v>
      </c>
      <c r="T263" s="21" t="s">
        <v>89</v>
      </c>
      <c r="U263" s="22">
        <v>10</v>
      </c>
      <c r="V263" s="23">
        <f t="shared" si="303"/>
        <v>60</v>
      </c>
      <c r="W263" s="21" t="str">
        <f t="shared" si="316"/>
        <v>III</v>
      </c>
      <c r="X263" s="24" t="str">
        <f t="shared" si="250"/>
        <v>MEJORABLE</v>
      </c>
      <c r="Y263" s="19">
        <v>8</v>
      </c>
      <c r="Z263" s="19"/>
      <c r="AA263" s="20"/>
      <c r="AB263" s="20"/>
      <c r="AC263" s="19">
        <v>3</v>
      </c>
      <c r="AD263" s="19" t="s">
        <v>82</v>
      </c>
      <c r="AE263" s="19" t="s">
        <v>82</v>
      </c>
      <c r="AF263" s="19" t="s">
        <v>82</v>
      </c>
      <c r="AG263" s="19" t="s">
        <v>799</v>
      </c>
      <c r="AH263" s="19" t="s">
        <v>82</v>
      </c>
      <c r="AI263" s="25" t="s">
        <v>152</v>
      </c>
      <c r="AJ263" s="3"/>
      <c r="AK263" s="3"/>
      <c r="AL263" s="3"/>
      <c r="AM263" s="3"/>
      <c r="AN263" s="3"/>
      <c r="AO263" s="3"/>
      <c r="AP263" s="3"/>
      <c r="AQ263" s="3"/>
      <c r="AR263" s="3"/>
      <c r="AS263" s="3"/>
      <c r="AT263" s="3"/>
      <c r="AU263" s="3"/>
      <c r="AV263" s="3"/>
      <c r="AW263" s="3"/>
    </row>
    <row r="264" spans="1:49" ht="150" customHeight="1">
      <c r="A264" s="59" t="s">
        <v>317</v>
      </c>
      <c r="B264" s="22" t="s">
        <v>349</v>
      </c>
      <c r="C264" s="19" t="s">
        <v>336</v>
      </c>
      <c r="D264" s="19" t="s">
        <v>926</v>
      </c>
      <c r="E264" s="19" t="s">
        <v>71</v>
      </c>
      <c r="F264" s="19"/>
      <c r="G264" s="20" t="s">
        <v>154</v>
      </c>
      <c r="H264" s="19" t="s">
        <v>84</v>
      </c>
      <c r="I264" s="20" t="s">
        <v>85</v>
      </c>
      <c r="J264" s="20" t="s">
        <v>155</v>
      </c>
      <c r="K264" s="19" t="s">
        <v>76</v>
      </c>
      <c r="L264" s="19" t="s">
        <v>913</v>
      </c>
      <c r="M264" s="19" t="s">
        <v>781</v>
      </c>
      <c r="N264" s="19" t="s">
        <v>87</v>
      </c>
      <c r="O264" s="19">
        <v>1</v>
      </c>
      <c r="P264" s="19" t="s">
        <v>80</v>
      </c>
      <c r="Q264" s="19">
        <v>3</v>
      </c>
      <c r="R264" s="21">
        <f t="shared" ref="R264" si="318">O264*Q264</f>
        <v>3</v>
      </c>
      <c r="S264" s="21" t="str">
        <f t="shared" ref="S264" si="319">IF(R264&lt;=4,"BAJO",IF(R264=6,"MEDIO",IF(R264=8,"MEDIO",IF(R264=10,"ALTO",IF(R264=12,"ALTO",IF(R264=18,"ALTO",IF(R264=20,"ALTO",IF(R264&gt;=24,"MUY ALTO",0))))))))</f>
        <v>BAJO</v>
      </c>
      <c r="T264" s="21" t="s">
        <v>89</v>
      </c>
      <c r="U264" s="22">
        <v>10</v>
      </c>
      <c r="V264" s="23">
        <f t="shared" ref="V264" si="320">R264*U264</f>
        <v>30</v>
      </c>
      <c r="W264" s="21" t="str">
        <f>IF(AND(V264&gt;1,V264&lt;=20),"IV",IF(AND(V264&lt;=40,V264&lt;=120),"III",IF(AND(V264&gt;=150,V264&lt;=500),"II",IF(AND(V264&gt;=600,V264&lt;=4000),"I","0"))))</f>
        <v>III</v>
      </c>
      <c r="X264" s="24" t="str">
        <f t="shared" si="250"/>
        <v>MEJORABLE</v>
      </c>
      <c r="Y264" s="19">
        <v>8</v>
      </c>
      <c r="Z264" s="19"/>
      <c r="AA264" s="20"/>
      <c r="AB264" s="20"/>
      <c r="AC264" s="19">
        <v>30</v>
      </c>
      <c r="AD264" s="19" t="s">
        <v>82</v>
      </c>
      <c r="AE264" s="19" t="s">
        <v>82</v>
      </c>
      <c r="AF264" s="19" t="s">
        <v>82</v>
      </c>
      <c r="AG264" s="19" t="s">
        <v>158</v>
      </c>
      <c r="AH264" s="19" t="s">
        <v>82</v>
      </c>
      <c r="AI264" s="25" t="s">
        <v>152</v>
      </c>
      <c r="AJ264" s="3"/>
      <c r="AK264" s="3"/>
      <c r="AL264" s="3"/>
      <c r="AM264" s="3"/>
      <c r="AN264" s="3"/>
      <c r="AO264" s="3"/>
      <c r="AP264" s="3"/>
      <c r="AQ264" s="3"/>
      <c r="AR264" s="3"/>
      <c r="AS264" s="3"/>
      <c r="AT264" s="3"/>
      <c r="AU264" s="3"/>
      <c r="AV264" s="3"/>
      <c r="AW264" s="3"/>
    </row>
    <row r="265" spans="1:49" ht="150" customHeight="1">
      <c r="A265" s="59" t="s">
        <v>317</v>
      </c>
      <c r="B265" s="22" t="s">
        <v>349</v>
      </c>
      <c r="C265" s="19" t="s">
        <v>336</v>
      </c>
      <c r="D265" s="19" t="s">
        <v>320</v>
      </c>
      <c r="E265" s="19" t="s">
        <v>71</v>
      </c>
      <c r="F265" s="19"/>
      <c r="G265" s="20" t="s">
        <v>332</v>
      </c>
      <c r="H265" s="19" t="s">
        <v>91</v>
      </c>
      <c r="I265" s="20" t="s">
        <v>97</v>
      </c>
      <c r="J265" s="20" t="s">
        <v>98</v>
      </c>
      <c r="K265" s="19" t="s">
        <v>99</v>
      </c>
      <c r="L265" s="19" t="s">
        <v>370</v>
      </c>
      <c r="M265" s="19" t="s">
        <v>371</v>
      </c>
      <c r="N265" s="19" t="s">
        <v>87</v>
      </c>
      <c r="O265" s="19">
        <v>1</v>
      </c>
      <c r="P265" s="19" t="s">
        <v>80</v>
      </c>
      <c r="Q265" s="19">
        <v>3</v>
      </c>
      <c r="R265" s="21">
        <f t="shared" si="301"/>
        <v>3</v>
      </c>
      <c r="S265" s="21" t="str">
        <f t="shared" si="302"/>
        <v>BAJO</v>
      </c>
      <c r="T265" s="21" t="s">
        <v>81</v>
      </c>
      <c r="U265" s="22">
        <v>25</v>
      </c>
      <c r="V265" s="23">
        <f t="shared" si="303"/>
        <v>75</v>
      </c>
      <c r="W265" s="21" t="str">
        <f t="shared" ref="W265:W271" si="321">IF(AND(V265&gt;1,V265&lt;=20),"IV",IF(AND(V265&gt;=40,V265&lt;=120),"III",IF(AND(V265&gt;=150,V265&lt;=500),"II",IF(AND(V265&gt;=600,V265&lt;=4000),"I","0"))))</f>
        <v>III</v>
      </c>
      <c r="X265" s="24" t="str">
        <f t="shared" si="250"/>
        <v>MEJORABLE</v>
      </c>
      <c r="Y265" s="19">
        <v>8</v>
      </c>
      <c r="Z265" s="19"/>
      <c r="AA265" s="20"/>
      <c r="AB265" s="20"/>
      <c r="AC265" s="19">
        <v>3</v>
      </c>
      <c r="AD265" s="19" t="s">
        <v>82</v>
      </c>
      <c r="AE265" s="19" t="s">
        <v>82</v>
      </c>
      <c r="AF265" s="19" t="s">
        <v>82</v>
      </c>
      <c r="AG265" s="19" t="s">
        <v>372</v>
      </c>
      <c r="AH265" s="19" t="s">
        <v>100</v>
      </c>
      <c r="AI265" s="25" t="s">
        <v>101</v>
      </c>
      <c r="AJ265" s="3"/>
      <c r="AK265" s="3"/>
      <c r="AL265" s="3"/>
      <c r="AM265" s="3"/>
      <c r="AN265" s="3"/>
      <c r="AO265" s="3"/>
      <c r="AP265" s="3"/>
      <c r="AQ265" s="3"/>
      <c r="AR265" s="3"/>
      <c r="AS265" s="3"/>
      <c r="AT265" s="3"/>
      <c r="AU265" s="3"/>
      <c r="AV265" s="3"/>
      <c r="AW265" s="3"/>
    </row>
    <row r="266" spans="1:49" ht="150" customHeight="1" thickBot="1">
      <c r="A266" s="59" t="s">
        <v>317</v>
      </c>
      <c r="B266" s="22" t="s">
        <v>349</v>
      </c>
      <c r="C266" s="19" t="s">
        <v>336</v>
      </c>
      <c r="D266" s="19" t="s">
        <v>160</v>
      </c>
      <c r="E266" s="19" t="s">
        <v>71</v>
      </c>
      <c r="F266" s="19"/>
      <c r="G266" s="20" t="s">
        <v>378</v>
      </c>
      <c r="H266" s="19" t="s">
        <v>91</v>
      </c>
      <c r="I266" s="20" t="s">
        <v>162</v>
      </c>
      <c r="J266" s="20" t="s">
        <v>163</v>
      </c>
      <c r="K266" s="19" t="s">
        <v>76</v>
      </c>
      <c r="L266" s="19" t="s">
        <v>164</v>
      </c>
      <c r="M266" s="19" t="s">
        <v>165</v>
      </c>
      <c r="N266" s="19" t="s">
        <v>94</v>
      </c>
      <c r="O266" s="19">
        <v>2</v>
      </c>
      <c r="P266" s="19" t="s">
        <v>166</v>
      </c>
      <c r="Q266" s="19">
        <v>4</v>
      </c>
      <c r="R266" s="21">
        <f t="shared" si="301"/>
        <v>8</v>
      </c>
      <c r="S266" s="21" t="str">
        <f t="shared" si="302"/>
        <v>MEDIO</v>
      </c>
      <c r="T266" s="21" t="s">
        <v>89</v>
      </c>
      <c r="U266" s="22">
        <v>10</v>
      </c>
      <c r="V266" s="23">
        <f t="shared" si="303"/>
        <v>80</v>
      </c>
      <c r="W266" s="21" t="str">
        <f t="shared" si="321"/>
        <v>III</v>
      </c>
      <c r="X266" s="24" t="str">
        <f t="shared" si="250"/>
        <v>MEJORABLE</v>
      </c>
      <c r="Y266" s="19">
        <v>8</v>
      </c>
      <c r="Z266" s="19"/>
      <c r="AA266" s="20"/>
      <c r="AB266" s="20"/>
      <c r="AC266" s="19">
        <v>3</v>
      </c>
      <c r="AD266" s="19" t="s">
        <v>82</v>
      </c>
      <c r="AE266" s="19" t="s">
        <v>82</v>
      </c>
      <c r="AF266" s="19" t="s">
        <v>167</v>
      </c>
      <c r="AG266" s="19" t="s">
        <v>168</v>
      </c>
      <c r="AH266" s="19" t="s">
        <v>82</v>
      </c>
      <c r="AI266" s="25" t="s">
        <v>101</v>
      </c>
      <c r="AJ266" s="3"/>
      <c r="AK266" s="3"/>
      <c r="AL266" s="3"/>
      <c r="AM266" s="3"/>
      <c r="AN266" s="3"/>
      <c r="AO266" s="3"/>
      <c r="AP266" s="3"/>
      <c r="AQ266" s="3"/>
      <c r="AR266" s="3"/>
      <c r="AS266" s="3"/>
      <c r="AT266" s="3"/>
      <c r="AU266" s="3"/>
      <c r="AV266" s="3"/>
      <c r="AW266" s="3"/>
    </row>
    <row r="267" spans="1:49" ht="150" customHeight="1" thickBot="1">
      <c r="A267" s="61" t="s">
        <v>317</v>
      </c>
      <c r="B267" s="92" t="s">
        <v>350</v>
      </c>
      <c r="C267" s="38" t="s">
        <v>351</v>
      </c>
      <c r="D267" s="72" t="s">
        <v>352</v>
      </c>
      <c r="E267" s="72" t="s">
        <v>71</v>
      </c>
      <c r="F267" s="72"/>
      <c r="G267" s="42" t="s">
        <v>783</v>
      </c>
      <c r="H267" s="11" t="s">
        <v>91</v>
      </c>
      <c r="I267" s="12" t="s">
        <v>129</v>
      </c>
      <c r="J267" s="12" t="s">
        <v>784</v>
      </c>
      <c r="K267" s="11" t="s">
        <v>76</v>
      </c>
      <c r="L267" s="11" t="s">
        <v>785</v>
      </c>
      <c r="M267" s="11" t="s">
        <v>76</v>
      </c>
      <c r="N267" s="11" t="s">
        <v>87</v>
      </c>
      <c r="O267" s="11">
        <v>1</v>
      </c>
      <c r="P267" s="11" t="s">
        <v>80</v>
      </c>
      <c r="Q267" s="11">
        <v>3</v>
      </c>
      <c r="R267" s="13">
        <f t="shared" ref="R267" si="322">O267*Q267</f>
        <v>3</v>
      </c>
      <c r="S267" s="13" t="str">
        <f t="shared" ref="S267" si="323">IF(R267&lt;=4,"BAJO",IF(R267=6,"MEDIO",IF(R267=8,"MEDIO",IF(R267=10,"ALTO",IF(R267=12,"ALTO",IF(R267=18,"ALTO",IF(R267=20,"ALTO",IF(R267&gt;=24,"MUY ALTO",0))))))))</f>
        <v>BAJO</v>
      </c>
      <c r="T267" s="13" t="s">
        <v>81</v>
      </c>
      <c r="U267" s="14">
        <v>25</v>
      </c>
      <c r="V267" s="15">
        <f t="shared" ref="V267" si="324">R267*U267</f>
        <v>75</v>
      </c>
      <c r="W267" s="13" t="str">
        <f t="shared" si="321"/>
        <v>III</v>
      </c>
      <c r="X267" s="16" t="str">
        <f t="shared" si="250"/>
        <v>MEJORABLE</v>
      </c>
      <c r="Y267" s="11">
        <v>8</v>
      </c>
      <c r="Z267" s="11"/>
      <c r="AA267" s="12"/>
      <c r="AB267" s="12"/>
      <c r="AC267" s="11">
        <v>38</v>
      </c>
      <c r="AD267" s="11" t="s">
        <v>82</v>
      </c>
      <c r="AE267" s="11" t="s">
        <v>82</v>
      </c>
      <c r="AF267" s="11" t="s">
        <v>786</v>
      </c>
      <c r="AG267" s="11" t="s">
        <v>746</v>
      </c>
      <c r="AH267" s="11" t="s">
        <v>82</v>
      </c>
      <c r="AI267" s="17" t="s">
        <v>131</v>
      </c>
      <c r="AJ267" s="3"/>
      <c r="AK267" s="3"/>
      <c r="AL267" s="3"/>
      <c r="AM267" s="3"/>
      <c r="AN267" s="3"/>
      <c r="AO267" s="3"/>
      <c r="AP267" s="3"/>
      <c r="AQ267" s="3"/>
      <c r="AR267" s="3"/>
      <c r="AS267" s="3"/>
      <c r="AT267" s="3"/>
      <c r="AU267" s="3"/>
      <c r="AV267" s="3"/>
      <c r="AW267" s="3"/>
    </row>
    <row r="268" spans="1:49" ht="150" customHeight="1" thickBot="1">
      <c r="A268" s="59" t="s">
        <v>317</v>
      </c>
      <c r="B268" s="22" t="s">
        <v>350</v>
      </c>
      <c r="C268" s="19" t="s">
        <v>351</v>
      </c>
      <c r="D268" s="271" t="s">
        <v>354</v>
      </c>
      <c r="E268" s="271"/>
      <c r="F268" s="271" t="s">
        <v>71</v>
      </c>
      <c r="G268" s="284" t="s">
        <v>355</v>
      </c>
      <c r="H268" s="41" t="s">
        <v>73</v>
      </c>
      <c r="I268" s="12" t="s">
        <v>198</v>
      </c>
      <c r="J268" s="42" t="s">
        <v>216</v>
      </c>
      <c r="K268" s="41" t="s">
        <v>76</v>
      </c>
      <c r="L268" s="41" t="s">
        <v>76</v>
      </c>
      <c r="M268" s="41" t="s">
        <v>356</v>
      </c>
      <c r="N268" s="11" t="s">
        <v>94</v>
      </c>
      <c r="O268" s="11">
        <v>2</v>
      </c>
      <c r="P268" s="11" t="s">
        <v>88</v>
      </c>
      <c r="Q268" s="11">
        <v>2</v>
      </c>
      <c r="R268" s="13">
        <f t="shared" si="301"/>
        <v>4</v>
      </c>
      <c r="S268" s="13" t="str">
        <f t="shared" si="302"/>
        <v>BAJO</v>
      </c>
      <c r="T268" s="13" t="s">
        <v>81</v>
      </c>
      <c r="U268" s="14">
        <v>25</v>
      </c>
      <c r="V268" s="15">
        <f t="shared" si="303"/>
        <v>100</v>
      </c>
      <c r="W268" s="13" t="str">
        <f t="shared" si="321"/>
        <v>III</v>
      </c>
      <c r="X268" s="16" t="str">
        <f t="shared" si="250"/>
        <v>MEJORABLE</v>
      </c>
      <c r="Y268" s="11">
        <v>8</v>
      </c>
      <c r="Z268" s="11"/>
      <c r="AA268" s="12"/>
      <c r="AB268" s="12"/>
      <c r="AC268" s="41">
        <v>3</v>
      </c>
      <c r="AD268" s="41" t="s">
        <v>82</v>
      </c>
      <c r="AE268" s="41" t="s">
        <v>82</v>
      </c>
      <c r="AF268" s="41" t="s">
        <v>82</v>
      </c>
      <c r="AG268" s="41" t="s">
        <v>357</v>
      </c>
      <c r="AH268" s="41"/>
      <c r="AI268" s="43"/>
      <c r="AJ268" s="3"/>
      <c r="AK268" s="3"/>
      <c r="AL268" s="3"/>
      <c r="AM268" s="3"/>
      <c r="AN268" s="3"/>
      <c r="AO268" s="3"/>
      <c r="AP268" s="3"/>
      <c r="AQ268" s="3"/>
      <c r="AR268" s="3"/>
      <c r="AS268" s="3"/>
      <c r="AT268" s="3"/>
      <c r="AU268" s="3"/>
      <c r="AV268" s="3"/>
      <c r="AW268" s="3"/>
    </row>
    <row r="269" spans="1:49" ht="150" customHeight="1">
      <c r="A269" s="59" t="s">
        <v>317</v>
      </c>
      <c r="B269" s="22" t="s">
        <v>350</v>
      </c>
      <c r="C269" s="19" t="s">
        <v>351</v>
      </c>
      <c r="D269" s="271" t="s">
        <v>358</v>
      </c>
      <c r="E269" s="271"/>
      <c r="F269" s="271" t="s">
        <v>71</v>
      </c>
      <c r="G269" s="284" t="s">
        <v>359</v>
      </c>
      <c r="H269" s="41" t="s">
        <v>73</v>
      </c>
      <c r="I269" s="12" t="s">
        <v>360</v>
      </c>
      <c r="J269" s="42" t="s">
        <v>199</v>
      </c>
      <c r="K269" s="41" t="s">
        <v>76</v>
      </c>
      <c r="L269" s="41" t="s">
        <v>76</v>
      </c>
      <c r="M269" s="41" t="s">
        <v>361</v>
      </c>
      <c r="N269" s="11" t="s">
        <v>94</v>
      </c>
      <c r="O269" s="11">
        <v>2</v>
      </c>
      <c r="P269" s="11" t="s">
        <v>88</v>
      </c>
      <c r="Q269" s="11">
        <v>2</v>
      </c>
      <c r="R269" s="13">
        <f t="shared" si="301"/>
        <v>4</v>
      </c>
      <c r="S269" s="13" t="str">
        <f t="shared" si="302"/>
        <v>BAJO</v>
      </c>
      <c r="T269" s="13" t="s">
        <v>81</v>
      </c>
      <c r="U269" s="14">
        <v>25</v>
      </c>
      <c r="V269" s="15">
        <f t="shared" si="303"/>
        <v>100</v>
      </c>
      <c r="W269" s="13" t="str">
        <f t="shared" si="321"/>
        <v>III</v>
      </c>
      <c r="X269" s="16" t="str">
        <f t="shared" si="250"/>
        <v>MEJORABLE</v>
      </c>
      <c r="Y269" s="11">
        <v>8</v>
      </c>
      <c r="Z269" s="11"/>
      <c r="AA269" s="12"/>
      <c r="AB269" s="12"/>
      <c r="AC269" s="41">
        <v>3</v>
      </c>
      <c r="AD269" s="41" t="s">
        <v>82</v>
      </c>
      <c r="AE269" s="41" t="s">
        <v>82</v>
      </c>
      <c r="AF269" s="41" t="s">
        <v>82</v>
      </c>
      <c r="AG269" s="41" t="s">
        <v>362</v>
      </c>
      <c r="AH269" s="41"/>
      <c r="AI269" s="43"/>
      <c r="AJ269" s="3"/>
      <c r="AK269" s="3"/>
      <c r="AL269" s="3"/>
      <c r="AM269" s="3"/>
      <c r="AN269" s="3"/>
      <c r="AO269" s="3"/>
      <c r="AP269" s="3"/>
      <c r="AQ269" s="3"/>
      <c r="AR269" s="3"/>
      <c r="AS269" s="3"/>
      <c r="AT269" s="3"/>
      <c r="AU269" s="3"/>
      <c r="AV269" s="3"/>
      <c r="AW269" s="3"/>
    </row>
    <row r="270" spans="1:49" ht="150" customHeight="1">
      <c r="A270" s="59" t="s">
        <v>317</v>
      </c>
      <c r="B270" s="22" t="s">
        <v>350</v>
      </c>
      <c r="C270" s="19" t="s">
        <v>351</v>
      </c>
      <c r="D270" s="19" t="s">
        <v>133</v>
      </c>
      <c r="E270" s="19" t="s">
        <v>71</v>
      </c>
      <c r="F270" s="19"/>
      <c r="G270" s="20" t="s">
        <v>134</v>
      </c>
      <c r="H270" s="19" t="s">
        <v>135</v>
      </c>
      <c r="I270" s="20" t="s">
        <v>136</v>
      </c>
      <c r="J270" s="20" t="s">
        <v>137</v>
      </c>
      <c r="K270" s="19" t="s">
        <v>76</v>
      </c>
      <c r="L270" s="19" t="s">
        <v>363</v>
      </c>
      <c r="M270" s="35" t="s">
        <v>364</v>
      </c>
      <c r="N270" s="19" t="s">
        <v>94</v>
      </c>
      <c r="O270" s="19">
        <v>2</v>
      </c>
      <c r="P270" s="19" t="s">
        <v>80</v>
      </c>
      <c r="Q270" s="19">
        <v>3</v>
      </c>
      <c r="R270" s="21">
        <f t="shared" si="301"/>
        <v>6</v>
      </c>
      <c r="S270" s="21" t="str">
        <f t="shared" si="302"/>
        <v>MEDIO</v>
      </c>
      <c r="T270" s="21" t="s">
        <v>89</v>
      </c>
      <c r="U270" s="22">
        <v>10</v>
      </c>
      <c r="V270" s="23">
        <f t="shared" si="303"/>
        <v>60</v>
      </c>
      <c r="W270" s="21" t="str">
        <f t="shared" si="321"/>
        <v>III</v>
      </c>
      <c r="X270" s="24" t="str">
        <f t="shared" si="250"/>
        <v>MEJORABLE</v>
      </c>
      <c r="Y270" s="19">
        <v>8</v>
      </c>
      <c r="Z270" s="19"/>
      <c r="AA270" s="20"/>
      <c r="AB270" s="20"/>
      <c r="AC270" s="19">
        <v>30</v>
      </c>
      <c r="AD270" s="19" t="s">
        <v>82</v>
      </c>
      <c r="AE270" s="19" t="s">
        <v>82</v>
      </c>
      <c r="AF270" s="19" t="s">
        <v>82</v>
      </c>
      <c r="AG270" s="19" t="s">
        <v>787</v>
      </c>
      <c r="AH270" s="19" t="s">
        <v>82</v>
      </c>
      <c r="AI270" s="25" t="s">
        <v>139</v>
      </c>
      <c r="AJ270" s="3"/>
      <c r="AK270" s="3"/>
      <c r="AL270" s="3"/>
      <c r="AM270" s="3"/>
      <c r="AN270" s="3"/>
      <c r="AO270" s="3"/>
      <c r="AP270" s="3"/>
      <c r="AQ270" s="3"/>
      <c r="AR270" s="3"/>
      <c r="AS270" s="3"/>
      <c r="AT270" s="3"/>
      <c r="AU270" s="3"/>
      <c r="AV270" s="3"/>
      <c r="AW270" s="3"/>
    </row>
    <row r="271" spans="1:49" ht="150" customHeight="1">
      <c r="A271" s="59" t="s">
        <v>317</v>
      </c>
      <c r="B271" s="22" t="s">
        <v>350</v>
      </c>
      <c r="C271" s="19" t="s">
        <v>351</v>
      </c>
      <c r="D271" s="19" t="s">
        <v>366</v>
      </c>
      <c r="E271" s="19" t="s">
        <v>71</v>
      </c>
      <c r="F271" s="19"/>
      <c r="G271" s="20" t="s">
        <v>367</v>
      </c>
      <c r="H271" s="19" t="s">
        <v>91</v>
      </c>
      <c r="I271" s="20" t="s">
        <v>150</v>
      </c>
      <c r="J271" s="20" t="s">
        <v>93</v>
      </c>
      <c r="K271" s="19" t="s">
        <v>76</v>
      </c>
      <c r="L271" s="19" t="s">
        <v>76</v>
      </c>
      <c r="M271" s="19" t="s">
        <v>76</v>
      </c>
      <c r="N271" s="19" t="s">
        <v>94</v>
      </c>
      <c r="O271" s="19">
        <v>2</v>
      </c>
      <c r="P271" s="19" t="s">
        <v>80</v>
      </c>
      <c r="Q271" s="19">
        <v>3</v>
      </c>
      <c r="R271" s="21">
        <f t="shared" si="301"/>
        <v>6</v>
      </c>
      <c r="S271" s="21" t="str">
        <f t="shared" si="302"/>
        <v>MEDIO</v>
      </c>
      <c r="T271" s="21" t="s">
        <v>89</v>
      </c>
      <c r="U271" s="22">
        <v>10</v>
      </c>
      <c r="V271" s="23">
        <f t="shared" si="303"/>
        <v>60</v>
      </c>
      <c r="W271" s="21" t="str">
        <f t="shared" si="321"/>
        <v>III</v>
      </c>
      <c r="X271" s="24" t="str">
        <f t="shared" si="250"/>
        <v>MEJORABLE</v>
      </c>
      <c r="Y271" s="19">
        <v>8</v>
      </c>
      <c r="Z271" s="19"/>
      <c r="AA271" s="20"/>
      <c r="AB271" s="20"/>
      <c r="AC271" s="19">
        <v>30</v>
      </c>
      <c r="AD271" s="19" t="s">
        <v>82</v>
      </c>
      <c r="AE271" s="19" t="s">
        <v>82</v>
      </c>
      <c r="AF271" s="19" t="s">
        <v>82</v>
      </c>
      <c r="AG271" s="19" t="s">
        <v>799</v>
      </c>
      <c r="AH271" s="19" t="s">
        <v>82</v>
      </c>
      <c r="AI271" s="25" t="s">
        <v>152</v>
      </c>
      <c r="AJ271" s="3"/>
      <c r="AK271" s="3"/>
      <c r="AL271" s="3"/>
      <c r="AM271" s="3"/>
      <c r="AN271" s="3"/>
      <c r="AO271" s="3"/>
      <c r="AP271" s="3"/>
      <c r="AQ271" s="3"/>
      <c r="AR271" s="3"/>
      <c r="AS271" s="3"/>
      <c r="AT271" s="3"/>
      <c r="AU271" s="3"/>
      <c r="AV271" s="3"/>
      <c r="AW271" s="3"/>
    </row>
    <row r="272" spans="1:49" ht="150" customHeight="1">
      <c r="A272" s="59" t="s">
        <v>317</v>
      </c>
      <c r="B272" s="22" t="s">
        <v>350</v>
      </c>
      <c r="C272" s="19" t="s">
        <v>351</v>
      </c>
      <c r="D272" s="19" t="s">
        <v>368</v>
      </c>
      <c r="E272" s="19" t="s">
        <v>71</v>
      </c>
      <c r="F272" s="19"/>
      <c r="G272" s="20" t="s">
        <v>154</v>
      </c>
      <c r="H272" s="19" t="s">
        <v>84</v>
      </c>
      <c r="I272" s="20" t="s">
        <v>85</v>
      </c>
      <c r="J272" s="20" t="s">
        <v>155</v>
      </c>
      <c r="K272" s="19" t="s">
        <v>76</v>
      </c>
      <c r="L272" s="19" t="s">
        <v>913</v>
      </c>
      <c r="M272" s="19" t="s">
        <v>781</v>
      </c>
      <c r="N272" s="19" t="s">
        <v>87</v>
      </c>
      <c r="O272" s="19">
        <v>1</v>
      </c>
      <c r="P272" s="19" t="s">
        <v>80</v>
      </c>
      <c r="Q272" s="19">
        <v>3</v>
      </c>
      <c r="R272" s="21">
        <f t="shared" si="301"/>
        <v>3</v>
      </c>
      <c r="S272" s="21" t="str">
        <f t="shared" si="302"/>
        <v>BAJO</v>
      </c>
      <c r="T272" s="21" t="s">
        <v>89</v>
      </c>
      <c r="U272" s="22">
        <v>10</v>
      </c>
      <c r="V272" s="23">
        <f t="shared" si="303"/>
        <v>30</v>
      </c>
      <c r="W272" s="21" t="str">
        <f>IF(AND(V272&gt;1,V272&lt;=20),"IV",IF(AND(V272&lt;=40,V272&lt;=120),"III",IF(AND(V272&gt;=150,V272&lt;=500),"II",IF(AND(V272&gt;=600,V272&lt;=4000),"I","0"))))</f>
        <v>III</v>
      </c>
      <c r="X272" s="24" t="str">
        <f t="shared" ref="X272" si="325">IF(W272="VI","ACEPTABLE",IF(W272="III","MEJORABLE",IF(W272="II","NO  ACEPTABLE O ACEPTABLE CON CONTROLES ESPECIFICOS ",IF(W272="I","NO ACEPTABLE",0))))</f>
        <v>MEJORABLE</v>
      </c>
      <c r="Y272" s="19">
        <v>8</v>
      </c>
      <c r="Z272" s="19"/>
      <c r="AA272" s="20"/>
      <c r="AB272" s="20"/>
      <c r="AC272" s="19">
        <v>30</v>
      </c>
      <c r="AD272" s="19" t="s">
        <v>82</v>
      </c>
      <c r="AE272" s="19" t="s">
        <v>82</v>
      </c>
      <c r="AF272" s="19" t="s">
        <v>82</v>
      </c>
      <c r="AG272" s="19" t="s">
        <v>158</v>
      </c>
      <c r="AH272" s="19" t="s">
        <v>82</v>
      </c>
      <c r="AI272" s="25" t="s">
        <v>152</v>
      </c>
      <c r="AJ272" s="3"/>
      <c r="AK272" s="3"/>
      <c r="AL272" s="3"/>
      <c r="AM272" s="3"/>
      <c r="AN272" s="3"/>
      <c r="AO272" s="3"/>
      <c r="AP272" s="3"/>
      <c r="AQ272" s="3"/>
      <c r="AR272" s="3"/>
      <c r="AS272" s="3"/>
      <c r="AT272" s="3"/>
      <c r="AU272" s="3"/>
      <c r="AV272" s="3"/>
      <c r="AW272" s="3"/>
    </row>
    <row r="273" spans="1:49" ht="150" customHeight="1">
      <c r="A273" s="59" t="s">
        <v>317</v>
      </c>
      <c r="B273" s="22" t="s">
        <v>350</v>
      </c>
      <c r="C273" s="19" t="s">
        <v>351</v>
      </c>
      <c r="D273" s="19" t="s">
        <v>369</v>
      </c>
      <c r="E273" s="19" t="s">
        <v>71</v>
      </c>
      <c r="F273" s="19"/>
      <c r="G273" s="20" t="s">
        <v>332</v>
      </c>
      <c r="H273" s="19" t="s">
        <v>91</v>
      </c>
      <c r="I273" s="20" t="s">
        <v>97</v>
      </c>
      <c r="J273" s="20" t="s">
        <v>98</v>
      </c>
      <c r="K273" s="19" t="s">
        <v>99</v>
      </c>
      <c r="L273" s="19" t="s">
        <v>370</v>
      </c>
      <c r="M273" s="19" t="s">
        <v>371</v>
      </c>
      <c r="N273" s="19" t="s">
        <v>87</v>
      </c>
      <c r="O273" s="19">
        <v>1</v>
      </c>
      <c r="P273" s="19" t="s">
        <v>80</v>
      </c>
      <c r="Q273" s="19">
        <v>3</v>
      </c>
      <c r="R273" s="21">
        <f t="shared" si="301"/>
        <v>3</v>
      </c>
      <c r="S273" s="21" t="str">
        <f t="shared" si="302"/>
        <v>BAJO</v>
      </c>
      <c r="T273" s="21" t="s">
        <v>81</v>
      </c>
      <c r="U273" s="22">
        <v>25</v>
      </c>
      <c r="V273" s="23">
        <f t="shared" si="303"/>
        <v>75</v>
      </c>
      <c r="W273" s="21" t="str">
        <f t="shared" ref="W273:W277" si="326">IF(AND(V273&gt;1,V273&lt;=20),"IV",IF(AND(V273&gt;=40,V273&lt;=120),"III",IF(AND(V273&gt;=150,V273&lt;=500),"II",IF(AND(V273&gt;=600,V273&lt;=4000),"I","0"))))</f>
        <v>III</v>
      </c>
      <c r="X273" s="24" t="str">
        <f t="shared" si="250"/>
        <v>MEJORABLE</v>
      </c>
      <c r="Y273" s="19">
        <v>8</v>
      </c>
      <c r="Z273" s="19"/>
      <c r="AA273" s="20"/>
      <c r="AB273" s="20"/>
      <c r="AC273" s="19">
        <v>30</v>
      </c>
      <c r="AD273" s="19" t="s">
        <v>82</v>
      </c>
      <c r="AE273" s="19" t="s">
        <v>82</v>
      </c>
      <c r="AF273" s="19" t="s">
        <v>82</v>
      </c>
      <c r="AG273" s="19" t="s">
        <v>372</v>
      </c>
      <c r="AH273" s="19" t="s">
        <v>100</v>
      </c>
      <c r="AI273" s="25" t="s">
        <v>373</v>
      </c>
      <c r="AJ273" s="3"/>
      <c r="AK273" s="3"/>
      <c r="AL273" s="3"/>
      <c r="AM273" s="3"/>
      <c r="AN273" s="3"/>
      <c r="AO273" s="3"/>
      <c r="AP273" s="3"/>
      <c r="AQ273" s="3"/>
      <c r="AR273" s="3"/>
      <c r="AS273" s="3"/>
      <c r="AT273" s="3"/>
      <c r="AU273" s="3"/>
      <c r="AV273" s="3"/>
      <c r="AW273" s="3"/>
    </row>
    <row r="274" spans="1:49" ht="150" customHeight="1" thickBot="1">
      <c r="A274" s="59" t="s">
        <v>317</v>
      </c>
      <c r="B274" s="22" t="s">
        <v>350</v>
      </c>
      <c r="C274" s="19" t="s">
        <v>351</v>
      </c>
      <c r="D274" s="19" t="s">
        <v>374</v>
      </c>
      <c r="E274" s="19" t="s">
        <v>71</v>
      </c>
      <c r="F274" s="19"/>
      <c r="G274" s="20" t="s">
        <v>337</v>
      </c>
      <c r="H274" s="19" t="s">
        <v>91</v>
      </c>
      <c r="I274" s="20" t="s">
        <v>162</v>
      </c>
      <c r="J274" s="20" t="s">
        <v>163</v>
      </c>
      <c r="K274" s="19" t="s">
        <v>76</v>
      </c>
      <c r="L274" s="19" t="s">
        <v>164</v>
      </c>
      <c r="M274" s="19" t="s">
        <v>165</v>
      </c>
      <c r="N274" s="19" t="s">
        <v>94</v>
      </c>
      <c r="O274" s="19">
        <v>2</v>
      </c>
      <c r="P274" s="19" t="s">
        <v>166</v>
      </c>
      <c r="Q274" s="19">
        <v>4</v>
      </c>
      <c r="R274" s="21">
        <f t="shared" si="301"/>
        <v>8</v>
      </c>
      <c r="S274" s="21" t="str">
        <f t="shared" si="302"/>
        <v>MEDIO</v>
      </c>
      <c r="T274" s="21" t="s">
        <v>89</v>
      </c>
      <c r="U274" s="22">
        <v>10</v>
      </c>
      <c r="V274" s="23">
        <f t="shared" si="303"/>
        <v>80</v>
      </c>
      <c r="W274" s="21" t="str">
        <f t="shared" si="326"/>
        <v>III</v>
      </c>
      <c r="X274" s="24" t="str">
        <f t="shared" si="250"/>
        <v>MEJORABLE</v>
      </c>
      <c r="Y274" s="19">
        <v>8</v>
      </c>
      <c r="Z274" s="19"/>
      <c r="AA274" s="20"/>
      <c r="AB274" s="20"/>
      <c r="AC274" s="19">
        <v>30</v>
      </c>
      <c r="AD274" s="19" t="s">
        <v>82</v>
      </c>
      <c r="AE274" s="19" t="s">
        <v>82</v>
      </c>
      <c r="AF274" s="19" t="s">
        <v>167</v>
      </c>
      <c r="AG274" s="19" t="s">
        <v>168</v>
      </c>
      <c r="AH274" s="19" t="s">
        <v>82</v>
      </c>
      <c r="AI274" s="25" t="s">
        <v>373</v>
      </c>
      <c r="AJ274" s="3"/>
      <c r="AK274" s="3"/>
      <c r="AL274" s="3"/>
      <c r="AM274" s="3"/>
      <c r="AN274" s="3"/>
      <c r="AO274" s="3"/>
      <c r="AP274" s="3"/>
      <c r="AQ274" s="3"/>
      <c r="AR274" s="3"/>
      <c r="AS274" s="3"/>
      <c r="AT274" s="3"/>
      <c r="AU274" s="3"/>
      <c r="AV274" s="3"/>
      <c r="AW274" s="3"/>
    </row>
    <row r="275" spans="1:49" ht="150" customHeight="1">
      <c r="A275" s="58" t="s">
        <v>317</v>
      </c>
      <c r="B275" s="14" t="s">
        <v>375</v>
      </c>
      <c r="C275" s="11" t="s">
        <v>336</v>
      </c>
      <c r="D275" s="11" t="s">
        <v>128</v>
      </c>
      <c r="E275" s="11" t="s">
        <v>71</v>
      </c>
      <c r="F275" s="11"/>
      <c r="G275" s="42" t="s">
        <v>783</v>
      </c>
      <c r="H275" s="11" t="s">
        <v>91</v>
      </c>
      <c r="I275" s="12" t="s">
        <v>129</v>
      </c>
      <c r="J275" s="12" t="s">
        <v>784</v>
      </c>
      <c r="K275" s="11" t="s">
        <v>76</v>
      </c>
      <c r="L275" s="11" t="s">
        <v>785</v>
      </c>
      <c r="M275" s="11" t="s">
        <v>76</v>
      </c>
      <c r="N275" s="11" t="s">
        <v>87</v>
      </c>
      <c r="O275" s="11">
        <v>1</v>
      </c>
      <c r="P275" s="11" t="s">
        <v>80</v>
      </c>
      <c r="Q275" s="11">
        <v>3</v>
      </c>
      <c r="R275" s="13">
        <f t="shared" si="301"/>
        <v>3</v>
      </c>
      <c r="S275" s="13" t="str">
        <f t="shared" si="302"/>
        <v>BAJO</v>
      </c>
      <c r="T275" s="13" t="s">
        <v>81</v>
      </c>
      <c r="U275" s="14">
        <v>25</v>
      </c>
      <c r="V275" s="15">
        <f t="shared" si="303"/>
        <v>75</v>
      </c>
      <c r="W275" s="13" t="str">
        <f t="shared" si="326"/>
        <v>III</v>
      </c>
      <c r="X275" s="16" t="str">
        <f t="shared" ref="X275" si="327">IF(W275="VI","ACEPTABLE",IF(W275="III","MEJORABLE",IF(W275="II","NO  ACEPTABLE O ACEPTABLE CON CONTROLES ESPECIFICOS ",IF(W275="I","NO ACEPTABLE",0))))</f>
        <v>MEJORABLE</v>
      </c>
      <c r="Y275" s="11">
        <v>8</v>
      </c>
      <c r="Z275" s="11"/>
      <c r="AA275" s="12"/>
      <c r="AB275" s="12"/>
      <c r="AC275" s="11">
        <v>38</v>
      </c>
      <c r="AD275" s="11" t="s">
        <v>82</v>
      </c>
      <c r="AE275" s="11" t="s">
        <v>82</v>
      </c>
      <c r="AF275" s="11" t="s">
        <v>786</v>
      </c>
      <c r="AG275" s="11" t="s">
        <v>746</v>
      </c>
      <c r="AH275" s="11" t="s">
        <v>82</v>
      </c>
      <c r="AI275" s="17" t="s">
        <v>131</v>
      </c>
      <c r="AJ275" s="3"/>
      <c r="AK275" s="3"/>
      <c r="AL275" s="3"/>
      <c r="AM275" s="3"/>
      <c r="AN275" s="3"/>
      <c r="AO275" s="3"/>
      <c r="AP275" s="3"/>
      <c r="AQ275" s="3"/>
      <c r="AR275" s="3"/>
      <c r="AS275" s="3"/>
      <c r="AT275" s="3"/>
      <c r="AU275" s="3"/>
      <c r="AV275" s="3"/>
      <c r="AW275" s="3"/>
    </row>
    <row r="276" spans="1:49" ht="150" customHeight="1">
      <c r="A276" s="59" t="s">
        <v>317</v>
      </c>
      <c r="B276" s="22" t="s">
        <v>375</v>
      </c>
      <c r="C276" s="19" t="s">
        <v>336</v>
      </c>
      <c r="D276" s="19" t="s">
        <v>376</v>
      </c>
      <c r="E276" s="19" t="s">
        <v>71</v>
      </c>
      <c r="F276" s="19"/>
      <c r="G276" s="20" t="s">
        <v>134</v>
      </c>
      <c r="H276" s="19" t="s">
        <v>135</v>
      </c>
      <c r="I276" s="20" t="s">
        <v>136</v>
      </c>
      <c r="J276" s="20" t="s">
        <v>137</v>
      </c>
      <c r="K276" s="19" t="s">
        <v>76</v>
      </c>
      <c r="L276" s="19" t="s">
        <v>363</v>
      </c>
      <c r="M276" s="35" t="s">
        <v>364</v>
      </c>
      <c r="N276" s="19" t="s">
        <v>94</v>
      </c>
      <c r="O276" s="19">
        <v>2</v>
      </c>
      <c r="P276" s="19" t="s">
        <v>80</v>
      </c>
      <c r="Q276" s="19">
        <v>3</v>
      </c>
      <c r="R276" s="21">
        <f t="shared" si="301"/>
        <v>6</v>
      </c>
      <c r="S276" s="21" t="str">
        <f t="shared" si="302"/>
        <v>MEDIO</v>
      </c>
      <c r="T276" s="21" t="s">
        <v>89</v>
      </c>
      <c r="U276" s="22">
        <v>10</v>
      </c>
      <c r="V276" s="23">
        <f t="shared" si="303"/>
        <v>60</v>
      </c>
      <c r="W276" s="21" t="str">
        <f t="shared" si="326"/>
        <v>III</v>
      </c>
      <c r="X276" s="24" t="str">
        <f t="shared" si="250"/>
        <v>MEJORABLE</v>
      </c>
      <c r="Y276" s="19">
        <v>8</v>
      </c>
      <c r="Z276" s="19"/>
      <c r="AA276" s="20"/>
      <c r="AB276" s="20"/>
      <c r="AC276" s="19">
        <v>5</v>
      </c>
      <c r="AD276" s="19" t="s">
        <v>82</v>
      </c>
      <c r="AE276" s="19" t="s">
        <v>82</v>
      </c>
      <c r="AF276" s="19" t="s">
        <v>82</v>
      </c>
      <c r="AG276" s="19" t="s">
        <v>787</v>
      </c>
      <c r="AH276" s="19" t="s">
        <v>82</v>
      </c>
      <c r="AI276" s="25" t="s">
        <v>139</v>
      </c>
      <c r="AJ276" s="3"/>
      <c r="AK276" s="3"/>
      <c r="AL276" s="3"/>
      <c r="AM276" s="3"/>
      <c r="AN276" s="3"/>
      <c r="AO276" s="3"/>
      <c r="AP276" s="3"/>
      <c r="AQ276" s="3"/>
      <c r="AR276" s="3"/>
      <c r="AS276" s="3"/>
      <c r="AT276" s="3"/>
      <c r="AU276" s="3"/>
      <c r="AV276" s="3"/>
      <c r="AW276" s="3"/>
    </row>
    <row r="277" spans="1:49" ht="150" customHeight="1">
      <c r="A277" s="59" t="s">
        <v>317</v>
      </c>
      <c r="B277" s="22" t="s">
        <v>375</v>
      </c>
      <c r="C277" s="19" t="s">
        <v>336</v>
      </c>
      <c r="D277" s="19" t="s">
        <v>133</v>
      </c>
      <c r="E277" s="19" t="s">
        <v>71</v>
      </c>
      <c r="F277" s="19"/>
      <c r="G277" s="20" t="s">
        <v>377</v>
      </c>
      <c r="H277" s="19" t="s">
        <v>91</v>
      </c>
      <c r="I277" s="20" t="s">
        <v>150</v>
      </c>
      <c r="J277" s="20" t="s">
        <v>93</v>
      </c>
      <c r="K277" s="19" t="s">
        <v>76</v>
      </c>
      <c r="L277" s="19" t="s">
        <v>76</v>
      </c>
      <c r="M277" s="19" t="s">
        <v>76</v>
      </c>
      <c r="N277" s="19" t="s">
        <v>94</v>
      </c>
      <c r="O277" s="19">
        <v>2</v>
      </c>
      <c r="P277" s="19" t="s">
        <v>80</v>
      </c>
      <c r="Q277" s="19">
        <v>3</v>
      </c>
      <c r="R277" s="21">
        <f t="shared" si="301"/>
        <v>6</v>
      </c>
      <c r="S277" s="21" t="str">
        <f t="shared" si="302"/>
        <v>MEDIO</v>
      </c>
      <c r="T277" s="21" t="s">
        <v>89</v>
      </c>
      <c r="U277" s="22">
        <v>10</v>
      </c>
      <c r="V277" s="23">
        <f t="shared" si="303"/>
        <v>60</v>
      </c>
      <c r="W277" s="21" t="str">
        <f t="shared" si="326"/>
        <v>III</v>
      </c>
      <c r="X277" s="24" t="str">
        <f t="shared" si="250"/>
        <v>MEJORABLE</v>
      </c>
      <c r="Y277" s="19">
        <v>8</v>
      </c>
      <c r="Z277" s="19"/>
      <c r="AA277" s="20"/>
      <c r="AB277" s="20"/>
      <c r="AC277" s="19">
        <v>5</v>
      </c>
      <c r="AD277" s="19" t="s">
        <v>82</v>
      </c>
      <c r="AE277" s="19" t="s">
        <v>82</v>
      </c>
      <c r="AF277" s="19" t="s">
        <v>82</v>
      </c>
      <c r="AG277" s="19" t="s">
        <v>799</v>
      </c>
      <c r="AH277" s="19" t="s">
        <v>82</v>
      </c>
      <c r="AI277" s="25" t="s">
        <v>152</v>
      </c>
      <c r="AJ277" s="3"/>
      <c r="AK277" s="3"/>
      <c r="AL277" s="3"/>
      <c r="AM277" s="3"/>
      <c r="AN277" s="3"/>
      <c r="AO277" s="3"/>
      <c r="AP277" s="3"/>
      <c r="AQ277" s="3"/>
      <c r="AR277" s="3"/>
      <c r="AS277" s="3"/>
      <c r="AT277" s="3"/>
      <c r="AU277" s="3"/>
      <c r="AV277" s="3"/>
      <c r="AW277" s="3"/>
    </row>
    <row r="278" spans="1:49" ht="150" customHeight="1">
      <c r="A278" s="59" t="s">
        <v>317</v>
      </c>
      <c r="B278" s="22" t="s">
        <v>375</v>
      </c>
      <c r="C278" s="19" t="s">
        <v>336</v>
      </c>
      <c r="D278" s="19" t="s">
        <v>183</v>
      </c>
      <c r="E278" s="19" t="s">
        <v>71</v>
      </c>
      <c r="F278" s="19"/>
      <c r="G278" s="20" t="s">
        <v>154</v>
      </c>
      <c r="H278" s="19" t="s">
        <v>84</v>
      </c>
      <c r="I278" s="20" t="s">
        <v>85</v>
      </c>
      <c r="J278" s="20" t="s">
        <v>155</v>
      </c>
      <c r="K278" s="19" t="s">
        <v>76</v>
      </c>
      <c r="L278" s="19" t="s">
        <v>913</v>
      </c>
      <c r="M278" s="19" t="s">
        <v>781</v>
      </c>
      <c r="N278" s="19" t="s">
        <v>87</v>
      </c>
      <c r="O278" s="19">
        <v>1</v>
      </c>
      <c r="P278" s="19" t="s">
        <v>80</v>
      </c>
      <c r="Q278" s="19">
        <v>3</v>
      </c>
      <c r="R278" s="21">
        <f t="shared" ref="R278" si="328">O278*Q278</f>
        <v>3</v>
      </c>
      <c r="S278" s="21" t="str">
        <f t="shared" ref="S278" si="329">IF(R278&lt;=4,"BAJO",IF(R278=6,"MEDIO",IF(R278=8,"MEDIO",IF(R278=10,"ALTO",IF(R278=12,"ALTO",IF(R278=18,"ALTO",IF(R278=20,"ALTO",IF(R278&gt;=24,"MUY ALTO",0))))))))</f>
        <v>BAJO</v>
      </c>
      <c r="T278" s="21" t="s">
        <v>89</v>
      </c>
      <c r="U278" s="22">
        <v>10</v>
      </c>
      <c r="V278" s="23">
        <f t="shared" ref="V278" si="330">R278*U278</f>
        <v>30</v>
      </c>
      <c r="W278" s="21" t="str">
        <f>IF(AND(V278&gt;1,V278&lt;=20),"IV",IF(AND(V278&lt;=40,V278&lt;=120),"III",IF(AND(V278&gt;=150,V278&lt;=500),"II",IF(AND(V278&gt;=600,V278&lt;=4000),"I","0"))))</f>
        <v>III</v>
      </c>
      <c r="X278" s="24" t="str">
        <f t="shared" si="250"/>
        <v>MEJORABLE</v>
      </c>
      <c r="Y278" s="19">
        <v>8</v>
      </c>
      <c r="Z278" s="19"/>
      <c r="AA278" s="20"/>
      <c r="AB278" s="20"/>
      <c r="AC278" s="19">
        <v>30</v>
      </c>
      <c r="AD278" s="19" t="s">
        <v>82</v>
      </c>
      <c r="AE278" s="19" t="s">
        <v>82</v>
      </c>
      <c r="AF278" s="19" t="s">
        <v>82</v>
      </c>
      <c r="AG278" s="19" t="s">
        <v>158</v>
      </c>
      <c r="AH278" s="19" t="s">
        <v>82</v>
      </c>
      <c r="AI278" s="25" t="s">
        <v>152</v>
      </c>
      <c r="AJ278" s="3"/>
      <c r="AK278" s="3"/>
      <c r="AL278" s="3"/>
      <c r="AM278" s="3"/>
      <c r="AN278" s="3"/>
      <c r="AO278" s="3"/>
      <c r="AP278" s="3"/>
      <c r="AQ278" s="3"/>
      <c r="AR278" s="3"/>
      <c r="AS278" s="3"/>
      <c r="AT278" s="3"/>
      <c r="AU278" s="3"/>
      <c r="AV278" s="3"/>
      <c r="AW278" s="3"/>
    </row>
    <row r="279" spans="1:49" ht="150" customHeight="1">
      <c r="A279" s="59" t="s">
        <v>317</v>
      </c>
      <c r="B279" s="22" t="s">
        <v>375</v>
      </c>
      <c r="C279" s="19" t="s">
        <v>336</v>
      </c>
      <c r="D279" s="19" t="s">
        <v>320</v>
      </c>
      <c r="E279" s="19" t="s">
        <v>71</v>
      </c>
      <c r="F279" s="19"/>
      <c r="G279" s="20" t="s">
        <v>332</v>
      </c>
      <c r="H279" s="19" t="s">
        <v>91</v>
      </c>
      <c r="I279" s="20" t="s">
        <v>97</v>
      </c>
      <c r="J279" s="20" t="s">
        <v>98</v>
      </c>
      <c r="K279" s="19" t="s">
        <v>99</v>
      </c>
      <c r="L279" s="19" t="s">
        <v>370</v>
      </c>
      <c r="M279" s="19" t="s">
        <v>371</v>
      </c>
      <c r="N279" s="19" t="s">
        <v>87</v>
      </c>
      <c r="O279" s="19">
        <v>1</v>
      </c>
      <c r="P279" s="19" t="s">
        <v>80</v>
      </c>
      <c r="Q279" s="19">
        <v>3</v>
      </c>
      <c r="R279" s="21">
        <f t="shared" si="301"/>
        <v>3</v>
      </c>
      <c r="S279" s="21" t="str">
        <f t="shared" si="302"/>
        <v>BAJO</v>
      </c>
      <c r="T279" s="21" t="s">
        <v>81</v>
      </c>
      <c r="U279" s="22">
        <v>25</v>
      </c>
      <c r="V279" s="23">
        <f t="shared" si="303"/>
        <v>75</v>
      </c>
      <c r="W279" s="21" t="str">
        <f t="shared" ref="W279:W284" si="331">IF(AND(V279&gt;1,V279&lt;=20),"IV",IF(AND(V279&gt;=40,V279&lt;=120),"III",IF(AND(V279&gt;=150,V279&lt;=500),"II",IF(AND(V279&gt;=600,V279&lt;=4000),"I","0"))))</f>
        <v>III</v>
      </c>
      <c r="X279" s="24" t="str">
        <f t="shared" si="250"/>
        <v>MEJORABLE</v>
      </c>
      <c r="Y279" s="19">
        <v>8</v>
      </c>
      <c r="Z279" s="19"/>
      <c r="AA279" s="20"/>
      <c r="AB279" s="20"/>
      <c r="AC279" s="19">
        <v>5</v>
      </c>
      <c r="AD279" s="19" t="s">
        <v>82</v>
      </c>
      <c r="AE279" s="19" t="s">
        <v>82</v>
      </c>
      <c r="AF279" s="19" t="s">
        <v>82</v>
      </c>
      <c r="AG279" s="19" t="s">
        <v>372</v>
      </c>
      <c r="AH279" s="19" t="s">
        <v>100</v>
      </c>
      <c r="AI279" s="25" t="s">
        <v>373</v>
      </c>
      <c r="AJ279" s="3"/>
      <c r="AK279" s="3"/>
      <c r="AL279" s="3"/>
      <c r="AM279" s="3"/>
      <c r="AN279" s="3"/>
      <c r="AO279" s="3"/>
      <c r="AP279" s="3"/>
      <c r="AQ279" s="3"/>
      <c r="AR279" s="3"/>
      <c r="AS279" s="3"/>
      <c r="AT279" s="3"/>
      <c r="AU279" s="3"/>
      <c r="AV279" s="3"/>
      <c r="AW279" s="3"/>
    </row>
    <row r="280" spans="1:49" ht="150" customHeight="1">
      <c r="A280" s="59" t="s">
        <v>317</v>
      </c>
      <c r="B280" s="22" t="s">
        <v>375</v>
      </c>
      <c r="C280" s="19" t="s">
        <v>336</v>
      </c>
      <c r="D280" s="19" t="s">
        <v>160</v>
      </c>
      <c r="E280" s="19" t="s">
        <v>71</v>
      </c>
      <c r="F280" s="19"/>
      <c r="G280" s="20" t="s">
        <v>378</v>
      </c>
      <c r="H280" s="19" t="s">
        <v>91</v>
      </c>
      <c r="I280" s="20" t="s">
        <v>162</v>
      </c>
      <c r="J280" s="20" t="s">
        <v>163</v>
      </c>
      <c r="K280" s="19" t="s">
        <v>76</v>
      </c>
      <c r="L280" s="19" t="s">
        <v>164</v>
      </c>
      <c r="M280" s="19" t="s">
        <v>165</v>
      </c>
      <c r="N280" s="19" t="s">
        <v>94</v>
      </c>
      <c r="O280" s="19">
        <v>2</v>
      </c>
      <c r="P280" s="19" t="s">
        <v>166</v>
      </c>
      <c r="Q280" s="19">
        <v>4</v>
      </c>
      <c r="R280" s="21">
        <f t="shared" si="301"/>
        <v>8</v>
      </c>
      <c r="S280" s="21" t="str">
        <f t="shared" si="302"/>
        <v>MEDIO</v>
      </c>
      <c r="T280" s="21" t="s">
        <v>89</v>
      </c>
      <c r="U280" s="22">
        <v>10</v>
      </c>
      <c r="V280" s="23">
        <f t="shared" si="303"/>
        <v>80</v>
      </c>
      <c r="W280" s="21" t="str">
        <f t="shared" si="331"/>
        <v>III</v>
      </c>
      <c r="X280" s="24" t="str">
        <f t="shared" si="250"/>
        <v>MEJORABLE</v>
      </c>
      <c r="Y280" s="19">
        <v>8</v>
      </c>
      <c r="Z280" s="19"/>
      <c r="AA280" s="20"/>
      <c r="AB280" s="20"/>
      <c r="AC280" s="19">
        <v>5</v>
      </c>
      <c r="AD280" s="19" t="s">
        <v>82</v>
      </c>
      <c r="AE280" s="19" t="s">
        <v>82</v>
      </c>
      <c r="AF280" s="19" t="s">
        <v>167</v>
      </c>
      <c r="AG280" s="19" t="s">
        <v>168</v>
      </c>
      <c r="AH280" s="19" t="s">
        <v>82</v>
      </c>
      <c r="AI280" s="25" t="s">
        <v>373</v>
      </c>
      <c r="AJ280" s="3"/>
      <c r="AK280" s="3"/>
      <c r="AL280" s="3"/>
      <c r="AM280" s="3"/>
      <c r="AN280" s="3"/>
      <c r="AO280" s="3"/>
      <c r="AP280" s="3"/>
      <c r="AQ280" s="3"/>
      <c r="AR280" s="3"/>
      <c r="AS280" s="3"/>
      <c r="AT280" s="3"/>
      <c r="AU280" s="3"/>
      <c r="AV280" s="3"/>
      <c r="AW280" s="3"/>
    </row>
    <row r="281" spans="1:49" ht="150" customHeight="1" thickBot="1">
      <c r="A281" s="282" t="s">
        <v>317</v>
      </c>
      <c r="B281" s="30" t="s">
        <v>375</v>
      </c>
      <c r="C281" s="27" t="s">
        <v>336</v>
      </c>
      <c r="D281" s="30" t="s">
        <v>174</v>
      </c>
      <c r="E281" s="27" t="s">
        <v>71</v>
      </c>
      <c r="F281" s="27"/>
      <c r="G281" s="28" t="s">
        <v>175</v>
      </c>
      <c r="H281" s="27" t="s">
        <v>109</v>
      </c>
      <c r="I281" s="28" t="s">
        <v>176</v>
      </c>
      <c r="J281" s="28" t="s">
        <v>177</v>
      </c>
      <c r="K281" s="27" t="s">
        <v>76</v>
      </c>
      <c r="L281" s="27" t="s">
        <v>76</v>
      </c>
      <c r="M281" s="27" t="s">
        <v>76</v>
      </c>
      <c r="N281" s="27" t="s">
        <v>94</v>
      </c>
      <c r="O281" s="27">
        <v>2</v>
      </c>
      <c r="P281" s="27" t="s">
        <v>88</v>
      </c>
      <c r="Q281" s="27">
        <v>2</v>
      </c>
      <c r="R281" s="29">
        <f t="shared" si="301"/>
        <v>4</v>
      </c>
      <c r="S281" s="29" t="str">
        <f t="shared" si="302"/>
        <v>BAJO</v>
      </c>
      <c r="T281" s="29" t="s">
        <v>81</v>
      </c>
      <c r="U281" s="30">
        <v>25</v>
      </c>
      <c r="V281" s="31">
        <f t="shared" si="303"/>
        <v>100</v>
      </c>
      <c r="W281" s="29" t="str">
        <f t="shared" si="331"/>
        <v>III</v>
      </c>
      <c r="X281" s="32" t="str">
        <f t="shared" si="250"/>
        <v>MEJORABLE</v>
      </c>
      <c r="Y281" s="27">
        <v>8</v>
      </c>
      <c r="Z281" s="27"/>
      <c r="AA281" s="28"/>
      <c r="AB281" s="28"/>
      <c r="AC281" s="27">
        <v>1</v>
      </c>
      <c r="AD281" s="27" t="s">
        <v>82</v>
      </c>
      <c r="AE281" s="27" t="s">
        <v>82</v>
      </c>
      <c r="AF281" s="27" t="s">
        <v>82</v>
      </c>
      <c r="AG281" s="27" t="s">
        <v>379</v>
      </c>
      <c r="AH281" s="27" t="s">
        <v>179</v>
      </c>
      <c r="AI281" s="256" t="s">
        <v>353</v>
      </c>
      <c r="AJ281" s="3"/>
      <c r="AK281" s="3"/>
      <c r="AL281" s="3"/>
      <c r="AM281" s="3"/>
      <c r="AN281" s="3"/>
      <c r="AO281" s="3"/>
      <c r="AP281" s="3"/>
      <c r="AQ281" s="3"/>
      <c r="AR281" s="3"/>
      <c r="AS281" s="3"/>
      <c r="AT281" s="3"/>
      <c r="AU281" s="3"/>
      <c r="AV281" s="3"/>
      <c r="AW281" s="3"/>
    </row>
    <row r="282" spans="1:49" ht="150" customHeight="1">
      <c r="A282" s="61" t="s">
        <v>380</v>
      </c>
      <c r="B282" s="92" t="s">
        <v>381</v>
      </c>
      <c r="C282" s="11" t="s">
        <v>382</v>
      </c>
      <c r="D282" s="11" t="s">
        <v>128</v>
      </c>
      <c r="E282" s="11" t="s">
        <v>71</v>
      </c>
      <c r="F282" s="11"/>
      <c r="G282" s="42" t="s">
        <v>783</v>
      </c>
      <c r="H282" s="11" t="s">
        <v>91</v>
      </c>
      <c r="I282" s="12" t="s">
        <v>129</v>
      </c>
      <c r="J282" s="12" t="s">
        <v>784</v>
      </c>
      <c r="K282" s="11" t="s">
        <v>76</v>
      </c>
      <c r="L282" s="11" t="s">
        <v>785</v>
      </c>
      <c r="M282" s="11" t="s">
        <v>76</v>
      </c>
      <c r="N282" s="11" t="s">
        <v>87</v>
      </c>
      <c r="O282" s="11">
        <v>1</v>
      </c>
      <c r="P282" s="11" t="s">
        <v>80</v>
      </c>
      <c r="Q282" s="11">
        <v>3</v>
      </c>
      <c r="R282" s="13">
        <f t="shared" ref="R282" si="332">O282*Q282</f>
        <v>3</v>
      </c>
      <c r="S282" s="13" t="str">
        <f t="shared" ref="S282" si="333">IF(R282&lt;=4,"BAJO",IF(R282=6,"MEDIO",IF(R282=8,"MEDIO",IF(R282=10,"ALTO",IF(R282=12,"ALTO",IF(R282=18,"ALTO",IF(R282=20,"ALTO",IF(R282&gt;=24,"MUY ALTO",0))))))))</f>
        <v>BAJO</v>
      </c>
      <c r="T282" s="13" t="s">
        <v>81</v>
      </c>
      <c r="U282" s="14">
        <v>25</v>
      </c>
      <c r="V282" s="15">
        <f t="shared" ref="V282" si="334">R282*U282</f>
        <v>75</v>
      </c>
      <c r="W282" s="13" t="str">
        <f t="shared" si="331"/>
        <v>III</v>
      </c>
      <c r="X282" s="16" t="str">
        <f t="shared" si="250"/>
        <v>MEJORABLE</v>
      </c>
      <c r="Y282" s="11">
        <v>8</v>
      </c>
      <c r="Z282" s="11"/>
      <c r="AA282" s="12"/>
      <c r="AB282" s="12"/>
      <c r="AC282" s="11">
        <v>38</v>
      </c>
      <c r="AD282" s="11" t="s">
        <v>82</v>
      </c>
      <c r="AE282" s="11" t="s">
        <v>82</v>
      </c>
      <c r="AF282" s="11" t="s">
        <v>786</v>
      </c>
      <c r="AG282" s="11" t="s">
        <v>746</v>
      </c>
      <c r="AH282" s="11" t="s">
        <v>82</v>
      </c>
      <c r="AI282" s="17" t="s">
        <v>131</v>
      </c>
      <c r="AJ282" s="3"/>
      <c r="AK282" s="3"/>
      <c r="AL282" s="3"/>
      <c r="AM282" s="3"/>
      <c r="AN282" s="3"/>
      <c r="AO282" s="3"/>
      <c r="AP282" s="3"/>
      <c r="AQ282" s="3"/>
      <c r="AR282" s="3"/>
      <c r="AS282" s="3"/>
      <c r="AT282" s="3"/>
      <c r="AU282" s="3"/>
      <c r="AV282" s="3"/>
      <c r="AW282" s="3"/>
    </row>
    <row r="283" spans="1:49" ht="150" customHeight="1">
      <c r="A283" s="64" t="s">
        <v>380</v>
      </c>
      <c r="B283" s="70" t="s">
        <v>381</v>
      </c>
      <c r="C283" s="19" t="s">
        <v>382</v>
      </c>
      <c r="D283" s="19" t="s">
        <v>133</v>
      </c>
      <c r="E283" s="19" t="s">
        <v>71</v>
      </c>
      <c r="F283" s="19"/>
      <c r="G283" s="20" t="s">
        <v>134</v>
      </c>
      <c r="H283" s="19" t="s">
        <v>135</v>
      </c>
      <c r="I283" s="20" t="s">
        <v>136</v>
      </c>
      <c r="J283" s="20" t="s">
        <v>137</v>
      </c>
      <c r="K283" s="19" t="s">
        <v>76</v>
      </c>
      <c r="L283" s="19" t="s">
        <v>363</v>
      </c>
      <c r="M283" s="35" t="s">
        <v>364</v>
      </c>
      <c r="N283" s="19" t="s">
        <v>94</v>
      </c>
      <c r="O283" s="19">
        <v>2</v>
      </c>
      <c r="P283" s="19" t="s">
        <v>80</v>
      </c>
      <c r="Q283" s="19">
        <v>3</v>
      </c>
      <c r="R283" s="22">
        <f t="shared" si="301"/>
        <v>6</v>
      </c>
      <c r="S283" s="22" t="str">
        <f t="shared" si="302"/>
        <v>MEDIO</v>
      </c>
      <c r="T283" s="22" t="s">
        <v>89</v>
      </c>
      <c r="U283" s="22">
        <v>10</v>
      </c>
      <c r="V283" s="95">
        <f t="shared" si="303"/>
        <v>60</v>
      </c>
      <c r="W283" s="22" t="str">
        <f t="shared" si="331"/>
        <v>III</v>
      </c>
      <c r="X283" s="96" t="str">
        <f t="shared" si="250"/>
        <v>MEJORABLE</v>
      </c>
      <c r="Y283" s="19">
        <v>8</v>
      </c>
      <c r="Z283" s="19"/>
      <c r="AA283" s="20"/>
      <c r="AB283" s="20"/>
      <c r="AC283" s="19">
        <v>30</v>
      </c>
      <c r="AD283" s="19" t="s">
        <v>82</v>
      </c>
      <c r="AE283" s="19" t="s">
        <v>82</v>
      </c>
      <c r="AF283" s="19" t="s">
        <v>82</v>
      </c>
      <c r="AG283" s="19" t="s">
        <v>787</v>
      </c>
      <c r="AH283" s="19" t="s">
        <v>82</v>
      </c>
      <c r="AI283" s="25" t="s">
        <v>139</v>
      </c>
      <c r="AJ283" s="3"/>
      <c r="AK283" s="3"/>
      <c r="AL283" s="3"/>
      <c r="AM283" s="3"/>
      <c r="AN283" s="3"/>
      <c r="AO283" s="3"/>
      <c r="AP283" s="3"/>
      <c r="AQ283" s="3"/>
      <c r="AR283" s="3"/>
      <c r="AS283" s="3"/>
      <c r="AT283" s="3"/>
      <c r="AU283" s="3"/>
      <c r="AV283" s="3"/>
      <c r="AW283" s="3"/>
    </row>
    <row r="284" spans="1:49" ht="150" customHeight="1">
      <c r="A284" s="64" t="s">
        <v>380</v>
      </c>
      <c r="B284" s="70" t="s">
        <v>381</v>
      </c>
      <c r="C284" s="19" t="s">
        <v>382</v>
      </c>
      <c r="D284" s="19" t="s">
        <v>133</v>
      </c>
      <c r="E284" s="19" t="s">
        <v>71</v>
      </c>
      <c r="F284" s="19"/>
      <c r="G284" s="20" t="s">
        <v>377</v>
      </c>
      <c r="H284" s="19" t="s">
        <v>91</v>
      </c>
      <c r="I284" s="20" t="s">
        <v>150</v>
      </c>
      <c r="J284" s="20" t="s">
        <v>93</v>
      </c>
      <c r="K284" s="19" t="s">
        <v>76</v>
      </c>
      <c r="L284" s="19" t="s">
        <v>76</v>
      </c>
      <c r="M284" s="19" t="s">
        <v>76</v>
      </c>
      <c r="N284" s="19" t="s">
        <v>94</v>
      </c>
      <c r="O284" s="19">
        <v>2</v>
      </c>
      <c r="P284" s="19" t="s">
        <v>80</v>
      </c>
      <c r="Q284" s="19">
        <v>3</v>
      </c>
      <c r="R284" s="22">
        <f t="shared" si="301"/>
        <v>6</v>
      </c>
      <c r="S284" s="22" t="str">
        <f t="shared" si="302"/>
        <v>MEDIO</v>
      </c>
      <c r="T284" s="22" t="s">
        <v>89</v>
      </c>
      <c r="U284" s="22">
        <v>10</v>
      </c>
      <c r="V284" s="95">
        <f t="shared" si="303"/>
        <v>60</v>
      </c>
      <c r="W284" s="22" t="str">
        <f t="shared" si="331"/>
        <v>III</v>
      </c>
      <c r="X284" s="96" t="str">
        <f t="shared" si="250"/>
        <v>MEJORABLE</v>
      </c>
      <c r="Y284" s="19">
        <v>8</v>
      </c>
      <c r="Z284" s="19"/>
      <c r="AA284" s="20"/>
      <c r="AB284" s="20"/>
      <c r="AC284" s="19">
        <v>30</v>
      </c>
      <c r="AD284" s="19" t="s">
        <v>82</v>
      </c>
      <c r="AE284" s="19" t="s">
        <v>82</v>
      </c>
      <c r="AF284" s="19" t="s">
        <v>82</v>
      </c>
      <c r="AG284" s="19" t="s">
        <v>799</v>
      </c>
      <c r="AH284" s="19" t="s">
        <v>82</v>
      </c>
      <c r="AI284" s="25" t="s">
        <v>152</v>
      </c>
      <c r="AJ284" s="3"/>
      <c r="AK284" s="3"/>
      <c r="AL284" s="3"/>
      <c r="AM284" s="3"/>
      <c r="AN284" s="3"/>
      <c r="AO284" s="3"/>
      <c r="AP284" s="3"/>
      <c r="AQ284" s="3"/>
      <c r="AR284" s="3"/>
      <c r="AS284" s="3"/>
      <c r="AT284" s="3"/>
      <c r="AU284" s="3"/>
      <c r="AV284" s="3"/>
      <c r="AW284" s="3"/>
    </row>
    <row r="285" spans="1:49" ht="150" customHeight="1">
      <c r="A285" s="64" t="s">
        <v>380</v>
      </c>
      <c r="B285" s="70" t="s">
        <v>381</v>
      </c>
      <c r="C285" s="19" t="s">
        <v>382</v>
      </c>
      <c r="D285" s="19" t="s">
        <v>183</v>
      </c>
      <c r="E285" s="19" t="s">
        <v>71</v>
      </c>
      <c r="F285" s="19"/>
      <c r="G285" s="20" t="s">
        <v>154</v>
      </c>
      <c r="H285" s="19" t="s">
        <v>84</v>
      </c>
      <c r="I285" s="20" t="s">
        <v>85</v>
      </c>
      <c r="J285" s="20" t="s">
        <v>155</v>
      </c>
      <c r="K285" s="19" t="s">
        <v>76</v>
      </c>
      <c r="L285" s="19" t="s">
        <v>913</v>
      </c>
      <c r="M285" s="19" t="s">
        <v>781</v>
      </c>
      <c r="N285" s="19" t="s">
        <v>87</v>
      </c>
      <c r="O285" s="19">
        <v>1</v>
      </c>
      <c r="P285" s="19" t="s">
        <v>80</v>
      </c>
      <c r="Q285" s="19">
        <v>3</v>
      </c>
      <c r="R285" s="21">
        <f t="shared" si="301"/>
        <v>3</v>
      </c>
      <c r="S285" s="21" t="str">
        <f t="shared" si="302"/>
        <v>BAJO</v>
      </c>
      <c r="T285" s="21" t="s">
        <v>89</v>
      </c>
      <c r="U285" s="22">
        <v>10</v>
      </c>
      <c r="V285" s="23">
        <f t="shared" si="303"/>
        <v>30</v>
      </c>
      <c r="W285" s="21" t="str">
        <f>IF(AND(V285&gt;1,V285&lt;=20),"IV",IF(AND(V285&lt;=40,V285&lt;=120),"III",IF(AND(V285&gt;=150,V285&lt;=500),"II",IF(AND(V285&gt;=600,V285&lt;=4000),"I","0"))))</f>
        <v>III</v>
      </c>
      <c r="X285" s="24" t="str">
        <f t="shared" ref="X285" si="335">IF(W285="VI","ACEPTABLE",IF(W285="III","MEJORABLE",IF(W285="II","NO  ACEPTABLE O ACEPTABLE CON CONTROLES ESPECIFICOS ",IF(W285="I","NO ACEPTABLE",0))))</f>
        <v>MEJORABLE</v>
      </c>
      <c r="Y285" s="19">
        <v>8</v>
      </c>
      <c r="Z285" s="19"/>
      <c r="AA285" s="20"/>
      <c r="AB285" s="20"/>
      <c r="AC285" s="19">
        <v>30</v>
      </c>
      <c r="AD285" s="19" t="s">
        <v>82</v>
      </c>
      <c r="AE285" s="19" t="s">
        <v>82</v>
      </c>
      <c r="AF285" s="19" t="s">
        <v>82</v>
      </c>
      <c r="AG285" s="19" t="s">
        <v>158</v>
      </c>
      <c r="AH285" s="19" t="s">
        <v>82</v>
      </c>
      <c r="AI285" s="25" t="s">
        <v>152</v>
      </c>
      <c r="AJ285" s="3"/>
      <c r="AK285" s="3"/>
      <c r="AL285" s="3"/>
      <c r="AM285" s="3"/>
      <c r="AN285" s="3"/>
      <c r="AO285" s="3"/>
      <c r="AP285" s="3"/>
      <c r="AQ285" s="3"/>
      <c r="AR285" s="3"/>
      <c r="AS285" s="3"/>
      <c r="AT285" s="3"/>
      <c r="AU285" s="3"/>
      <c r="AV285" s="3"/>
      <c r="AW285" s="3"/>
    </row>
    <row r="286" spans="1:49" ht="150" customHeight="1">
      <c r="A286" s="64" t="s">
        <v>380</v>
      </c>
      <c r="B286" s="70" t="s">
        <v>381</v>
      </c>
      <c r="C286" s="19" t="s">
        <v>382</v>
      </c>
      <c r="D286" s="19" t="s">
        <v>159</v>
      </c>
      <c r="E286" s="19" t="s">
        <v>71</v>
      </c>
      <c r="F286" s="19"/>
      <c r="G286" s="20" t="s">
        <v>314</v>
      </c>
      <c r="H286" s="19" t="s">
        <v>91</v>
      </c>
      <c r="I286" s="20" t="s">
        <v>97</v>
      </c>
      <c r="J286" s="20" t="s">
        <v>98</v>
      </c>
      <c r="K286" s="19" t="s">
        <v>99</v>
      </c>
      <c r="L286" s="19" t="s">
        <v>370</v>
      </c>
      <c r="M286" s="19" t="s">
        <v>371</v>
      </c>
      <c r="N286" s="19" t="s">
        <v>87</v>
      </c>
      <c r="O286" s="19">
        <v>1</v>
      </c>
      <c r="P286" s="19" t="s">
        <v>80</v>
      </c>
      <c r="Q286" s="19">
        <v>3</v>
      </c>
      <c r="R286" s="22">
        <f t="shared" si="301"/>
        <v>3</v>
      </c>
      <c r="S286" s="22" t="str">
        <f t="shared" si="302"/>
        <v>BAJO</v>
      </c>
      <c r="T286" s="22" t="s">
        <v>81</v>
      </c>
      <c r="U286" s="22">
        <v>25</v>
      </c>
      <c r="V286" s="95">
        <f t="shared" si="303"/>
        <v>75</v>
      </c>
      <c r="W286" s="22" t="str">
        <f t="shared" ref="W286:W291" si="336">IF(AND(V286&gt;1,V286&lt;=20),"IV",IF(AND(V286&gt;=40,V286&lt;=120),"III",IF(AND(V286&gt;=150,V286&lt;=500),"II",IF(AND(V286&gt;=600,V286&lt;=4000),"I","0"))))</f>
        <v>III</v>
      </c>
      <c r="X286" s="96" t="str">
        <f t="shared" si="250"/>
        <v>MEJORABLE</v>
      </c>
      <c r="Y286" s="19">
        <v>8</v>
      </c>
      <c r="Z286" s="19"/>
      <c r="AA286" s="20"/>
      <c r="AB286" s="20"/>
      <c r="AC286" s="19">
        <v>30</v>
      </c>
      <c r="AD286" s="19" t="s">
        <v>82</v>
      </c>
      <c r="AE286" s="19" t="s">
        <v>82</v>
      </c>
      <c r="AF286" s="19" t="s">
        <v>82</v>
      </c>
      <c r="AG286" s="19" t="s">
        <v>372</v>
      </c>
      <c r="AH286" s="19" t="s">
        <v>100</v>
      </c>
      <c r="AI286" s="25" t="s">
        <v>373</v>
      </c>
      <c r="AJ286" s="3"/>
      <c r="AK286" s="3"/>
      <c r="AL286" s="3"/>
      <c r="AM286" s="3"/>
      <c r="AN286" s="3"/>
      <c r="AO286" s="3"/>
      <c r="AP286" s="3"/>
      <c r="AQ286" s="3"/>
      <c r="AR286" s="3"/>
      <c r="AS286" s="3"/>
      <c r="AT286" s="3"/>
      <c r="AU286" s="3"/>
      <c r="AV286" s="3"/>
      <c r="AW286" s="3"/>
    </row>
    <row r="287" spans="1:49" ht="150" customHeight="1">
      <c r="A287" s="64" t="s">
        <v>380</v>
      </c>
      <c r="B287" s="70" t="s">
        <v>381</v>
      </c>
      <c r="C287" s="19" t="s">
        <v>382</v>
      </c>
      <c r="D287" s="19" t="s">
        <v>160</v>
      </c>
      <c r="E287" s="19" t="s">
        <v>71</v>
      </c>
      <c r="F287" s="19"/>
      <c r="G287" s="20" t="s">
        <v>161</v>
      </c>
      <c r="H287" s="19" t="s">
        <v>91</v>
      </c>
      <c r="I287" s="20" t="s">
        <v>162</v>
      </c>
      <c r="J287" s="20" t="s">
        <v>163</v>
      </c>
      <c r="K287" s="19" t="s">
        <v>76</v>
      </c>
      <c r="L287" s="19" t="s">
        <v>164</v>
      </c>
      <c r="M287" s="19" t="s">
        <v>165</v>
      </c>
      <c r="N287" s="19" t="s">
        <v>94</v>
      </c>
      <c r="O287" s="19">
        <v>2</v>
      </c>
      <c r="P287" s="19" t="s">
        <v>166</v>
      </c>
      <c r="Q287" s="19">
        <v>4</v>
      </c>
      <c r="R287" s="22">
        <f t="shared" si="301"/>
        <v>8</v>
      </c>
      <c r="S287" s="22" t="str">
        <f t="shared" si="302"/>
        <v>MEDIO</v>
      </c>
      <c r="T287" s="22" t="s">
        <v>89</v>
      </c>
      <c r="U287" s="22">
        <v>10</v>
      </c>
      <c r="V287" s="95">
        <f t="shared" si="303"/>
        <v>80</v>
      </c>
      <c r="W287" s="22" t="str">
        <f t="shared" si="336"/>
        <v>III</v>
      </c>
      <c r="X287" s="96" t="str">
        <f t="shared" si="250"/>
        <v>MEJORABLE</v>
      </c>
      <c r="Y287" s="19">
        <v>8</v>
      </c>
      <c r="Z287" s="19"/>
      <c r="AA287" s="20"/>
      <c r="AB287" s="20"/>
      <c r="AC287" s="19">
        <v>30</v>
      </c>
      <c r="AD287" s="19" t="s">
        <v>82</v>
      </c>
      <c r="AE287" s="19" t="s">
        <v>82</v>
      </c>
      <c r="AF287" s="19" t="s">
        <v>167</v>
      </c>
      <c r="AG287" s="19" t="s">
        <v>168</v>
      </c>
      <c r="AH287" s="19" t="s">
        <v>82</v>
      </c>
      <c r="AI287" s="25" t="s">
        <v>373</v>
      </c>
      <c r="AJ287" s="3"/>
      <c r="AK287" s="3"/>
      <c r="AL287" s="3"/>
      <c r="AM287" s="3"/>
      <c r="AN287" s="3"/>
      <c r="AO287" s="3"/>
      <c r="AP287" s="3"/>
      <c r="AQ287" s="3"/>
      <c r="AR287" s="3"/>
      <c r="AS287" s="3"/>
      <c r="AT287" s="3"/>
      <c r="AU287" s="3"/>
      <c r="AV287" s="3"/>
      <c r="AW287" s="3"/>
    </row>
    <row r="288" spans="1:49" ht="150" customHeight="1" thickBot="1">
      <c r="A288" s="77" t="s">
        <v>380</v>
      </c>
      <c r="B288" s="273" t="s">
        <v>381</v>
      </c>
      <c r="C288" s="27" t="s">
        <v>382</v>
      </c>
      <c r="D288" s="27" t="s">
        <v>174</v>
      </c>
      <c r="E288" s="27" t="s">
        <v>71</v>
      </c>
      <c r="F288" s="27"/>
      <c r="G288" s="28" t="s">
        <v>175</v>
      </c>
      <c r="H288" s="27" t="s">
        <v>109</v>
      </c>
      <c r="I288" s="28" t="s">
        <v>176</v>
      </c>
      <c r="J288" s="28" t="s">
        <v>177</v>
      </c>
      <c r="K288" s="27" t="s">
        <v>76</v>
      </c>
      <c r="L288" s="27" t="s">
        <v>76</v>
      </c>
      <c r="M288" s="27" t="s">
        <v>339</v>
      </c>
      <c r="N288" s="27" t="s">
        <v>94</v>
      </c>
      <c r="O288" s="27">
        <v>2</v>
      </c>
      <c r="P288" s="27" t="s">
        <v>383</v>
      </c>
      <c r="Q288" s="27">
        <v>1</v>
      </c>
      <c r="R288" s="30">
        <f t="shared" si="301"/>
        <v>2</v>
      </c>
      <c r="S288" s="30" t="str">
        <f t="shared" si="302"/>
        <v>BAJO</v>
      </c>
      <c r="T288" s="30" t="s">
        <v>81</v>
      </c>
      <c r="U288" s="30">
        <v>25</v>
      </c>
      <c r="V288" s="97">
        <f t="shared" si="303"/>
        <v>50</v>
      </c>
      <c r="W288" s="30" t="str">
        <f t="shared" si="336"/>
        <v>III</v>
      </c>
      <c r="X288" s="98" t="str">
        <f t="shared" si="250"/>
        <v>MEJORABLE</v>
      </c>
      <c r="Y288" s="27">
        <v>8</v>
      </c>
      <c r="Z288" s="27"/>
      <c r="AA288" s="28"/>
      <c r="AB288" s="28"/>
      <c r="AC288" s="27">
        <v>30</v>
      </c>
      <c r="AD288" s="27" t="s">
        <v>82</v>
      </c>
      <c r="AE288" s="27" t="s">
        <v>82</v>
      </c>
      <c r="AF288" s="27" t="s">
        <v>82</v>
      </c>
      <c r="AG288" s="27" t="s">
        <v>379</v>
      </c>
      <c r="AH288" s="27" t="s">
        <v>179</v>
      </c>
      <c r="AI288" s="256" t="s">
        <v>353</v>
      </c>
      <c r="AJ288" s="3"/>
      <c r="AK288" s="3"/>
      <c r="AL288" s="3"/>
      <c r="AM288" s="3"/>
      <c r="AN288" s="3"/>
      <c r="AO288" s="3"/>
      <c r="AP288" s="3"/>
      <c r="AQ288" s="3"/>
      <c r="AR288" s="3"/>
      <c r="AS288" s="3"/>
      <c r="AT288" s="3"/>
      <c r="AU288" s="3"/>
      <c r="AV288" s="3"/>
      <c r="AW288" s="3"/>
    </row>
    <row r="289" spans="1:49" ht="150" customHeight="1">
      <c r="A289" s="61" t="s">
        <v>380</v>
      </c>
      <c r="B289" s="92" t="s">
        <v>384</v>
      </c>
      <c r="C289" s="11" t="s">
        <v>382</v>
      </c>
      <c r="D289" s="11" t="s">
        <v>128</v>
      </c>
      <c r="E289" s="11" t="s">
        <v>71</v>
      </c>
      <c r="F289" s="11"/>
      <c r="G289" s="42" t="s">
        <v>783</v>
      </c>
      <c r="H289" s="11" t="s">
        <v>91</v>
      </c>
      <c r="I289" s="12" t="s">
        <v>129</v>
      </c>
      <c r="J289" s="12" t="s">
        <v>784</v>
      </c>
      <c r="K289" s="11" t="s">
        <v>76</v>
      </c>
      <c r="L289" s="11" t="s">
        <v>785</v>
      </c>
      <c r="M289" s="11" t="s">
        <v>76</v>
      </c>
      <c r="N289" s="11" t="s">
        <v>87</v>
      </c>
      <c r="O289" s="11">
        <v>1</v>
      </c>
      <c r="P289" s="11" t="s">
        <v>80</v>
      </c>
      <c r="Q289" s="11">
        <v>3</v>
      </c>
      <c r="R289" s="13">
        <f t="shared" si="301"/>
        <v>3</v>
      </c>
      <c r="S289" s="13" t="str">
        <f t="shared" si="302"/>
        <v>BAJO</v>
      </c>
      <c r="T289" s="13" t="s">
        <v>81</v>
      </c>
      <c r="U289" s="14">
        <v>25</v>
      </c>
      <c r="V289" s="15">
        <f t="shared" si="303"/>
        <v>75</v>
      </c>
      <c r="W289" s="13" t="str">
        <f t="shared" si="336"/>
        <v>III</v>
      </c>
      <c r="X289" s="16" t="str">
        <f t="shared" ref="X289" si="337">IF(W289="VI","ACEPTABLE",IF(W289="III","MEJORABLE",IF(W289="II","NO  ACEPTABLE O ACEPTABLE CON CONTROLES ESPECIFICOS ",IF(W289="I","NO ACEPTABLE",0))))</f>
        <v>MEJORABLE</v>
      </c>
      <c r="Y289" s="11">
        <v>8</v>
      </c>
      <c r="Z289" s="11"/>
      <c r="AA289" s="12"/>
      <c r="AB289" s="12"/>
      <c r="AC289" s="11">
        <v>38</v>
      </c>
      <c r="AD289" s="11" t="s">
        <v>82</v>
      </c>
      <c r="AE289" s="11" t="s">
        <v>82</v>
      </c>
      <c r="AF289" s="11" t="s">
        <v>786</v>
      </c>
      <c r="AG289" s="11" t="s">
        <v>746</v>
      </c>
      <c r="AH289" s="11" t="s">
        <v>82</v>
      </c>
      <c r="AI289" s="17" t="s">
        <v>131</v>
      </c>
      <c r="AJ289" s="3"/>
      <c r="AK289" s="3"/>
      <c r="AL289" s="3"/>
      <c r="AM289" s="3"/>
      <c r="AN289" s="3"/>
      <c r="AO289" s="3"/>
      <c r="AP289" s="3"/>
      <c r="AQ289" s="3"/>
      <c r="AR289" s="3"/>
      <c r="AS289" s="3"/>
      <c r="AT289" s="3"/>
      <c r="AU289" s="3"/>
      <c r="AV289" s="3"/>
      <c r="AW289" s="3"/>
    </row>
    <row r="290" spans="1:49" ht="150" customHeight="1">
      <c r="A290" s="64" t="s">
        <v>380</v>
      </c>
      <c r="B290" s="70" t="s">
        <v>384</v>
      </c>
      <c r="C290" s="19" t="s">
        <v>382</v>
      </c>
      <c r="D290" s="19" t="s">
        <v>133</v>
      </c>
      <c r="E290" s="19" t="s">
        <v>71</v>
      </c>
      <c r="F290" s="19"/>
      <c r="G290" s="20" t="s">
        <v>134</v>
      </c>
      <c r="H290" s="19" t="s">
        <v>135</v>
      </c>
      <c r="I290" s="20" t="s">
        <v>136</v>
      </c>
      <c r="J290" s="20" t="s">
        <v>137</v>
      </c>
      <c r="K290" s="19" t="s">
        <v>76</v>
      </c>
      <c r="L290" s="19" t="s">
        <v>363</v>
      </c>
      <c r="M290" s="35" t="s">
        <v>364</v>
      </c>
      <c r="N290" s="19" t="s">
        <v>94</v>
      </c>
      <c r="O290" s="19">
        <v>2</v>
      </c>
      <c r="P290" s="19" t="s">
        <v>80</v>
      </c>
      <c r="Q290" s="19">
        <v>3</v>
      </c>
      <c r="R290" s="21">
        <f t="shared" si="301"/>
        <v>6</v>
      </c>
      <c r="S290" s="21" t="str">
        <f t="shared" si="302"/>
        <v>MEDIO</v>
      </c>
      <c r="T290" s="21" t="s">
        <v>89</v>
      </c>
      <c r="U290" s="22">
        <v>10</v>
      </c>
      <c r="V290" s="23">
        <f t="shared" si="303"/>
        <v>60</v>
      </c>
      <c r="W290" s="21" t="str">
        <f t="shared" si="336"/>
        <v>III</v>
      </c>
      <c r="X290" s="24" t="str">
        <f t="shared" si="250"/>
        <v>MEJORABLE</v>
      </c>
      <c r="Y290" s="19">
        <v>8</v>
      </c>
      <c r="Z290" s="19"/>
      <c r="AA290" s="20"/>
      <c r="AB290" s="20"/>
      <c r="AC290" s="19">
        <v>30</v>
      </c>
      <c r="AD290" s="19" t="s">
        <v>82</v>
      </c>
      <c r="AE290" s="19" t="s">
        <v>82</v>
      </c>
      <c r="AF290" s="19" t="s">
        <v>82</v>
      </c>
      <c r="AG290" s="19" t="s">
        <v>787</v>
      </c>
      <c r="AH290" s="19" t="s">
        <v>82</v>
      </c>
      <c r="AI290" s="25" t="s">
        <v>139</v>
      </c>
      <c r="AJ290" s="3"/>
      <c r="AK290" s="3"/>
      <c r="AL290" s="3"/>
      <c r="AM290" s="3"/>
      <c r="AN290" s="3"/>
      <c r="AO290" s="3"/>
      <c r="AP290" s="3"/>
      <c r="AQ290" s="3"/>
      <c r="AR290" s="3"/>
      <c r="AS290" s="3"/>
      <c r="AT290" s="3"/>
      <c r="AU290" s="3"/>
      <c r="AV290" s="3"/>
      <c r="AW290" s="3"/>
    </row>
    <row r="291" spans="1:49" ht="150" customHeight="1">
      <c r="A291" s="64" t="s">
        <v>380</v>
      </c>
      <c r="B291" s="70" t="s">
        <v>384</v>
      </c>
      <c r="C291" s="19" t="s">
        <v>382</v>
      </c>
      <c r="D291" s="19" t="s">
        <v>133</v>
      </c>
      <c r="E291" s="19" t="s">
        <v>71</v>
      </c>
      <c r="F291" s="19"/>
      <c r="G291" s="20" t="s">
        <v>377</v>
      </c>
      <c r="H291" s="19" t="s">
        <v>91</v>
      </c>
      <c r="I291" s="20" t="s">
        <v>150</v>
      </c>
      <c r="J291" s="20" t="s">
        <v>93</v>
      </c>
      <c r="K291" s="19" t="s">
        <v>76</v>
      </c>
      <c r="L291" s="19" t="s">
        <v>76</v>
      </c>
      <c r="M291" s="19" t="s">
        <v>76</v>
      </c>
      <c r="N291" s="19" t="s">
        <v>94</v>
      </c>
      <c r="O291" s="19">
        <v>2</v>
      </c>
      <c r="P291" s="19" t="s">
        <v>80</v>
      </c>
      <c r="Q291" s="19">
        <v>3</v>
      </c>
      <c r="R291" s="21">
        <f t="shared" si="301"/>
        <v>6</v>
      </c>
      <c r="S291" s="21" t="str">
        <f t="shared" si="302"/>
        <v>MEDIO</v>
      </c>
      <c r="T291" s="21" t="s">
        <v>89</v>
      </c>
      <c r="U291" s="22">
        <v>10</v>
      </c>
      <c r="V291" s="23">
        <f t="shared" si="303"/>
        <v>60</v>
      </c>
      <c r="W291" s="21" t="str">
        <f t="shared" si="336"/>
        <v>III</v>
      </c>
      <c r="X291" s="24" t="str">
        <f t="shared" si="250"/>
        <v>MEJORABLE</v>
      </c>
      <c r="Y291" s="19">
        <v>8</v>
      </c>
      <c r="Z291" s="19"/>
      <c r="AA291" s="20"/>
      <c r="AB291" s="20"/>
      <c r="AC291" s="19">
        <v>30</v>
      </c>
      <c r="AD291" s="19" t="s">
        <v>82</v>
      </c>
      <c r="AE291" s="19" t="s">
        <v>82</v>
      </c>
      <c r="AF291" s="19" t="s">
        <v>82</v>
      </c>
      <c r="AG291" s="19" t="s">
        <v>799</v>
      </c>
      <c r="AH291" s="19" t="s">
        <v>82</v>
      </c>
      <c r="AI291" s="25" t="s">
        <v>152</v>
      </c>
      <c r="AJ291" s="3"/>
      <c r="AK291" s="3"/>
      <c r="AL291" s="3"/>
      <c r="AM291" s="3"/>
      <c r="AN291" s="3"/>
      <c r="AO291" s="3"/>
      <c r="AP291" s="3"/>
      <c r="AQ291" s="3"/>
      <c r="AR291" s="3"/>
      <c r="AS291" s="3"/>
      <c r="AT291" s="3"/>
      <c r="AU291" s="3"/>
      <c r="AV291" s="3"/>
      <c r="AW291" s="3"/>
    </row>
    <row r="292" spans="1:49" ht="150" customHeight="1">
      <c r="A292" s="64" t="s">
        <v>380</v>
      </c>
      <c r="B292" s="70" t="s">
        <v>384</v>
      </c>
      <c r="C292" s="19" t="s">
        <v>382</v>
      </c>
      <c r="D292" s="19" t="s">
        <v>183</v>
      </c>
      <c r="E292" s="19" t="s">
        <v>71</v>
      </c>
      <c r="F292" s="19"/>
      <c r="G292" s="20" t="s">
        <v>154</v>
      </c>
      <c r="H292" s="19" t="s">
        <v>84</v>
      </c>
      <c r="I292" s="20" t="s">
        <v>85</v>
      </c>
      <c r="J292" s="20" t="s">
        <v>155</v>
      </c>
      <c r="K292" s="19" t="s">
        <v>76</v>
      </c>
      <c r="L292" s="19" t="s">
        <v>913</v>
      </c>
      <c r="M292" s="19" t="s">
        <v>781</v>
      </c>
      <c r="N292" s="19" t="s">
        <v>87</v>
      </c>
      <c r="O292" s="19">
        <v>1</v>
      </c>
      <c r="P292" s="19" t="s">
        <v>80</v>
      </c>
      <c r="Q292" s="19">
        <v>3</v>
      </c>
      <c r="R292" s="21">
        <f t="shared" ref="R292" si="338">O292*Q292</f>
        <v>3</v>
      </c>
      <c r="S292" s="21" t="str">
        <f t="shared" ref="S292" si="339">IF(R292&lt;=4,"BAJO",IF(R292=6,"MEDIO",IF(R292=8,"MEDIO",IF(R292=10,"ALTO",IF(R292=12,"ALTO",IF(R292=18,"ALTO",IF(R292=20,"ALTO",IF(R292&gt;=24,"MUY ALTO",0))))))))</f>
        <v>BAJO</v>
      </c>
      <c r="T292" s="21" t="s">
        <v>89</v>
      </c>
      <c r="U292" s="22">
        <v>10</v>
      </c>
      <c r="V292" s="23">
        <f t="shared" ref="V292" si="340">R292*U292</f>
        <v>30</v>
      </c>
      <c r="W292" s="21" t="str">
        <f>IF(AND(V292&gt;1,V292&lt;=20),"IV",IF(AND(V292&lt;=40,V292&lt;=120),"III",IF(AND(V292&gt;=150,V292&lt;=500),"II",IF(AND(V292&gt;=600,V292&lt;=4000),"I","0"))))</f>
        <v>III</v>
      </c>
      <c r="X292" s="24" t="str">
        <f t="shared" si="250"/>
        <v>MEJORABLE</v>
      </c>
      <c r="Y292" s="19">
        <v>8</v>
      </c>
      <c r="Z292" s="19"/>
      <c r="AA292" s="20"/>
      <c r="AB292" s="20"/>
      <c r="AC292" s="19">
        <v>30</v>
      </c>
      <c r="AD292" s="19" t="s">
        <v>82</v>
      </c>
      <c r="AE292" s="19" t="s">
        <v>82</v>
      </c>
      <c r="AF292" s="19" t="s">
        <v>82</v>
      </c>
      <c r="AG292" s="19" t="s">
        <v>158</v>
      </c>
      <c r="AH292" s="19" t="s">
        <v>82</v>
      </c>
      <c r="AI292" s="25" t="s">
        <v>152</v>
      </c>
      <c r="AJ292" s="3"/>
      <c r="AK292" s="3"/>
      <c r="AL292" s="3"/>
      <c r="AM292" s="3"/>
      <c r="AN292" s="3"/>
      <c r="AO292" s="3"/>
      <c r="AP292" s="3"/>
      <c r="AQ292" s="3"/>
      <c r="AR292" s="3"/>
      <c r="AS292" s="3"/>
      <c r="AT292" s="3"/>
      <c r="AU292" s="3"/>
      <c r="AV292" s="3"/>
      <c r="AW292" s="3"/>
    </row>
    <row r="293" spans="1:49" ht="150" customHeight="1">
      <c r="A293" s="64" t="s">
        <v>380</v>
      </c>
      <c r="B293" s="70" t="s">
        <v>384</v>
      </c>
      <c r="C293" s="19" t="s">
        <v>382</v>
      </c>
      <c r="D293" s="19" t="s">
        <v>159</v>
      </c>
      <c r="E293" s="19" t="s">
        <v>71</v>
      </c>
      <c r="F293" s="19"/>
      <c r="G293" s="20" t="s">
        <v>314</v>
      </c>
      <c r="H293" s="19" t="s">
        <v>91</v>
      </c>
      <c r="I293" s="20" t="s">
        <v>97</v>
      </c>
      <c r="J293" s="20" t="s">
        <v>98</v>
      </c>
      <c r="K293" s="19" t="s">
        <v>99</v>
      </c>
      <c r="L293" s="19" t="s">
        <v>370</v>
      </c>
      <c r="M293" s="19" t="s">
        <v>371</v>
      </c>
      <c r="N293" s="19" t="s">
        <v>87</v>
      </c>
      <c r="O293" s="19">
        <v>1</v>
      </c>
      <c r="P293" s="19" t="s">
        <v>80</v>
      </c>
      <c r="Q293" s="19">
        <v>3</v>
      </c>
      <c r="R293" s="21">
        <f t="shared" si="301"/>
        <v>3</v>
      </c>
      <c r="S293" s="21" t="str">
        <f t="shared" si="302"/>
        <v>BAJO</v>
      </c>
      <c r="T293" s="21" t="s">
        <v>81</v>
      </c>
      <c r="U293" s="22">
        <v>25</v>
      </c>
      <c r="V293" s="23">
        <f t="shared" si="303"/>
        <v>75</v>
      </c>
      <c r="W293" s="21" t="str">
        <f t="shared" ref="W293:W299" si="341">IF(AND(V293&gt;1,V293&lt;=20),"IV",IF(AND(V293&gt;=40,V293&lt;=120),"III",IF(AND(V293&gt;=150,V293&lt;=500),"II",IF(AND(V293&gt;=600,V293&lt;=4000),"I","0"))))</f>
        <v>III</v>
      </c>
      <c r="X293" s="24" t="str">
        <f t="shared" si="250"/>
        <v>MEJORABLE</v>
      </c>
      <c r="Y293" s="19">
        <v>8</v>
      </c>
      <c r="Z293" s="19"/>
      <c r="AA293" s="20"/>
      <c r="AB293" s="20"/>
      <c r="AC293" s="19">
        <v>30</v>
      </c>
      <c r="AD293" s="19" t="s">
        <v>82</v>
      </c>
      <c r="AE293" s="19" t="s">
        <v>82</v>
      </c>
      <c r="AF293" s="19" t="s">
        <v>82</v>
      </c>
      <c r="AG293" s="19" t="s">
        <v>372</v>
      </c>
      <c r="AH293" s="19" t="s">
        <v>100</v>
      </c>
      <c r="AI293" s="25" t="s">
        <v>373</v>
      </c>
      <c r="AJ293" s="3"/>
      <c r="AK293" s="3"/>
      <c r="AL293" s="3"/>
      <c r="AM293" s="3"/>
      <c r="AN293" s="3"/>
      <c r="AO293" s="3"/>
      <c r="AP293" s="3"/>
      <c r="AQ293" s="3"/>
      <c r="AR293" s="3"/>
      <c r="AS293" s="3"/>
      <c r="AT293" s="3"/>
      <c r="AU293" s="3"/>
      <c r="AV293" s="3"/>
      <c r="AW293" s="3"/>
    </row>
    <row r="294" spans="1:49" ht="150" customHeight="1">
      <c r="A294" s="64" t="s">
        <v>380</v>
      </c>
      <c r="B294" s="70" t="s">
        <v>384</v>
      </c>
      <c r="C294" s="19" t="s">
        <v>382</v>
      </c>
      <c r="D294" s="19" t="s">
        <v>160</v>
      </c>
      <c r="E294" s="19" t="s">
        <v>71</v>
      </c>
      <c r="F294" s="19"/>
      <c r="G294" s="20" t="s">
        <v>161</v>
      </c>
      <c r="H294" s="19" t="s">
        <v>91</v>
      </c>
      <c r="I294" s="20" t="s">
        <v>162</v>
      </c>
      <c r="J294" s="20" t="s">
        <v>163</v>
      </c>
      <c r="K294" s="19" t="s">
        <v>76</v>
      </c>
      <c r="L294" s="19" t="s">
        <v>164</v>
      </c>
      <c r="M294" s="19" t="s">
        <v>165</v>
      </c>
      <c r="N294" s="19" t="s">
        <v>94</v>
      </c>
      <c r="O294" s="19">
        <v>2</v>
      </c>
      <c r="P294" s="19" t="s">
        <v>166</v>
      </c>
      <c r="Q294" s="19">
        <v>4</v>
      </c>
      <c r="R294" s="21">
        <f t="shared" si="301"/>
        <v>8</v>
      </c>
      <c r="S294" s="21" t="str">
        <f t="shared" si="302"/>
        <v>MEDIO</v>
      </c>
      <c r="T294" s="21" t="s">
        <v>89</v>
      </c>
      <c r="U294" s="22">
        <v>10</v>
      </c>
      <c r="V294" s="23">
        <f t="shared" si="303"/>
        <v>80</v>
      </c>
      <c r="W294" s="21" t="str">
        <f t="shared" si="341"/>
        <v>III</v>
      </c>
      <c r="X294" s="24" t="str">
        <f t="shared" si="250"/>
        <v>MEJORABLE</v>
      </c>
      <c r="Y294" s="19">
        <v>8</v>
      </c>
      <c r="Z294" s="19"/>
      <c r="AA294" s="20"/>
      <c r="AB294" s="20"/>
      <c r="AC294" s="19">
        <v>30</v>
      </c>
      <c r="AD294" s="19" t="s">
        <v>82</v>
      </c>
      <c r="AE294" s="19" t="s">
        <v>82</v>
      </c>
      <c r="AF294" s="19" t="s">
        <v>167</v>
      </c>
      <c r="AG294" s="19" t="s">
        <v>168</v>
      </c>
      <c r="AH294" s="19" t="s">
        <v>82</v>
      </c>
      <c r="AI294" s="25" t="s">
        <v>373</v>
      </c>
      <c r="AJ294" s="3"/>
      <c r="AK294" s="3"/>
      <c r="AL294" s="3"/>
      <c r="AM294" s="3"/>
      <c r="AN294" s="3"/>
      <c r="AO294" s="3"/>
      <c r="AP294" s="3"/>
      <c r="AQ294" s="3"/>
      <c r="AR294" s="3"/>
      <c r="AS294" s="3"/>
      <c r="AT294" s="3"/>
      <c r="AU294" s="3"/>
      <c r="AV294" s="3"/>
      <c r="AW294" s="3"/>
    </row>
    <row r="295" spans="1:49" ht="150" customHeight="1" thickBot="1">
      <c r="A295" s="60" t="s">
        <v>380</v>
      </c>
      <c r="B295" s="93" t="s">
        <v>384</v>
      </c>
      <c r="C295" s="55" t="s">
        <v>382</v>
      </c>
      <c r="D295" s="55" t="s">
        <v>174</v>
      </c>
      <c r="E295" s="55" t="s">
        <v>71</v>
      </c>
      <c r="F295" s="55"/>
      <c r="G295" s="28" t="s">
        <v>175</v>
      </c>
      <c r="H295" s="55" t="s">
        <v>109</v>
      </c>
      <c r="I295" s="57" t="s">
        <v>176</v>
      </c>
      <c r="J295" s="57" t="s">
        <v>177</v>
      </c>
      <c r="K295" s="55" t="s">
        <v>76</v>
      </c>
      <c r="L295" s="55" t="s">
        <v>76</v>
      </c>
      <c r="M295" s="55" t="s">
        <v>339</v>
      </c>
      <c r="N295" s="55" t="s">
        <v>94</v>
      </c>
      <c r="O295" s="55">
        <v>2</v>
      </c>
      <c r="P295" s="55" t="s">
        <v>383</v>
      </c>
      <c r="Q295" s="55">
        <v>1</v>
      </c>
      <c r="R295" s="73">
        <f t="shared" ref="R295:R296" si="342">O295*Q295</f>
        <v>2</v>
      </c>
      <c r="S295" s="73" t="str">
        <f t="shared" ref="S295:S296" si="343">IF(R295&lt;=4,"BAJO",IF(R295=6,"MEDIO",IF(R295=8,"MEDIO",IF(R295=10,"ALTO",IF(R295=12,"ALTO",IF(R295=18,"ALTO",IF(R295=20,"ALTO",IF(R295&gt;=24,"MUY ALTO",0))))))))</f>
        <v>BAJO</v>
      </c>
      <c r="T295" s="73" t="s">
        <v>81</v>
      </c>
      <c r="U295" s="74">
        <v>25</v>
      </c>
      <c r="V295" s="75">
        <f t="shared" ref="V295:V296" si="344">R295*U295</f>
        <v>50</v>
      </c>
      <c r="W295" s="73" t="str">
        <f t="shared" ref="W295:W296" si="345">IF(AND(V295&gt;1,V295&lt;=20),"IV",IF(AND(V295&gt;=40,V295&lt;=120),"III",IF(AND(V295&gt;=150,V295&lt;=500),"II",IF(AND(V295&gt;=600,V295&lt;=4000),"I","0"))))</f>
        <v>III</v>
      </c>
      <c r="X295" s="76" t="str">
        <f t="shared" ref="X295:X296" si="346">IF(W295="VI","ACEPTABLE",IF(W295="III","MEJORABLE",IF(W295="II","NO  ACEPTABLE O ACEPTABLE CON CONTROLES ESPECIFICOS ",IF(W295="I","NO ACEPTABLE",0))))</f>
        <v>MEJORABLE</v>
      </c>
      <c r="Y295" s="55">
        <v>8</v>
      </c>
      <c r="Z295" s="55"/>
      <c r="AA295" s="57"/>
      <c r="AB295" s="57"/>
      <c r="AC295" s="55">
        <v>30</v>
      </c>
      <c r="AD295" s="55" t="s">
        <v>82</v>
      </c>
      <c r="AE295" s="55" t="s">
        <v>82</v>
      </c>
      <c r="AF295" s="55" t="s">
        <v>82</v>
      </c>
      <c r="AG295" s="27" t="s">
        <v>379</v>
      </c>
      <c r="AH295" s="27" t="s">
        <v>179</v>
      </c>
      <c r="AI295" s="47" t="s">
        <v>353</v>
      </c>
      <c r="AJ295" s="3"/>
      <c r="AK295" s="3"/>
      <c r="AL295" s="3"/>
      <c r="AM295" s="3"/>
      <c r="AN295" s="3"/>
      <c r="AO295" s="3"/>
      <c r="AP295" s="3"/>
      <c r="AQ295" s="3"/>
      <c r="AR295" s="3"/>
      <c r="AS295" s="3"/>
      <c r="AT295" s="3"/>
      <c r="AU295" s="3"/>
      <c r="AV295" s="3"/>
      <c r="AW295" s="3"/>
    </row>
    <row r="296" spans="1:49" ht="150" customHeight="1" thickBot="1">
      <c r="A296" s="347" t="s">
        <v>380</v>
      </c>
      <c r="B296" s="93" t="s">
        <v>384</v>
      </c>
      <c r="C296" s="55" t="s">
        <v>382</v>
      </c>
      <c r="D296" s="55" t="s">
        <v>945</v>
      </c>
      <c r="E296" s="55" t="s">
        <v>71</v>
      </c>
      <c r="F296" s="354"/>
      <c r="G296" s="351" t="s">
        <v>836</v>
      </c>
      <c r="H296" s="268" t="s">
        <v>91</v>
      </c>
      <c r="I296" s="19" t="s">
        <v>759</v>
      </c>
      <c r="J296" s="19" t="s">
        <v>222</v>
      </c>
      <c r="K296" s="19" t="s">
        <v>76</v>
      </c>
      <c r="L296" s="19" t="s">
        <v>76</v>
      </c>
      <c r="M296" s="19" t="s">
        <v>795</v>
      </c>
      <c r="N296" s="19" t="s">
        <v>94</v>
      </c>
      <c r="O296" s="19">
        <v>2</v>
      </c>
      <c r="P296" s="19" t="s">
        <v>80</v>
      </c>
      <c r="Q296" s="19">
        <v>2</v>
      </c>
      <c r="R296" s="21">
        <f t="shared" si="342"/>
        <v>4</v>
      </c>
      <c r="S296" s="21" t="str">
        <f t="shared" si="343"/>
        <v>BAJO</v>
      </c>
      <c r="T296" s="21" t="s">
        <v>418</v>
      </c>
      <c r="U296" s="22">
        <v>25</v>
      </c>
      <c r="V296" s="23">
        <f t="shared" si="344"/>
        <v>100</v>
      </c>
      <c r="W296" s="21" t="str">
        <f t="shared" si="345"/>
        <v>III</v>
      </c>
      <c r="X296" s="24" t="str">
        <f t="shared" si="346"/>
        <v>MEJORABLE</v>
      </c>
      <c r="Y296" s="19">
        <v>2</v>
      </c>
      <c r="Z296" s="19"/>
      <c r="AA296" s="20"/>
      <c r="AB296" s="20"/>
      <c r="AC296" s="19">
        <v>38</v>
      </c>
      <c r="AD296" s="19" t="s">
        <v>82</v>
      </c>
      <c r="AE296" s="19" t="s">
        <v>82</v>
      </c>
      <c r="AF296" s="19" t="s">
        <v>82</v>
      </c>
      <c r="AG296" s="19" t="s">
        <v>731</v>
      </c>
      <c r="AH296" s="19" t="s">
        <v>794</v>
      </c>
      <c r="AI296" s="25" t="s">
        <v>729</v>
      </c>
      <c r="AJ296" s="3"/>
      <c r="AK296" s="3"/>
      <c r="AL296" s="3"/>
      <c r="AM296" s="3"/>
      <c r="AN296" s="3"/>
      <c r="AO296" s="3"/>
      <c r="AP296" s="3"/>
      <c r="AQ296" s="3"/>
      <c r="AR296" s="3"/>
      <c r="AS296" s="3"/>
      <c r="AT296" s="3"/>
      <c r="AU296" s="3"/>
      <c r="AV296" s="3"/>
      <c r="AW296" s="3"/>
    </row>
    <row r="297" spans="1:49" ht="150" customHeight="1">
      <c r="A297" s="270" t="s">
        <v>380</v>
      </c>
      <c r="B297" s="99" t="s">
        <v>385</v>
      </c>
      <c r="C297" s="285" t="s">
        <v>382</v>
      </c>
      <c r="D297" s="41" t="s">
        <v>128</v>
      </c>
      <c r="E297" s="41" t="s">
        <v>71</v>
      </c>
      <c r="F297" s="41"/>
      <c r="G297" s="42" t="s">
        <v>783</v>
      </c>
      <c r="H297" s="11" t="s">
        <v>91</v>
      </c>
      <c r="I297" s="12" t="s">
        <v>129</v>
      </c>
      <c r="J297" s="12" t="s">
        <v>784</v>
      </c>
      <c r="K297" s="11" t="s">
        <v>76</v>
      </c>
      <c r="L297" s="11" t="s">
        <v>785</v>
      </c>
      <c r="M297" s="11" t="s">
        <v>76</v>
      </c>
      <c r="N297" s="11" t="s">
        <v>87</v>
      </c>
      <c r="O297" s="11">
        <v>1</v>
      </c>
      <c r="P297" s="11" t="s">
        <v>80</v>
      </c>
      <c r="Q297" s="11">
        <v>3</v>
      </c>
      <c r="R297" s="13">
        <f t="shared" ref="R297" si="347">O297*Q297</f>
        <v>3</v>
      </c>
      <c r="S297" s="13" t="str">
        <f t="shared" ref="S297" si="348">IF(R297&lt;=4,"BAJO",IF(R297=6,"MEDIO",IF(R297=8,"MEDIO",IF(R297=10,"ALTO",IF(R297=12,"ALTO",IF(R297=18,"ALTO",IF(R297=20,"ALTO",IF(R297&gt;=24,"MUY ALTO",0))))))))</f>
        <v>BAJO</v>
      </c>
      <c r="T297" s="13" t="s">
        <v>81</v>
      </c>
      <c r="U297" s="14">
        <v>25</v>
      </c>
      <c r="V297" s="15">
        <f t="shared" ref="V297" si="349">R297*U297</f>
        <v>75</v>
      </c>
      <c r="W297" s="13" t="str">
        <f t="shared" si="341"/>
        <v>III</v>
      </c>
      <c r="X297" s="16" t="str">
        <f t="shared" si="250"/>
        <v>MEJORABLE</v>
      </c>
      <c r="Y297" s="11">
        <v>8</v>
      </c>
      <c r="Z297" s="11"/>
      <c r="AA297" s="12"/>
      <c r="AB297" s="12"/>
      <c r="AC297" s="11">
        <v>38</v>
      </c>
      <c r="AD297" s="11" t="s">
        <v>82</v>
      </c>
      <c r="AE297" s="11" t="s">
        <v>82</v>
      </c>
      <c r="AF297" s="11" t="s">
        <v>786</v>
      </c>
      <c r="AG297" s="11" t="s">
        <v>746</v>
      </c>
      <c r="AH297" s="11" t="s">
        <v>82</v>
      </c>
      <c r="AI297" s="17" t="s">
        <v>131</v>
      </c>
      <c r="AJ297" s="3"/>
      <c r="AK297" s="3"/>
      <c r="AL297" s="3"/>
      <c r="AM297" s="3"/>
      <c r="AN297" s="3"/>
      <c r="AO297" s="3"/>
      <c r="AP297" s="3"/>
      <c r="AQ297" s="3"/>
      <c r="AR297" s="3"/>
      <c r="AS297" s="3"/>
      <c r="AT297" s="3"/>
      <c r="AU297" s="3"/>
      <c r="AV297" s="3"/>
      <c r="AW297" s="3"/>
    </row>
    <row r="298" spans="1:49" ht="150" customHeight="1">
      <c r="A298" s="70" t="s">
        <v>380</v>
      </c>
      <c r="B298" s="71" t="s">
        <v>385</v>
      </c>
      <c r="C298" s="286" t="s">
        <v>382</v>
      </c>
      <c r="D298" s="19" t="s">
        <v>133</v>
      </c>
      <c r="E298" s="19" t="s">
        <v>71</v>
      </c>
      <c r="F298" s="19"/>
      <c r="G298" s="20" t="s">
        <v>134</v>
      </c>
      <c r="H298" s="19" t="s">
        <v>135</v>
      </c>
      <c r="I298" s="20" t="s">
        <v>136</v>
      </c>
      <c r="J298" s="20" t="s">
        <v>137</v>
      </c>
      <c r="K298" s="19" t="s">
        <v>76</v>
      </c>
      <c r="L298" s="19" t="s">
        <v>363</v>
      </c>
      <c r="M298" s="35" t="s">
        <v>364</v>
      </c>
      <c r="N298" s="19" t="s">
        <v>94</v>
      </c>
      <c r="O298" s="19">
        <v>2</v>
      </c>
      <c r="P298" s="19" t="s">
        <v>80</v>
      </c>
      <c r="Q298" s="19">
        <v>3</v>
      </c>
      <c r="R298" s="21">
        <f t="shared" si="301"/>
        <v>6</v>
      </c>
      <c r="S298" s="21" t="str">
        <f t="shared" si="302"/>
        <v>MEDIO</v>
      </c>
      <c r="T298" s="21" t="s">
        <v>89</v>
      </c>
      <c r="U298" s="22">
        <v>10</v>
      </c>
      <c r="V298" s="23">
        <f t="shared" si="303"/>
        <v>60</v>
      </c>
      <c r="W298" s="21" t="str">
        <f t="shared" si="341"/>
        <v>III</v>
      </c>
      <c r="X298" s="24" t="str">
        <f t="shared" si="250"/>
        <v>MEJORABLE</v>
      </c>
      <c r="Y298" s="19">
        <v>8</v>
      </c>
      <c r="Z298" s="19"/>
      <c r="AA298" s="20"/>
      <c r="AB298" s="20"/>
      <c r="AC298" s="19">
        <v>30</v>
      </c>
      <c r="AD298" s="19" t="s">
        <v>82</v>
      </c>
      <c r="AE298" s="19" t="s">
        <v>82</v>
      </c>
      <c r="AF298" s="19" t="s">
        <v>82</v>
      </c>
      <c r="AG298" s="19" t="s">
        <v>787</v>
      </c>
      <c r="AH298" s="19" t="s">
        <v>82</v>
      </c>
      <c r="AI298" s="25" t="s">
        <v>139</v>
      </c>
      <c r="AJ298" s="3"/>
      <c r="AK298" s="3"/>
      <c r="AL298" s="3"/>
      <c r="AM298" s="3"/>
      <c r="AN298" s="3"/>
      <c r="AO298" s="3"/>
      <c r="AP298" s="3"/>
      <c r="AQ298" s="3"/>
      <c r="AR298" s="3"/>
      <c r="AS298" s="3"/>
      <c r="AT298" s="3"/>
      <c r="AU298" s="3"/>
      <c r="AV298" s="3"/>
      <c r="AW298" s="3"/>
    </row>
    <row r="299" spans="1:49" ht="150" customHeight="1">
      <c r="A299" s="70" t="s">
        <v>380</v>
      </c>
      <c r="B299" s="71" t="s">
        <v>385</v>
      </c>
      <c r="C299" s="286" t="s">
        <v>382</v>
      </c>
      <c r="D299" s="19" t="s">
        <v>133</v>
      </c>
      <c r="E299" s="19" t="s">
        <v>71</v>
      </c>
      <c r="F299" s="19"/>
      <c r="G299" s="20" t="s">
        <v>377</v>
      </c>
      <c r="H299" s="19" t="s">
        <v>91</v>
      </c>
      <c r="I299" s="20" t="s">
        <v>150</v>
      </c>
      <c r="J299" s="20" t="s">
        <v>93</v>
      </c>
      <c r="K299" s="19" t="s">
        <v>76</v>
      </c>
      <c r="L299" s="19" t="s">
        <v>76</v>
      </c>
      <c r="M299" s="19" t="s">
        <v>76</v>
      </c>
      <c r="N299" s="19" t="s">
        <v>94</v>
      </c>
      <c r="O299" s="19">
        <v>2</v>
      </c>
      <c r="P299" s="19" t="s">
        <v>80</v>
      </c>
      <c r="Q299" s="19">
        <v>3</v>
      </c>
      <c r="R299" s="21">
        <f t="shared" si="301"/>
        <v>6</v>
      </c>
      <c r="S299" s="21" t="str">
        <f t="shared" si="302"/>
        <v>MEDIO</v>
      </c>
      <c r="T299" s="21" t="s">
        <v>89</v>
      </c>
      <c r="U299" s="22">
        <v>10</v>
      </c>
      <c r="V299" s="23">
        <f t="shared" si="303"/>
        <v>60</v>
      </c>
      <c r="W299" s="21" t="str">
        <f t="shared" si="341"/>
        <v>III</v>
      </c>
      <c r="X299" s="24" t="str">
        <f t="shared" si="250"/>
        <v>MEJORABLE</v>
      </c>
      <c r="Y299" s="19">
        <v>8</v>
      </c>
      <c r="Z299" s="19"/>
      <c r="AA299" s="20"/>
      <c r="AB299" s="20"/>
      <c r="AC299" s="19">
        <v>30</v>
      </c>
      <c r="AD299" s="19" t="s">
        <v>82</v>
      </c>
      <c r="AE299" s="19" t="s">
        <v>82</v>
      </c>
      <c r="AF299" s="19" t="s">
        <v>82</v>
      </c>
      <c r="AG299" s="19" t="s">
        <v>799</v>
      </c>
      <c r="AH299" s="19" t="s">
        <v>82</v>
      </c>
      <c r="AI299" s="25" t="s">
        <v>152</v>
      </c>
      <c r="AJ299" s="3"/>
      <c r="AK299" s="3"/>
      <c r="AL299" s="3"/>
      <c r="AM299" s="3"/>
      <c r="AN299" s="3"/>
      <c r="AO299" s="3"/>
      <c r="AP299" s="3"/>
      <c r="AQ299" s="3"/>
      <c r="AR299" s="3"/>
      <c r="AS299" s="3"/>
      <c r="AT299" s="3"/>
      <c r="AU299" s="3"/>
      <c r="AV299" s="3"/>
      <c r="AW299" s="3"/>
    </row>
    <row r="300" spans="1:49" ht="150" customHeight="1">
      <c r="A300" s="70" t="s">
        <v>380</v>
      </c>
      <c r="B300" s="71" t="s">
        <v>385</v>
      </c>
      <c r="C300" s="286" t="s">
        <v>382</v>
      </c>
      <c r="D300" s="19" t="s">
        <v>386</v>
      </c>
      <c r="E300" s="19" t="s">
        <v>71</v>
      </c>
      <c r="F300" s="19"/>
      <c r="G300" s="20" t="s">
        <v>154</v>
      </c>
      <c r="H300" s="19" t="s">
        <v>84</v>
      </c>
      <c r="I300" s="20" t="s">
        <v>85</v>
      </c>
      <c r="J300" s="20" t="s">
        <v>155</v>
      </c>
      <c r="K300" s="19" t="s">
        <v>76</v>
      </c>
      <c r="L300" s="19" t="s">
        <v>913</v>
      </c>
      <c r="M300" s="19" t="s">
        <v>781</v>
      </c>
      <c r="N300" s="19" t="s">
        <v>87</v>
      </c>
      <c r="O300" s="19">
        <v>1</v>
      </c>
      <c r="P300" s="19" t="s">
        <v>80</v>
      </c>
      <c r="Q300" s="19">
        <v>3</v>
      </c>
      <c r="R300" s="21">
        <f t="shared" si="301"/>
        <v>3</v>
      </c>
      <c r="S300" s="21" t="str">
        <f t="shared" si="302"/>
        <v>BAJO</v>
      </c>
      <c r="T300" s="21" t="s">
        <v>89</v>
      </c>
      <c r="U300" s="22">
        <v>10</v>
      </c>
      <c r="V300" s="23">
        <f t="shared" si="303"/>
        <v>30</v>
      </c>
      <c r="W300" s="21" t="str">
        <f>IF(AND(V300&gt;1,V300&lt;=20),"IV",IF(AND(V300&lt;=40,V300&lt;=120),"III",IF(AND(V300&gt;=150,V300&lt;=500),"II",IF(AND(V300&gt;=600,V300&lt;=4000),"I","0"))))</f>
        <v>III</v>
      </c>
      <c r="X300" s="24" t="str">
        <f t="shared" ref="X300" si="350">IF(W300="VI","ACEPTABLE",IF(W300="III","MEJORABLE",IF(W300="II","NO  ACEPTABLE O ACEPTABLE CON CONTROLES ESPECIFICOS ",IF(W300="I","NO ACEPTABLE",0))))</f>
        <v>MEJORABLE</v>
      </c>
      <c r="Y300" s="19">
        <v>8</v>
      </c>
      <c r="Z300" s="19"/>
      <c r="AA300" s="20"/>
      <c r="AB300" s="20"/>
      <c r="AC300" s="19">
        <v>30</v>
      </c>
      <c r="AD300" s="19" t="s">
        <v>82</v>
      </c>
      <c r="AE300" s="19" t="s">
        <v>82</v>
      </c>
      <c r="AF300" s="19" t="s">
        <v>82</v>
      </c>
      <c r="AG300" s="19" t="s">
        <v>158</v>
      </c>
      <c r="AH300" s="19" t="s">
        <v>82</v>
      </c>
      <c r="AI300" s="25" t="s">
        <v>152</v>
      </c>
      <c r="AJ300" s="3"/>
      <c r="AK300" s="3"/>
      <c r="AL300" s="3"/>
      <c r="AM300" s="3"/>
      <c r="AN300" s="3"/>
      <c r="AO300" s="3"/>
      <c r="AP300" s="3"/>
      <c r="AQ300" s="3"/>
      <c r="AR300" s="3"/>
      <c r="AS300" s="3"/>
      <c r="AT300" s="3"/>
      <c r="AU300" s="3"/>
      <c r="AV300" s="3"/>
      <c r="AW300" s="3"/>
    </row>
    <row r="301" spans="1:49" ht="150" customHeight="1">
      <c r="A301" s="70" t="s">
        <v>380</v>
      </c>
      <c r="B301" s="71" t="s">
        <v>385</v>
      </c>
      <c r="C301" s="286" t="s">
        <v>382</v>
      </c>
      <c r="D301" s="19" t="s">
        <v>387</v>
      </c>
      <c r="E301" s="19" t="s">
        <v>71</v>
      </c>
      <c r="F301" s="19"/>
      <c r="G301" s="20" t="s">
        <v>314</v>
      </c>
      <c r="H301" s="19" t="s">
        <v>91</v>
      </c>
      <c r="I301" s="20" t="s">
        <v>97</v>
      </c>
      <c r="J301" s="20" t="s">
        <v>98</v>
      </c>
      <c r="K301" s="19" t="s">
        <v>99</v>
      </c>
      <c r="L301" s="19" t="s">
        <v>370</v>
      </c>
      <c r="M301" s="19" t="s">
        <v>371</v>
      </c>
      <c r="N301" s="19" t="s">
        <v>87</v>
      </c>
      <c r="O301" s="19">
        <v>1</v>
      </c>
      <c r="P301" s="19" t="s">
        <v>80</v>
      </c>
      <c r="Q301" s="19">
        <v>3</v>
      </c>
      <c r="R301" s="21">
        <f t="shared" si="301"/>
        <v>3</v>
      </c>
      <c r="S301" s="21" t="str">
        <f t="shared" si="302"/>
        <v>BAJO</v>
      </c>
      <c r="T301" s="21" t="s">
        <v>81</v>
      </c>
      <c r="U301" s="22">
        <v>25</v>
      </c>
      <c r="V301" s="23">
        <f t="shared" si="303"/>
        <v>75</v>
      </c>
      <c r="W301" s="21" t="str">
        <f t="shared" ref="W301:W307" si="351">IF(AND(V301&gt;1,V301&lt;=20),"IV",IF(AND(V301&gt;=40,V301&lt;=120),"III",IF(AND(V301&gt;=150,V301&lt;=500),"II",IF(AND(V301&gt;=600,V301&lt;=4000),"I","0"))))</f>
        <v>III</v>
      </c>
      <c r="X301" s="24" t="str">
        <f t="shared" si="250"/>
        <v>MEJORABLE</v>
      </c>
      <c r="Y301" s="19">
        <v>8</v>
      </c>
      <c r="Z301" s="19"/>
      <c r="AA301" s="20"/>
      <c r="AB301" s="20"/>
      <c r="AC301" s="19">
        <v>30</v>
      </c>
      <c r="AD301" s="19" t="s">
        <v>82</v>
      </c>
      <c r="AE301" s="19" t="s">
        <v>82</v>
      </c>
      <c r="AF301" s="19" t="s">
        <v>82</v>
      </c>
      <c r="AG301" s="19" t="s">
        <v>372</v>
      </c>
      <c r="AH301" s="19" t="s">
        <v>100</v>
      </c>
      <c r="AI301" s="25" t="s">
        <v>373</v>
      </c>
      <c r="AJ301" s="3"/>
      <c r="AK301" s="3"/>
      <c r="AL301" s="3"/>
      <c r="AM301" s="3"/>
      <c r="AN301" s="3"/>
      <c r="AO301" s="3"/>
      <c r="AP301" s="3"/>
      <c r="AQ301" s="3"/>
      <c r="AR301" s="3"/>
      <c r="AS301" s="3"/>
      <c r="AT301" s="3"/>
      <c r="AU301" s="3"/>
      <c r="AV301" s="3"/>
      <c r="AW301" s="3"/>
    </row>
    <row r="302" spans="1:49" ht="150" customHeight="1">
      <c r="A302" s="70" t="s">
        <v>380</v>
      </c>
      <c r="B302" s="71" t="s">
        <v>385</v>
      </c>
      <c r="C302" s="286" t="s">
        <v>382</v>
      </c>
      <c r="D302" s="27" t="s">
        <v>160</v>
      </c>
      <c r="E302" s="19" t="s">
        <v>71</v>
      </c>
      <c r="F302" s="19"/>
      <c r="G302" s="20" t="s">
        <v>161</v>
      </c>
      <c r="H302" s="19" t="s">
        <v>91</v>
      </c>
      <c r="I302" s="20" t="s">
        <v>162</v>
      </c>
      <c r="J302" s="20" t="s">
        <v>163</v>
      </c>
      <c r="K302" s="19" t="s">
        <v>76</v>
      </c>
      <c r="L302" s="19" t="s">
        <v>164</v>
      </c>
      <c r="M302" s="19" t="s">
        <v>165</v>
      </c>
      <c r="N302" s="19" t="s">
        <v>94</v>
      </c>
      <c r="O302" s="19">
        <v>2</v>
      </c>
      <c r="P302" s="19" t="s">
        <v>166</v>
      </c>
      <c r="Q302" s="19">
        <v>4</v>
      </c>
      <c r="R302" s="21">
        <f t="shared" si="301"/>
        <v>8</v>
      </c>
      <c r="S302" s="21" t="str">
        <f t="shared" si="302"/>
        <v>MEDIO</v>
      </c>
      <c r="T302" s="21" t="s">
        <v>89</v>
      </c>
      <c r="U302" s="22">
        <v>10</v>
      </c>
      <c r="V302" s="23">
        <f t="shared" si="303"/>
        <v>80</v>
      </c>
      <c r="W302" s="21" t="str">
        <f t="shared" si="351"/>
        <v>III</v>
      </c>
      <c r="X302" s="24" t="str">
        <f t="shared" si="250"/>
        <v>MEJORABLE</v>
      </c>
      <c r="Y302" s="19">
        <v>8</v>
      </c>
      <c r="Z302" s="19"/>
      <c r="AA302" s="20"/>
      <c r="AB302" s="20"/>
      <c r="AC302" s="19">
        <v>30</v>
      </c>
      <c r="AD302" s="19" t="s">
        <v>82</v>
      </c>
      <c r="AE302" s="19" t="s">
        <v>82</v>
      </c>
      <c r="AF302" s="19" t="s">
        <v>167</v>
      </c>
      <c r="AG302" s="19" t="s">
        <v>168</v>
      </c>
      <c r="AH302" s="19" t="s">
        <v>82</v>
      </c>
      <c r="AI302" s="25" t="s">
        <v>373</v>
      </c>
      <c r="AJ302" s="3"/>
      <c r="AK302" s="3"/>
      <c r="AL302" s="3"/>
      <c r="AM302" s="3"/>
      <c r="AN302" s="3"/>
      <c r="AO302" s="3"/>
      <c r="AP302" s="3"/>
      <c r="AQ302" s="3"/>
      <c r="AR302" s="3"/>
      <c r="AS302" s="3"/>
      <c r="AT302" s="3"/>
      <c r="AU302" s="3"/>
      <c r="AV302" s="3"/>
      <c r="AW302" s="3"/>
    </row>
    <row r="303" spans="1:49" ht="150" customHeight="1">
      <c r="A303" s="30" t="s">
        <v>380</v>
      </c>
      <c r="B303" s="71" t="s">
        <v>385</v>
      </c>
      <c r="C303" s="286" t="s">
        <v>382</v>
      </c>
      <c r="D303" s="27" t="s">
        <v>388</v>
      </c>
      <c r="E303" s="27" t="s">
        <v>71</v>
      </c>
      <c r="F303" s="27"/>
      <c r="G303" s="28" t="s">
        <v>389</v>
      </c>
      <c r="H303" s="27" t="s">
        <v>109</v>
      </c>
      <c r="I303" s="28" t="s">
        <v>176</v>
      </c>
      <c r="J303" s="28" t="s">
        <v>177</v>
      </c>
      <c r="K303" s="27" t="s">
        <v>76</v>
      </c>
      <c r="L303" s="27" t="s">
        <v>76</v>
      </c>
      <c r="M303" s="27" t="s">
        <v>339</v>
      </c>
      <c r="N303" s="27" t="s">
        <v>94</v>
      </c>
      <c r="O303" s="27">
        <v>2</v>
      </c>
      <c r="P303" s="27" t="s">
        <v>383</v>
      </c>
      <c r="Q303" s="27">
        <v>1</v>
      </c>
      <c r="R303" s="29">
        <f t="shared" ref="R303:R304" si="352">O303*Q303</f>
        <v>2</v>
      </c>
      <c r="S303" s="29" t="str">
        <f t="shared" ref="S303:S304" si="353">IF(R303&lt;=4,"BAJO",IF(R303=6,"MEDIO",IF(R303=8,"MEDIO",IF(R303=10,"ALTO",IF(R303=12,"ALTO",IF(R303=18,"ALTO",IF(R303=20,"ALTO",IF(R303&gt;=24,"MUY ALTO",0))))))))</f>
        <v>BAJO</v>
      </c>
      <c r="T303" s="29" t="s">
        <v>81</v>
      </c>
      <c r="U303" s="30">
        <v>25</v>
      </c>
      <c r="V303" s="31">
        <f t="shared" ref="V303:V304" si="354">R303*U303</f>
        <v>50</v>
      </c>
      <c r="W303" s="29" t="str">
        <f t="shared" ref="W303:W304" si="355">IF(AND(V303&gt;1,V303&lt;=20),"IV",IF(AND(V303&gt;=40,V303&lt;=120),"III",IF(AND(V303&gt;=150,V303&lt;=500),"II",IF(AND(V303&gt;=600,V303&lt;=4000),"I","0"))))</f>
        <v>III</v>
      </c>
      <c r="X303" s="32" t="str">
        <f t="shared" ref="X303:X304" si="356">IF(W303="VI","ACEPTABLE",IF(W303="III","MEJORABLE",IF(W303="II","NO  ACEPTABLE O ACEPTABLE CON CONTROLES ESPECIFICOS ",IF(W303="I","NO ACEPTABLE",0))))</f>
        <v>MEJORABLE</v>
      </c>
      <c r="Y303" s="27">
        <v>8</v>
      </c>
      <c r="Z303" s="27"/>
      <c r="AA303" s="28"/>
      <c r="AB303" s="28"/>
      <c r="AC303" s="27">
        <v>30</v>
      </c>
      <c r="AD303" s="27" t="s">
        <v>82</v>
      </c>
      <c r="AE303" s="27" t="s">
        <v>82</v>
      </c>
      <c r="AF303" s="27" t="s">
        <v>82</v>
      </c>
      <c r="AG303" s="27" t="s">
        <v>379</v>
      </c>
      <c r="AH303" s="27" t="s">
        <v>179</v>
      </c>
      <c r="AI303" s="256" t="s">
        <v>353</v>
      </c>
      <c r="AJ303" s="3"/>
      <c r="AK303" s="3"/>
      <c r="AL303" s="3"/>
      <c r="AM303" s="3"/>
      <c r="AN303" s="3"/>
      <c r="AO303" s="3"/>
      <c r="AP303" s="3"/>
      <c r="AQ303" s="3"/>
      <c r="AR303" s="3"/>
      <c r="AS303" s="3"/>
      <c r="AT303" s="3"/>
      <c r="AU303" s="3"/>
      <c r="AV303" s="3"/>
      <c r="AW303" s="3"/>
    </row>
    <row r="304" spans="1:49" ht="150" customHeight="1" thickBot="1">
      <c r="A304" s="348" t="s">
        <v>380</v>
      </c>
      <c r="B304" s="71" t="s">
        <v>385</v>
      </c>
      <c r="C304" s="286" t="s">
        <v>382</v>
      </c>
      <c r="D304" s="27" t="s">
        <v>946</v>
      </c>
      <c r="E304" s="27" t="s">
        <v>71</v>
      </c>
      <c r="F304" s="350"/>
      <c r="G304" s="351" t="s">
        <v>836</v>
      </c>
      <c r="H304" s="268" t="s">
        <v>91</v>
      </c>
      <c r="I304" s="19" t="s">
        <v>759</v>
      </c>
      <c r="J304" s="19" t="s">
        <v>222</v>
      </c>
      <c r="K304" s="19" t="s">
        <v>76</v>
      </c>
      <c r="L304" s="19" t="s">
        <v>76</v>
      </c>
      <c r="M304" s="19" t="s">
        <v>795</v>
      </c>
      <c r="N304" s="19" t="s">
        <v>94</v>
      </c>
      <c r="O304" s="19">
        <v>2</v>
      </c>
      <c r="P304" s="19" t="s">
        <v>80</v>
      </c>
      <c r="Q304" s="19">
        <v>2</v>
      </c>
      <c r="R304" s="21">
        <f t="shared" si="352"/>
        <v>4</v>
      </c>
      <c r="S304" s="21" t="str">
        <f t="shared" si="353"/>
        <v>BAJO</v>
      </c>
      <c r="T304" s="21" t="s">
        <v>418</v>
      </c>
      <c r="U304" s="22">
        <v>25</v>
      </c>
      <c r="V304" s="23">
        <f t="shared" si="354"/>
        <v>100</v>
      </c>
      <c r="W304" s="21" t="str">
        <f t="shared" si="355"/>
        <v>III</v>
      </c>
      <c r="X304" s="24" t="str">
        <f t="shared" si="356"/>
        <v>MEJORABLE</v>
      </c>
      <c r="Y304" s="19">
        <v>2</v>
      </c>
      <c r="Z304" s="19"/>
      <c r="AA304" s="20"/>
      <c r="AB304" s="20"/>
      <c r="AC304" s="19">
        <v>38</v>
      </c>
      <c r="AD304" s="19" t="s">
        <v>82</v>
      </c>
      <c r="AE304" s="19" t="s">
        <v>82</v>
      </c>
      <c r="AF304" s="19" t="s">
        <v>82</v>
      </c>
      <c r="AG304" s="19" t="s">
        <v>731</v>
      </c>
      <c r="AH304" s="19" t="s">
        <v>794</v>
      </c>
      <c r="AI304" s="25" t="s">
        <v>729</v>
      </c>
      <c r="AJ304" s="3"/>
      <c r="AK304" s="3"/>
      <c r="AL304" s="3"/>
      <c r="AM304" s="3"/>
      <c r="AN304" s="3"/>
      <c r="AO304" s="3"/>
      <c r="AP304" s="3"/>
      <c r="AQ304" s="3"/>
      <c r="AR304" s="3"/>
      <c r="AS304" s="3"/>
      <c r="AT304" s="3"/>
      <c r="AU304" s="3"/>
      <c r="AV304" s="3"/>
      <c r="AW304" s="3"/>
    </row>
    <row r="305" spans="1:49" ht="150" customHeight="1">
      <c r="A305" s="61" t="s">
        <v>390</v>
      </c>
      <c r="B305" s="92" t="s">
        <v>391</v>
      </c>
      <c r="C305" s="72" t="s">
        <v>325</v>
      </c>
      <c r="D305" s="11" t="s">
        <v>128</v>
      </c>
      <c r="E305" s="11" t="s">
        <v>71</v>
      </c>
      <c r="F305" s="11"/>
      <c r="G305" s="42" t="s">
        <v>783</v>
      </c>
      <c r="H305" s="11" t="s">
        <v>91</v>
      </c>
      <c r="I305" s="12" t="s">
        <v>129</v>
      </c>
      <c r="J305" s="12" t="s">
        <v>784</v>
      </c>
      <c r="K305" s="11" t="s">
        <v>76</v>
      </c>
      <c r="L305" s="11" t="s">
        <v>785</v>
      </c>
      <c r="M305" s="11" t="s">
        <v>76</v>
      </c>
      <c r="N305" s="11" t="s">
        <v>87</v>
      </c>
      <c r="O305" s="11">
        <v>1</v>
      </c>
      <c r="P305" s="11" t="s">
        <v>80</v>
      </c>
      <c r="Q305" s="11">
        <v>3</v>
      </c>
      <c r="R305" s="13">
        <f t="shared" si="301"/>
        <v>3</v>
      </c>
      <c r="S305" s="13" t="str">
        <f t="shared" si="302"/>
        <v>BAJO</v>
      </c>
      <c r="T305" s="13" t="s">
        <v>81</v>
      </c>
      <c r="U305" s="14">
        <v>25</v>
      </c>
      <c r="V305" s="15">
        <f t="shared" si="303"/>
        <v>75</v>
      </c>
      <c r="W305" s="13" t="str">
        <f t="shared" si="351"/>
        <v>III</v>
      </c>
      <c r="X305" s="16" t="str">
        <f t="shared" ref="X305" si="357">IF(W305="VI","ACEPTABLE",IF(W305="III","MEJORABLE",IF(W305="II","NO  ACEPTABLE O ACEPTABLE CON CONTROLES ESPECIFICOS ",IF(W305="I","NO ACEPTABLE",0))))</f>
        <v>MEJORABLE</v>
      </c>
      <c r="Y305" s="11">
        <v>8</v>
      </c>
      <c r="Z305" s="11"/>
      <c r="AA305" s="12"/>
      <c r="AB305" s="12"/>
      <c r="AC305" s="11">
        <v>38</v>
      </c>
      <c r="AD305" s="11" t="s">
        <v>82</v>
      </c>
      <c r="AE305" s="11" t="s">
        <v>82</v>
      </c>
      <c r="AF305" s="11" t="s">
        <v>786</v>
      </c>
      <c r="AG305" s="11" t="s">
        <v>746</v>
      </c>
      <c r="AH305" s="11" t="s">
        <v>82</v>
      </c>
      <c r="AI305" s="17" t="s">
        <v>131</v>
      </c>
      <c r="AJ305" s="3"/>
      <c r="AK305" s="3"/>
      <c r="AL305" s="3"/>
      <c r="AM305" s="3"/>
      <c r="AN305" s="3"/>
      <c r="AO305" s="3"/>
      <c r="AP305" s="3"/>
      <c r="AQ305" s="3"/>
      <c r="AR305" s="3"/>
      <c r="AS305" s="3"/>
      <c r="AT305" s="3"/>
      <c r="AU305" s="3"/>
      <c r="AV305" s="3"/>
      <c r="AW305" s="3"/>
    </row>
    <row r="306" spans="1:49" ht="150" customHeight="1">
      <c r="A306" s="64" t="s">
        <v>390</v>
      </c>
      <c r="B306" s="70" t="s">
        <v>391</v>
      </c>
      <c r="C306" s="38" t="s">
        <v>325</v>
      </c>
      <c r="D306" s="19" t="s">
        <v>133</v>
      </c>
      <c r="E306" s="19" t="s">
        <v>71</v>
      </c>
      <c r="F306" s="19"/>
      <c r="G306" s="20" t="s">
        <v>134</v>
      </c>
      <c r="H306" s="19" t="s">
        <v>135</v>
      </c>
      <c r="I306" s="20" t="s">
        <v>136</v>
      </c>
      <c r="J306" s="20" t="s">
        <v>137</v>
      </c>
      <c r="K306" s="19" t="s">
        <v>76</v>
      </c>
      <c r="L306" s="19" t="s">
        <v>363</v>
      </c>
      <c r="M306" s="35" t="s">
        <v>364</v>
      </c>
      <c r="N306" s="19" t="s">
        <v>94</v>
      </c>
      <c r="O306" s="19">
        <v>2</v>
      </c>
      <c r="P306" s="19" t="s">
        <v>80</v>
      </c>
      <c r="Q306" s="19">
        <v>3</v>
      </c>
      <c r="R306" s="21">
        <f t="shared" si="301"/>
        <v>6</v>
      </c>
      <c r="S306" s="21" t="str">
        <f t="shared" si="302"/>
        <v>MEDIO</v>
      </c>
      <c r="T306" s="21" t="s">
        <v>89</v>
      </c>
      <c r="U306" s="22">
        <v>10</v>
      </c>
      <c r="V306" s="23">
        <f t="shared" si="303"/>
        <v>60</v>
      </c>
      <c r="W306" s="21" t="str">
        <f t="shared" si="351"/>
        <v>III</v>
      </c>
      <c r="X306" s="24" t="str">
        <f t="shared" si="250"/>
        <v>MEJORABLE</v>
      </c>
      <c r="Y306" s="19">
        <v>8</v>
      </c>
      <c r="Z306" s="19"/>
      <c r="AA306" s="20"/>
      <c r="AB306" s="20"/>
      <c r="AC306" s="19">
        <v>30</v>
      </c>
      <c r="AD306" s="19" t="s">
        <v>82</v>
      </c>
      <c r="AE306" s="19" t="s">
        <v>82</v>
      </c>
      <c r="AF306" s="19" t="s">
        <v>82</v>
      </c>
      <c r="AG306" s="19" t="s">
        <v>787</v>
      </c>
      <c r="AH306" s="19" t="s">
        <v>82</v>
      </c>
      <c r="AI306" s="25" t="s">
        <v>139</v>
      </c>
      <c r="AJ306" s="3"/>
      <c r="AK306" s="3"/>
      <c r="AL306" s="3"/>
      <c r="AM306" s="3"/>
      <c r="AN306" s="3"/>
      <c r="AO306" s="3"/>
      <c r="AP306" s="3"/>
      <c r="AQ306" s="3"/>
      <c r="AR306" s="3"/>
      <c r="AS306" s="3"/>
      <c r="AT306" s="3"/>
      <c r="AU306" s="3"/>
      <c r="AV306" s="3"/>
      <c r="AW306" s="3"/>
    </row>
    <row r="307" spans="1:49" ht="150" customHeight="1">
      <c r="A307" s="64" t="s">
        <v>390</v>
      </c>
      <c r="B307" s="70" t="s">
        <v>391</v>
      </c>
      <c r="C307" s="38" t="s">
        <v>325</v>
      </c>
      <c r="D307" s="19" t="s">
        <v>133</v>
      </c>
      <c r="E307" s="19" t="s">
        <v>71</v>
      </c>
      <c r="F307" s="19"/>
      <c r="G307" s="20" t="s">
        <v>377</v>
      </c>
      <c r="H307" s="19" t="s">
        <v>91</v>
      </c>
      <c r="I307" s="20" t="s">
        <v>150</v>
      </c>
      <c r="J307" s="20" t="s">
        <v>93</v>
      </c>
      <c r="K307" s="19" t="s">
        <v>76</v>
      </c>
      <c r="L307" s="19" t="s">
        <v>76</v>
      </c>
      <c r="M307" s="19" t="s">
        <v>76</v>
      </c>
      <c r="N307" s="19" t="s">
        <v>94</v>
      </c>
      <c r="O307" s="19">
        <v>2</v>
      </c>
      <c r="P307" s="19" t="s">
        <v>80</v>
      </c>
      <c r="Q307" s="19">
        <v>3</v>
      </c>
      <c r="R307" s="21">
        <f t="shared" si="301"/>
        <v>6</v>
      </c>
      <c r="S307" s="21" t="str">
        <f t="shared" si="302"/>
        <v>MEDIO</v>
      </c>
      <c r="T307" s="21" t="s">
        <v>89</v>
      </c>
      <c r="U307" s="22">
        <v>10</v>
      </c>
      <c r="V307" s="23">
        <f t="shared" si="303"/>
        <v>60</v>
      </c>
      <c r="W307" s="21" t="str">
        <f t="shared" si="351"/>
        <v>III</v>
      </c>
      <c r="X307" s="24" t="str">
        <f t="shared" si="250"/>
        <v>MEJORABLE</v>
      </c>
      <c r="Y307" s="19">
        <v>8</v>
      </c>
      <c r="Z307" s="19"/>
      <c r="AA307" s="20"/>
      <c r="AB307" s="20"/>
      <c r="AC307" s="19">
        <v>30</v>
      </c>
      <c r="AD307" s="19" t="s">
        <v>82</v>
      </c>
      <c r="AE307" s="19" t="s">
        <v>82</v>
      </c>
      <c r="AF307" s="19" t="s">
        <v>82</v>
      </c>
      <c r="AG307" s="19" t="s">
        <v>151</v>
      </c>
      <c r="AH307" s="19" t="s">
        <v>82</v>
      </c>
      <c r="AI307" s="25" t="s">
        <v>152</v>
      </c>
      <c r="AJ307" s="3"/>
      <c r="AK307" s="3"/>
      <c r="AL307" s="3"/>
      <c r="AM307" s="3"/>
      <c r="AN307" s="3"/>
      <c r="AO307" s="3"/>
      <c r="AP307" s="3"/>
      <c r="AQ307" s="3"/>
      <c r="AR307" s="3"/>
      <c r="AS307" s="3"/>
      <c r="AT307" s="3"/>
      <c r="AU307" s="3"/>
      <c r="AV307" s="3"/>
      <c r="AW307" s="3"/>
    </row>
    <row r="308" spans="1:49" ht="150" customHeight="1">
      <c r="A308" s="64" t="s">
        <v>390</v>
      </c>
      <c r="B308" s="70" t="s">
        <v>391</v>
      </c>
      <c r="C308" s="38" t="s">
        <v>325</v>
      </c>
      <c r="D308" s="19" t="s">
        <v>392</v>
      </c>
      <c r="E308" s="19" t="s">
        <v>71</v>
      </c>
      <c r="F308" s="19"/>
      <c r="G308" s="20" t="s">
        <v>154</v>
      </c>
      <c r="H308" s="19" t="s">
        <v>84</v>
      </c>
      <c r="I308" s="20" t="s">
        <v>85</v>
      </c>
      <c r="J308" s="20" t="s">
        <v>155</v>
      </c>
      <c r="K308" s="19" t="s">
        <v>76</v>
      </c>
      <c r="L308" s="19" t="s">
        <v>913</v>
      </c>
      <c r="M308" s="19" t="s">
        <v>781</v>
      </c>
      <c r="N308" s="19" t="s">
        <v>87</v>
      </c>
      <c r="O308" s="19">
        <v>1</v>
      </c>
      <c r="P308" s="19" t="s">
        <v>80</v>
      </c>
      <c r="Q308" s="19">
        <v>3</v>
      </c>
      <c r="R308" s="21">
        <f t="shared" ref="R308" si="358">O308*Q308</f>
        <v>3</v>
      </c>
      <c r="S308" s="21" t="str">
        <f t="shared" ref="S308" si="359">IF(R308&lt;=4,"BAJO",IF(R308=6,"MEDIO",IF(R308=8,"MEDIO",IF(R308=10,"ALTO",IF(R308=12,"ALTO",IF(R308=18,"ALTO",IF(R308=20,"ALTO",IF(R308&gt;=24,"MUY ALTO",0))))))))</f>
        <v>BAJO</v>
      </c>
      <c r="T308" s="21" t="s">
        <v>89</v>
      </c>
      <c r="U308" s="22">
        <v>10</v>
      </c>
      <c r="V308" s="23">
        <f t="shared" ref="V308" si="360">R308*U308</f>
        <v>30</v>
      </c>
      <c r="W308" s="21" t="str">
        <f>IF(AND(V308&gt;1,V308&lt;=20),"IV",IF(AND(V308&lt;=40,V308&lt;=120),"III",IF(AND(V308&gt;=150,V308&lt;=500),"II",IF(AND(V308&gt;=600,V308&lt;=4000),"I","0"))))</f>
        <v>III</v>
      </c>
      <c r="X308" s="24" t="str">
        <f t="shared" si="250"/>
        <v>MEJORABLE</v>
      </c>
      <c r="Y308" s="19">
        <v>8</v>
      </c>
      <c r="Z308" s="19"/>
      <c r="AA308" s="20"/>
      <c r="AB308" s="20"/>
      <c r="AC308" s="19">
        <v>30</v>
      </c>
      <c r="AD308" s="19" t="s">
        <v>82</v>
      </c>
      <c r="AE308" s="19" t="s">
        <v>82</v>
      </c>
      <c r="AF308" s="19" t="s">
        <v>82</v>
      </c>
      <c r="AG308" s="19" t="s">
        <v>158</v>
      </c>
      <c r="AH308" s="19" t="s">
        <v>82</v>
      </c>
      <c r="AI308" s="25" t="s">
        <v>152</v>
      </c>
      <c r="AJ308" s="3"/>
      <c r="AK308" s="3"/>
      <c r="AL308" s="3"/>
      <c r="AM308" s="3"/>
      <c r="AN308" s="3"/>
      <c r="AO308" s="3"/>
      <c r="AP308" s="3"/>
      <c r="AQ308" s="3"/>
      <c r="AR308" s="3"/>
      <c r="AS308" s="3"/>
      <c r="AT308" s="3"/>
      <c r="AU308" s="3"/>
      <c r="AV308" s="3"/>
      <c r="AW308" s="3"/>
    </row>
    <row r="309" spans="1:49" ht="150" customHeight="1">
      <c r="A309" s="64" t="s">
        <v>390</v>
      </c>
      <c r="B309" s="70" t="s">
        <v>391</v>
      </c>
      <c r="C309" s="38" t="s">
        <v>325</v>
      </c>
      <c r="D309" s="19" t="s">
        <v>320</v>
      </c>
      <c r="E309" s="19" t="s">
        <v>71</v>
      </c>
      <c r="F309" s="19"/>
      <c r="G309" s="20" t="s">
        <v>314</v>
      </c>
      <c r="H309" s="19" t="s">
        <v>91</v>
      </c>
      <c r="I309" s="20" t="s">
        <v>97</v>
      </c>
      <c r="J309" s="20" t="s">
        <v>98</v>
      </c>
      <c r="K309" s="19" t="s">
        <v>99</v>
      </c>
      <c r="L309" s="19" t="s">
        <v>370</v>
      </c>
      <c r="M309" s="19" t="s">
        <v>371</v>
      </c>
      <c r="N309" s="19" t="s">
        <v>87</v>
      </c>
      <c r="O309" s="19">
        <v>1</v>
      </c>
      <c r="P309" s="19" t="s">
        <v>80</v>
      </c>
      <c r="Q309" s="19">
        <v>3</v>
      </c>
      <c r="R309" s="21">
        <f t="shared" si="301"/>
        <v>3</v>
      </c>
      <c r="S309" s="21" t="str">
        <f t="shared" si="302"/>
        <v>BAJO</v>
      </c>
      <c r="T309" s="21" t="s">
        <v>81</v>
      </c>
      <c r="U309" s="22">
        <v>25</v>
      </c>
      <c r="V309" s="23">
        <f t="shared" si="303"/>
        <v>75</v>
      </c>
      <c r="W309" s="21" t="str">
        <f t="shared" ref="W309:W313" si="361">IF(AND(V309&gt;1,V309&lt;=20),"IV",IF(AND(V309&gt;=40,V309&lt;=120),"III",IF(AND(V309&gt;=150,V309&lt;=500),"II",IF(AND(V309&gt;=600,V309&lt;=4000),"I","0"))))</f>
        <v>III</v>
      </c>
      <c r="X309" s="24" t="str">
        <f t="shared" si="250"/>
        <v>MEJORABLE</v>
      </c>
      <c r="Y309" s="19">
        <v>8</v>
      </c>
      <c r="Z309" s="19"/>
      <c r="AA309" s="20"/>
      <c r="AB309" s="20"/>
      <c r="AC309" s="19">
        <v>30</v>
      </c>
      <c r="AD309" s="19" t="s">
        <v>82</v>
      </c>
      <c r="AE309" s="19" t="s">
        <v>82</v>
      </c>
      <c r="AF309" s="19" t="s">
        <v>82</v>
      </c>
      <c r="AG309" s="19" t="s">
        <v>372</v>
      </c>
      <c r="AH309" s="19" t="s">
        <v>100</v>
      </c>
      <c r="AI309" s="25" t="s">
        <v>373</v>
      </c>
      <c r="AJ309" s="3"/>
      <c r="AK309" s="3"/>
      <c r="AL309" s="3"/>
      <c r="AM309" s="3"/>
      <c r="AN309" s="3"/>
      <c r="AO309" s="3"/>
      <c r="AP309" s="3"/>
      <c r="AQ309" s="3"/>
      <c r="AR309" s="3"/>
      <c r="AS309" s="3"/>
      <c r="AT309" s="3"/>
      <c r="AU309" s="3"/>
      <c r="AV309" s="3"/>
      <c r="AW309" s="3"/>
    </row>
    <row r="310" spans="1:49" ht="150" customHeight="1" thickBot="1">
      <c r="A310" s="64" t="s">
        <v>390</v>
      </c>
      <c r="B310" s="70" t="s">
        <v>391</v>
      </c>
      <c r="C310" s="38" t="s">
        <v>325</v>
      </c>
      <c r="D310" s="19" t="s">
        <v>160</v>
      </c>
      <c r="E310" s="19" t="s">
        <v>71</v>
      </c>
      <c r="F310" s="19"/>
      <c r="G310" s="20" t="s">
        <v>161</v>
      </c>
      <c r="H310" s="19" t="s">
        <v>91</v>
      </c>
      <c r="I310" s="20" t="s">
        <v>162</v>
      </c>
      <c r="J310" s="20" t="s">
        <v>163</v>
      </c>
      <c r="K310" s="19" t="s">
        <v>76</v>
      </c>
      <c r="L310" s="19" t="s">
        <v>164</v>
      </c>
      <c r="M310" s="19" t="s">
        <v>165</v>
      </c>
      <c r="N310" s="19" t="s">
        <v>94</v>
      </c>
      <c r="O310" s="19">
        <v>2</v>
      </c>
      <c r="P310" s="19" t="s">
        <v>166</v>
      </c>
      <c r="Q310" s="19">
        <v>4</v>
      </c>
      <c r="R310" s="21">
        <f t="shared" si="301"/>
        <v>8</v>
      </c>
      <c r="S310" s="21" t="str">
        <f t="shared" si="302"/>
        <v>MEDIO</v>
      </c>
      <c r="T310" s="21" t="s">
        <v>89</v>
      </c>
      <c r="U310" s="22">
        <v>10</v>
      </c>
      <c r="V310" s="23">
        <f t="shared" si="303"/>
        <v>80</v>
      </c>
      <c r="W310" s="21" t="str">
        <f t="shared" si="361"/>
        <v>III</v>
      </c>
      <c r="X310" s="24" t="str">
        <f t="shared" si="250"/>
        <v>MEJORABLE</v>
      </c>
      <c r="Y310" s="19">
        <v>8</v>
      </c>
      <c r="Z310" s="19"/>
      <c r="AA310" s="20"/>
      <c r="AB310" s="20"/>
      <c r="AC310" s="19">
        <v>30</v>
      </c>
      <c r="AD310" s="19" t="s">
        <v>82</v>
      </c>
      <c r="AE310" s="19" t="s">
        <v>82</v>
      </c>
      <c r="AF310" s="19" t="s">
        <v>167</v>
      </c>
      <c r="AG310" s="19" t="s">
        <v>168</v>
      </c>
      <c r="AH310" s="19" t="s">
        <v>82</v>
      </c>
      <c r="AI310" s="25" t="s">
        <v>373</v>
      </c>
      <c r="AJ310" s="3"/>
      <c r="AK310" s="3"/>
      <c r="AL310" s="3"/>
      <c r="AM310" s="3"/>
      <c r="AN310" s="3"/>
      <c r="AO310" s="3"/>
      <c r="AP310" s="3"/>
      <c r="AQ310" s="3"/>
      <c r="AR310" s="3"/>
      <c r="AS310" s="3"/>
      <c r="AT310" s="3"/>
      <c r="AU310" s="3"/>
      <c r="AV310" s="3"/>
      <c r="AW310" s="3"/>
    </row>
    <row r="311" spans="1:49" ht="150" customHeight="1" thickBot="1">
      <c r="A311" s="100" t="s">
        <v>390</v>
      </c>
      <c r="B311" s="101" t="s">
        <v>393</v>
      </c>
      <c r="C311" s="72" t="s">
        <v>325</v>
      </c>
      <c r="D311" s="11" t="s">
        <v>128</v>
      </c>
      <c r="E311" s="11" t="s">
        <v>71</v>
      </c>
      <c r="F311" s="11"/>
      <c r="G311" s="42" t="s">
        <v>783</v>
      </c>
      <c r="H311" s="11" t="s">
        <v>91</v>
      </c>
      <c r="I311" s="12" t="s">
        <v>129</v>
      </c>
      <c r="J311" s="12" t="s">
        <v>784</v>
      </c>
      <c r="K311" s="11" t="s">
        <v>76</v>
      </c>
      <c r="L311" s="11" t="s">
        <v>785</v>
      </c>
      <c r="M311" s="11" t="s">
        <v>76</v>
      </c>
      <c r="N311" s="11" t="s">
        <v>87</v>
      </c>
      <c r="O311" s="11">
        <v>1</v>
      </c>
      <c r="P311" s="11" t="s">
        <v>80</v>
      </c>
      <c r="Q311" s="11">
        <v>3</v>
      </c>
      <c r="R311" s="13">
        <f t="shared" ref="R311" si="362">O311*Q311</f>
        <v>3</v>
      </c>
      <c r="S311" s="13" t="str">
        <f t="shared" ref="S311" si="363">IF(R311&lt;=4,"BAJO",IF(R311=6,"MEDIO",IF(R311=8,"MEDIO",IF(R311=10,"ALTO",IF(R311=12,"ALTO",IF(R311=18,"ALTO",IF(R311=20,"ALTO",IF(R311&gt;=24,"MUY ALTO",0))))))))</f>
        <v>BAJO</v>
      </c>
      <c r="T311" s="13" t="s">
        <v>81</v>
      </c>
      <c r="U311" s="14">
        <v>25</v>
      </c>
      <c r="V311" s="15">
        <f t="shared" ref="V311" si="364">R311*U311</f>
        <v>75</v>
      </c>
      <c r="W311" s="13" t="str">
        <f t="shared" si="361"/>
        <v>III</v>
      </c>
      <c r="X311" s="16" t="str">
        <f t="shared" ref="X311" si="365">IF(W311="VI","ACEPTABLE",IF(W311="III","MEJORABLE",IF(W311="II","NO  ACEPTABLE O ACEPTABLE CON CONTROLES ESPECIFICOS ",IF(W311="I","NO ACEPTABLE",0))))</f>
        <v>MEJORABLE</v>
      </c>
      <c r="Y311" s="11">
        <v>8</v>
      </c>
      <c r="Z311" s="11"/>
      <c r="AA311" s="12"/>
      <c r="AB311" s="12"/>
      <c r="AC311" s="11">
        <v>38</v>
      </c>
      <c r="AD311" s="11" t="s">
        <v>82</v>
      </c>
      <c r="AE311" s="11" t="s">
        <v>82</v>
      </c>
      <c r="AF311" s="11" t="s">
        <v>786</v>
      </c>
      <c r="AG311" s="11" t="s">
        <v>746</v>
      </c>
      <c r="AH311" s="11" t="s">
        <v>82</v>
      </c>
      <c r="AI311" s="17" t="s">
        <v>131</v>
      </c>
      <c r="AJ311" s="3"/>
      <c r="AK311" s="3"/>
      <c r="AL311" s="3"/>
      <c r="AM311" s="3"/>
      <c r="AN311" s="3"/>
      <c r="AO311" s="3"/>
      <c r="AP311" s="3"/>
      <c r="AQ311" s="3"/>
      <c r="AR311" s="3"/>
      <c r="AS311" s="3"/>
      <c r="AT311" s="3"/>
      <c r="AU311" s="3"/>
      <c r="AV311" s="3"/>
      <c r="AW311" s="3"/>
    </row>
    <row r="312" spans="1:49" ht="150" customHeight="1">
      <c r="A312" s="102" t="s">
        <v>390</v>
      </c>
      <c r="B312" s="87" t="s">
        <v>393</v>
      </c>
      <c r="C312" s="38" t="s">
        <v>325</v>
      </c>
      <c r="D312" s="19" t="s">
        <v>133</v>
      </c>
      <c r="E312" s="19" t="s">
        <v>71</v>
      </c>
      <c r="F312" s="19"/>
      <c r="G312" s="20" t="s">
        <v>394</v>
      </c>
      <c r="H312" s="19" t="s">
        <v>135</v>
      </c>
      <c r="I312" s="20" t="s">
        <v>136</v>
      </c>
      <c r="J312" s="20" t="s">
        <v>137</v>
      </c>
      <c r="K312" s="19" t="s">
        <v>76</v>
      </c>
      <c r="L312" s="19" t="s">
        <v>395</v>
      </c>
      <c r="M312" s="35" t="s">
        <v>396</v>
      </c>
      <c r="N312" s="19" t="s">
        <v>87</v>
      </c>
      <c r="O312" s="19">
        <v>1</v>
      </c>
      <c r="P312" s="19" t="s">
        <v>88</v>
      </c>
      <c r="Q312" s="19">
        <v>2</v>
      </c>
      <c r="R312" s="21">
        <f t="shared" si="301"/>
        <v>2</v>
      </c>
      <c r="S312" s="21" t="str">
        <f t="shared" si="302"/>
        <v>BAJO</v>
      </c>
      <c r="T312" s="21" t="s">
        <v>89</v>
      </c>
      <c r="U312" s="22">
        <v>10</v>
      </c>
      <c r="V312" s="23">
        <f t="shared" si="303"/>
        <v>20</v>
      </c>
      <c r="W312" s="13" t="str">
        <f t="shared" si="361"/>
        <v>IV</v>
      </c>
      <c r="X312" s="24" t="str">
        <f t="shared" ref="X312" si="366">IF(W312="IV","ACEPTABLE",IF(W312="III","MEJORABLE",IF(W312="II","NO  ACEPTABLE O ACEPTABLE CON CONTROLES ESPECIFICOS ",IF(W312="I","NO ACEPTABLE",0))))</f>
        <v>ACEPTABLE</v>
      </c>
      <c r="Y312" s="19">
        <v>8</v>
      </c>
      <c r="Z312" s="19"/>
      <c r="AA312" s="20"/>
      <c r="AB312" s="20"/>
      <c r="AC312" s="19">
        <v>30</v>
      </c>
      <c r="AD312" s="19" t="s">
        <v>82</v>
      </c>
      <c r="AE312" s="19" t="s">
        <v>82</v>
      </c>
      <c r="AF312" s="19" t="s">
        <v>82</v>
      </c>
      <c r="AG312" s="19" t="s">
        <v>787</v>
      </c>
      <c r="AH312" s="19" t="s">
        <v>82</v>
      </c>
      <c r="AI312" s="25" t="s">
        <v>139</v>
      </c>
      <c r="AJ312" s="3"/>
      <c r="AK312" s="3"/>
      <c r="AL312" s="3"/>
      <c r="AM312" s="3"/>
      <c r="AN312" s="3"/>
      <c r="AO312" s="3"/>
      <c r="AP312" s="3"/>
      <c r="AQ312" s="3"/>
      <c r="AR312" s="3"/>
      <c r="AS312" s="3"/>
      <c r="AT312" s="3"/>
      <c r="AU312" s="3"/>
      <c r="AV312" s="3"/>
      <c r="AW312" s="3"/>
    </row>
    <row r="313" spans="1:49" ht="150" customHeight="1">
      <c r="A313" s="102" t="s">
        <v>390</v>
      </c>
      <c r="B313" s="87" t="s">
        <v>393</v>
      </c>
      <c r="C313" s="38" t="s">
        <v>325</v>
      </c>
      <c r="D313" s="19" t="s">
        <v>133</v>
      </c>
      <c r="E313" s="19" t="s">
        <v>71</v>
      </c>
      <c r="F313" s="19"/>
      <c r="G313" s="20" t="s">
        <v>377</v>
      </c>
      <c r="H313" s="19" t="s">
        <v>91</v>
      </c>
      <c r="I313" s="20" t="s">
        <v>150</v>
      </c>
      <c r="J313" s="20" t="s">
        <v>93</v>
      </c>
      <c r="K313" s="19" t="s">
        <v>76</v>
      </c>
      <c r="L313" s="19" t="s">
        <v>76</v>
      </c>
      <c r="M313" s="19" t="s">
        <v>397</v>
      </c>
      <c r="N313" s="19" t="s">
        <v>94</v>
      </c>
      <c r="O313" s="19">
        <v>2</v>
      </c>
      <c r="P313" s="19" t="s">
        <v>88</v>
      </c>
      <c r="Q313" s="19">
        <v>2</v>
      </c>
      <c r="R313" s="21">
        <f t="shared" si="301"/>
        <v>4</v>
      </c>
      <c r="S313" s="21" t="str">
        <f t="shared" si="302"/>
        <v>BAJO</v>
      </c>
      <c r="T313" s="21" t="s">
        <v>89</v>
      </c>
      <c r="U313" s="22">
        <v>10</v>
      </c>
      <c r="V313" s="23">
        <f t="shared" si="303"/>
        <v>40</v>
      </c>
      <c r="W313" s="21" t="str">
        <f t="shared" si="361"/>
        <v>III</v>
      </c>
      <c r="X313" s="24" t="str">
        <f t="shared" ref="X313:X317" si="367">IF(W313="VI","ACEPTABLE",IF(W313="III","MEJORABLE",IF(W313="II","NO  ACEPTABLE O ACEPTABLE CON CONTROLES ESPECIFICOS ",IF(W313="I","NO ACEPTABLE",0))))</f>
        <v>MEJORABLE</v>
      </c>
      <c r="Y313" s="19">
        <v>8</v>
      </c>
      <c r="Z313" s="19"/>
      <c r="AA313" s="20"/>
      <c r="AB313" s="20"/>
      <c r="AC313" s="19">
        <v>30</v>
      </c>
      <c r="AD313" s="19" t="s">
        <v>82</v>
      </c>
      <c r="AE313" s="19" t="s">
        <v>82</v>
      </c>
      <c r="AF313" s="19" t="s">
        <v>82</v>
      </c>
      <c r="AG313" s="19" t="s">
        <v>151</v>
      </c>
      <c r="AH313" s="19" t="s">
        <v>82</v>
      </c>
      <c r="AI313" s="25" t="s">
        <v>152</v>
      </c>
      <c r="AJ313" s="3"/>
      <c r="AK313" s="3"/>
      <c r="AL313" s="3"/>
      <c r="AM313" s="3"/>
      <c r="AN313" s="3"/>
      <c r="AO313" s="3"/>
      <c r="AP313" s="3"/>
      <c r="AQ313" s="3"/>
      <c r="AR313" s="3"/>
      <c r="AS313" s="3"/>
      <c r="AT313" s="3"/>
      <c r="AU313" s="3"/>
      <c r="AV313" s="3"/>
      <c r="AW313" s="3"/>
    </row>
    <row r="314" spans="1:49" ht="150" customHeight="1">
      <c r="A314" s="102" t="s">
        <v>390</v>
      </c>
      <c r="B314" s="87" t="s">
        <v>393</v>
      </c>
      <c r="C314" s="38" t="s">
        <v>325</v>
      </c>
      <c r="D314" s="19" t="s">
        <v>392</v>
      </c>
      <c r="E314" s="19" t="s">
        <v>71</v>
      </c>
      <c r="F314" s="19"/>
      <c r="G314" s="20" t="s">
        <v>154</v>
      </c>
      <c r="H314" s="19" t="s">
        <v>84</v>
      </c>
      <c r="I314" s="20" t="s">
        <v>85</v>
      </c>
      <c r="J314" s="20" t="s">
        <v>155</v>
      </c>
      <c r="K314" s="19" t="s">
        <v>76</v>
      </c>
      <c r="L314" s="19" t="s">
        <v>913</v>
      </c>
      <c r="M314" s="19" t="s">
        <v>781</v>
      </c>
      <c r="N314" s="19" t="s">
        <v>87</v>
      </c>
      <c r="O314" s="19">
        <v>1</v>
      </c>
      <c r="P314" s="19" t="s">
        <v>80</v>
      </c>
      <c r="Q314" s="19">
        <v>3</v>
      </c>
      <c r="R314" s="21">
        <f t="shared" si="301"/>
        <v>3</v>
      </c>
      <c r="S314" s="21" t="str">
        <f t="shared" si="302"/>
        <v>BAJO</v>
      </c>
      <c r="T314" s="21" t="s">
        <v>89</v>
      </c>
      <c r="U314" s="22">
        <v>10</v>
      </c>
      <c r="V314" s="23">
        <f t="shared" si="303"/>
        <v>30</v>
      </c>
      <c r="W314" s="21" t="str">
        <f>IF(AND(V314&gt;1,V314&lt;=20),"IV",IF(AND(V314&lt;=40,V314&lt;=120),"III",IF(AND(V314&gt;=150,V314&lt;=500),"II",IF(AND(V314&gt;=600,V314&lt;=4000),"I","0"))))</f>
        <v>III</v>
      </c>
      <c r="X314" s="24" t="str">
        <f t="shared" si="367"/>
        <v>MEJORABLE</v>
      </c>
      <c r="Y314" s="19">
        <v>8</v>
      </c>
      <c r="Z314" s="19"/>
      <c r="AA314" s="20"/>
      <c r="AB314" s="20"/>
      <c r="AC314" s="19">
        <v>30</v>
      </c>
      <c r="AD314" s="19" t="s">
        <v>82</v>
      </c>
      <c r="AE314" s="19" t="s">
        <v>82</v>
      </c>
      <c r="AF314" s="19" t="s">
        <v>82</v>
      </c>
      <c r="AG314" s="19" t="s">
        <v>158</v>
      </c>
      <c r="AH314" s="19" t="s">
        <v>82</v>
      </c>
      <c r="AI314" s="25" t="s">
        <v>152</v>
      </c>
      <c r="AJ314" s="3"/>
      <c r="AK314" s="3"/>
      <c r="AL314" s="3"/>
      <c r="AM314" s="3"/>
      <c r="AN314" s="3"/>
      <c r="AO314" s="3"/>
      <c r="AP314" s="3"/>
      <c r="AQ314" s="3"/>
      <c r="AR314" s="3"/>
      <c r="AS314" s="3"/>
      <c r="AT314" s="3"/>
      <c r="AU314" s="3"/>
      <c r="AV314" s="3"/>
      <c r="AW314" s="3"/>
    </row>
    <row r="315" spans="1:49" ht="150" customHeight="1">
      <c r="A315" s="102" t="s">
        <v>390</v>
      </c>
      <c r="B315" s="87" t="s">
        <v>393</v>
      </c>
      <c r="C315" s="38" t="s">
        <v>325</v>
      </c>
      <c r="D315" s="19" t="s">
        <v>320</v>
      </c>
      <c r="E315" s="19" t="s">
        <v>71</v>
      </c>
      <c r="F315" s="19"/>
      <c r="G315" s="20" t="s">
        <v>314</v>
      </c>
      <c r="H315" s="19" t="s">
        <v>91</v>
      </c>
      <c r="I315" s="20" t="s">
        <v>97</v>
      </c>
      <c r="J315" s="20" t="s">
        <v>98</v>
      </c>
      <c r="K315" s="19" t="s">
        <v>99</v>
      </c>
      <c r="L315" s="19" t="s">
        <v>370</v>
      </c>
      <c r="M315" s="19" t="s">
        <v>398</v>
      </c>
      <c r="N315" s="19" t="s">
        <v>94</v>
      </c>
      <c r="O315" s="19">
        <v>2</v>
      </c>
      <c r="P315" s="19" t="s">
        <v>88</v>
      </c>
      <c r="Q315" s="19">
        <v>2</v>
      </c>
      <c r="R315" s="21">
        <f t="shared" si="301"/>
        <v>4</v>
      </c>
      <c r="S315" s="21" t="str">
        <f t="shared" si="302"/>
        <v>BAJO</v>
      </c>
      <c r="T315" s="21" t="s">
        <v>81</v>
      </c>
      <c r="U315" s="22">
        <v>25</v>
      </c>
      <c r="V315" s="23">
        <f t="shared" si="303"/>
        <v>100</v>
      </c>
      <c r="W315" s="21" t="str">
        <f t="shared" ref="W315:W318" si="368">IF(AND(V315&gt;1,V315&lt;=20),"IV",IF(AND(V315&gt;=40,V315&lt;=120),"III",IF(AND(V315&gt;=150,V315&lt;=500),"II",IF(AND(V315&gt;=600,V315&lt;=4000),"I","0"))))</f>
        <v>III</v>
      </c>
      <c r="X315" s="24" t="str">
        <f t="shared" si="367"/>
        <v>MEJORABLE</v>
      </c>
      <c r="Y315" s="19">
        <v>8</v>
      </c>
      <c r="Z315" s="19"/>
      <c r="AA315" s="20"/>
      <c r="AB315" s="20"/>
      <c r="AC315" s="19">
        <v>30</v>
      </c>
      <c r="AD315" s="19" t="s">
        <v>82</v>
      </c>
      <c r="AE315" s="19" t="s">
        <v>82</v>
      </c>
      <c r="AF315" s="19" t="s">
        <v>82</v>
      </c>
      <c r="AG315" s="19" t="s">
        <v>372</v>
      </c>
      <c r="AH315" s="19" t="s">
        <v>100</v>
      </c>
      <c r="AI315" s="25" t="s">
        <v>101</v>
      </c>
      <c r="AJ315" s="3"/>
      <c r="AK315" s="3"/>
      <c r="AL315" s="3"/>
      <c r="AM315" s="3"/>
      <c r="AN315" s="3"/>
      <c r="AO315" s="3"/>
      <c r="AP315" s="3"/>
      <c r="AQ315" s="3"/>
      <c r="AR315" s="3"/>
      <c r="AS315" s="3"/>
      <c r="AT315" s="3"/>
      <c r="AU315" s="3"/>
      <c r="AV315" s="3"/>
      <c r="AW315" s="3"/>
    </row>
    <row r="316" spans="1:49" ht="150" customHeight="1" thickBot="1">
      <c r="A316" s="102" t="s">
        <v>390</v>
      </c>
      <c r="B316" s="87" t="s">
        <v>393</v>
      </c>
      <c r="C316" s="38" t="s">
        <v>325</v>
      </c>
      <c r="D316" s="19" t="s">
        <v>160</v>
      </c>
      <c r="E316" s="19" t="s">
        <v>71</v>
      </c>
      <c r="F316" s="19"/>
      <c r="G316" s="20" t="s">
        <v>399</v>
      </c>
      <c r="H316" s="19" t="s">
        <v>91</v>
      </c>
      <c r="I316" s="20" t="s">
        <v>162</v>
      </c>
      <c r="J316" s="20" t="s">
        <v>163</v>
      </c>
      <c r="K316" s="19" t="s">
        <v>76</v>
      </c>
      <c r="L316" s="19" t="s">
        <v>164</v>
      </c>
      <c r="M316" s="19" t="s">
        <v>400</v>
      </c>
      <c r="N316" s="19" t="s">
        <v>94</v>
      </c>
      <c r="O316" s="19">
        <v>2</v>
      </c>
      <c r="P316" s="19" t="s">
        <v>166</v>
      </c>
      <c r="Q316" s="19">
        <v>4</v>
      </c>
      <c r="R316" s="21">
        <f t="shared" si="301"/>
        <v>8</v>
      </c>
      <c r="S316" s="21" t="str">
        <f t="shared" si="302"/>
        <v>MEDIO</v>
      </c>
      <c r="T316" s="21" t="s">
        <v>89</v>
      </c>
      <c r="U316" s="22">
        <v>10</v>
      </c>
      <c r="V316" s="23">
        <f t="shared" si="303"/>
        <v>80</v>
      </c>
      <c r="W316" s="21" t="str">
        <f t="shared" si="368"/>
        <v>III</v>
      </c>
      <c r="X316" s="24" t="str">
        <f t="shared" si="367"/>
        <v>MEJORABLE</v>
      </c>
      <c r="Y316" s="19">
        <v>8</v>
      </c>
      <c r="Z316" s="19"/>
      <c r="AA316" s="20"/>
      <c r="AB316" s="20"/>
      <c r="AC316" s="19">
        <v>30</v>
      </c>
      <c r="AD316" s="19" t="s">
        <v>82</v>
      </c>
      <c r="AE316" s="19" t="s">
        <v>82</v>
      </c>
      <c r="AF316" s="19" t="s">
        <v>167</v>
      </c>
      <c r="AG316" s="19" t="s">
        <v>168</v>
      </c>
      <c r="AH316" s="19" t="s">
        <v>82</v>
      </c>
      <c r="AI316" s="25" t="s">
        <v>101</v>
      </c>
      <c r="AJ316" s="3"/>
      <c r="AK316" s="3"/>
      <c r="AL316" s="3"/>
      <c r="AM316" s="3"/>
      <c r="AN316" s="3"/>
      <c r="AO316" s="3"/>
      <c r="AP316" s="3"/>
      <c r="AQ316" s="3"/>
      <c r="AR316" s="3"/>
      <c r="AS316" s="3"/>
      <c r="AT316" s="3"/>
      <c r="AU316" s="3"/>
      <c r="AV316" s="3"/>
      <c r="AW316" s="3"/>
    </row>
    <row r="317" spans="1:49" ht="288.75" customHeight="1" thickBot="1">
      <c r="A317" s="287" t="s">
        <v>421</v>
      </c>
      <c r="B317" s="40" t="s">
        <v>709</v>
      </c>
      <c r="C317" s="48" t="s">
        <v>82</v>
      </c>
      <c r="D317" s="41" t="s">
        <v>128</v>
      </c>
      <c r="E317" s="41" t="s">
        <v>71</v>
      </c>
      <c r="F317" s="41"/>
      <c r="G317" s="42" t="s">
        <v>783</v>
      </c>
      <c r="H317" s="11" t="s">
        <v>91</v>
      </c>
      <c r="I317" s="12" t="s">
        <v>129</v>
      </c>
      <c r="J317" s="12" t="s">
        <v>784</v>
      </c>
      <c r="K317" s="11" t="s">
        <v>76</v>
      </c>
      <c r="L317" s="11" t="s">
        <v>785</v>
      </c>
      <c r="M317" s="11" t="s">
        <v>76</v>
      </c>
      <c r="N317" s="11" t="s">
        <v>87</v>
      </c>
      <c r="O317" s="11">
        <v>1</v>
      </c>
      <c r="P317" s="11" t="s">
        <v>80</v>
      </c>
      <c r="Q317" s="11">
        <v>3</v>
      </c>
      <c r="R317" s="13">
        <f t="shared" si="301"/>
        <v>3</v>
      </c>
      <c r="S317" s="13" t="str">
        <f t="shared" si="302"/>
        <v>BAJO</v>
      </c>
      <c r="T317" s="13" t="s">
        <v>89</v>
      </c>
      <c r="U317" s="14">
        <v>25</v>
      </c>
      <c r="V317" s="15">
        <f t="shared" si="303"/>
        <v>75</v>
      </c>
      <c r="W317" s="13" t="str">
        <f t="shared" si="368"/>
        <v>III</v>
      </c>
      <c r="X317" s="16" t="str">
        <f t="shared" si="367"/>
        <v>MEJORABLE</v>
      </c>
      <c r="Y317" s="55">
        <v>20</v>
      </c>
      <c r="Z317" s="11"/>
      <c r="AA317" s="12"/>
      <c r="AB317" s="12"/>
      <c r="AC317" s="11">
        <v>38</v>
      </c>
      <c r="AD317" s="11" t="s">
        <v>82</v>
      </c>
      <c r="AE317" s="11" t="s">
        <v>82</v>
      </c>
      <c r="AF317" s="11" t="s">
        <v>786</v>
      </c>
      <c r="AG317" s="11" t="s">
        <v>746</v>
      </c>
      <c r="AH317" s="11" t="s">
        <v>82</v>
      </c>
      <c r="AI317" s="17" t="s">
        <v>131</v>
      </c>
      <c r="AJ317" s="3"/>
      <c r="AK317" s="3"/>
      <c r="AL317" s="3"/>
      <c r="AM317" s="3"/>
      <c r="AN317" s="3"/>
      <c r="AO317" s="3"/>
      <c r="AP317" s="3"/>
      <c r="AQ317" s="3"/>
      <c r="AR317" s="3"/>
      <c r="AS317" s="3"/>
      <c r="AT317" s="3"/>
      <c r="AU317" s="3"/>
      <c r="AV317" s="3"/>
      <c r="AW317" s="3"/>
    </row>
    <row r="318" spans="1:49" ht="150" customHeight="1" thickBot="1">
      <c r="A318" s="106" t="s">
        <v>421</v>
      </c>
      <c r="B318" s="40" t="s">
        <v>709</v>
      </c>
      <c r="C318" s="26" t="s">
        <v>82</v>
      </c>
      <c r="D318" s="19" t="s">
        <v>133</v>
      </c>
      <c r="E318" s="19" t="s">
        <v>71</v>
      </c>
      <c r="F318" s="19"/>
      <c r="G318" s="20" t="s">
        <v>377</v>
      </c>
      <c r="H318" s="19" t="s">
        <v>91</v>
      </c>
      <c r="I318" s="20" t="s">
        <v>150</v>
      </c>
      <c r="J318" s="20" t="s">
        <v>93</v>
      </c>
      <c r="K318" s="19" t="s">
        <v>76</v>
      </c>
      <c r="L318" s="19" t="s">
        <v>76</v>
      </c>
      <c r="M318" s="19" t="s">
        <v>76</v>
      </c>
      <c r="N318" s="19" t="s">
        <v>94</v>
      </c>
      <c r="O318" s="19">
        <v>2</v>
      </c>
      <c r="P318" s="19" t="s">
        <v>80</v>
      </c>
      <c r="Q318" s="19">
        <v>3</v>
      </c>
      <c r="R318" s="21">
        <f t="shared" si="301"/>
        <v>6</v>
      </c>
      <c r="S318" s="21" t="str">
        <f t="shared" si="302"/>
        <v>MEDIO</v>
      </c>
      <c r="T318" s="21" t="s">
        <v>89</v>
      </c>
      <c r="U318" s="22">
        <v>10</v>
      </c>
      <c r="V318" s="23">
        <f t="shared" si="303"/>
        <v>60</v>
      </c>
      <c r="W318" s="21" t="str">
        <f t="shared" si="368"/>
        <v>III</v>
      </c>
      <c r="X318" s="24" t="str">
        <f t="shared" ref="X318:X328" si="369">IF(W318="VI","ACEPTABLE",IF(W318="III","MEJORABLE",IF(W318="II","NO  ACEPTABLE O ACEPTABLE CON CONTROLES ESPECIFICOS ",IF(W318="I","NO ACEPTABLE",0))))</f>
        <v>MEJORABLE</v>
      </c>
      <c r="Y318" s="55">
        <v>20</v>
      </c>
      <c r="Z318" s="19"/>
      <c r="AA318" s="20"/>
      <c r="AB318" s="20"/>
      <c r="AC318" s="19">
        <v>30</v>
      </c>
      <c r="AD318" s="19" t="s">
        <v>82</v>
      </c>
      <c r="AE318" s="19" t="s">
        <v>82</v>
      </c>
      <c r="AF318" s="19" t="s">
        <v>82</v>
      </c>
      <c r="AG318" s="19" t="s">
        <v>723</v>
      </c>
      <c r="AH318" s="19"/>
      <c r="AI318" s="25" t="s">
        <v>152</v>
      </c>
      <c r="AJ318" s="3"/>
      <c r="AK318" s="3"/>
      <c r="AL318" s="3"/>
      <c r="AM318" s="3"/>
      <c r="AN318" s="3"/>
      <c r="AO318" s="3"/>
      <c r="AP318" s="3"/>
      <c r="AQ318" s="3"/>
      <c r="AR318" s="3"/>
      <c r="AS318" s="3"/>
      <c r="AT318" s="3"/>
      <c r="AU318" s="3"/>
      <c r="AV318" s="3"/>
      <c r="AW318" s="3"/>
    </row>
    <row r="319" spans="1:49" ht="150" customHeight="1" thickBot="1">
      <c r="A319" s="106" t="s">
        <v>421</v>
      </c>
      <c r="B319" s="40" t="s">
        <v>709</v>
      </c>
      <c r="C319" s="26" t="s">
        <v>82</v>
      </c>
      <c r="D319" s="19" t="s">
        <v>422</v>
      </c>
      <c r="E319" s="19" t="s">
        <v>71</v>
      </c>
      <c r="F319" s="19"/>
      <c r="G319" s="20" t="s">
        <v>134</v>
      </c>
      <c r="H319" s="19" t="s">
        <v>135</v>
      </c>
      <c r="I319" s="20" t="s">
        <v>136</v>
      </c>
      <c r="J319" s="20" t="s">
        <v>137</v>
      </c>
      <c r="K319" s="19" t="s">
        <v>76</v>
      </c>
      <c r="L319" s="19" t="s">
        <v>363</v>
      </c>
      <c r="M319" s="35" t="s">
        <v>364</v>
      </c>
      <c r="N319" s="19" t="s">
        <v>94</v>
      </c>
      <c r="O319" s="19">
        <v>2</v>
      </c>
      <c r="P319" s="19" t="s">
        <v>80</v>
      </c>
      <c r="Q319" s="19">
        <v>3</v>
      </c>
      <c r="R319" s="21">
        <f>O319*Q319</f>
        <v>6</v>
      </c>
      <c r="S319" s="21" t="str">
        <f>IF(R319&lt;=4,"BAJO",IF(R319=6,"MEDIO",IF(R319=8,"MEDIO",IF(R319=10,"ALTO",IF(R319=12,"ALTO",IF(R319=18,"ALTO",IF(R319=20,"ALTO",IF(R319&gt;=24,"MUY ALTO",0))))))))</f>
        <v>MEDIO</v>
      </c>
      <c r="T319" s="21" t="s">
        <v>89</v>
      </c>
      <c r="U319" s="22">
        <v>10</v>
      </c>
      <c r="V319" s="23">
        <f>R319*U319</f>
        <v>60</v>
      </c>
      <c r="W319" s="21" t="str">
        <f>IF(AND(V319&gt;1,V319&lt;=20),"IV",IF(AND(V319&gt;=40,V319&lt;=120),"III",IF(AND(V319&gt;=150,V319&lt;=500),"II",IF(AND(V319&gt;=600,V319&lt;=4000),"I","0"))))</f>
        <v>III</v>
      </c>
      <c r="X319" s="24" t="str">
        <f>IF(W319="VI","ACEPTABLE",IF(W319="III","MEJORABLE",IF(W319="II","NO  ACEPTABLE O ACEPTABLE CON CONTROLES ESPECIFICOS ",IF(W319="I","NO ACEPTABLE",0))))</f>
        <v>MEJORABLE</v>
      </c>
      <c r="Y319" s="55">
        <v>20</v>
      </c>
      <c r="Z319" s="19"/>
      <c r="AA319" s="20"/>
      <c r="AB319" s="20"/>
      <c r="AC319" s="19">
        <v>30</v>
      </c>
      <c r="AD319" s="19" t="s">
        <v>82</v>
      </c>
      <c r="AE319" s="19" t="s">
        <v>82</v>
      </c>
      <c r="AF319" s="19" t="s">
        <v>82</v>
      </c>
      <c r="AG319" s="19" t="s">
        <v>722</v>
      </c>
      <c r="AH319" s="19" t="s">
        <v>82</v>
      </c>
      <c r="AI319" s="25" t="s">
        <v>139</v>
      </c>
      <c r="AJ319" s="3"/>
      <c r="AK319" s="3"/>
      <c r="AL319" s="3"/>
      <c r="AM319" s="3"/>
      <c r="AN319" s="3"/>
      <c r="AO319" s="3"/>
      <c r="AP319" s="3"/>
      <c r="AQ319" s="3"/>
      <c r="AR319" s="3"/>
      <c r="AS319" s="3"/>
      <c r="AT319" s="3"/>
      <c r="AU319" s="3"/>
      <c r="AV319" s="3"/>
      <c r="AW319" s="3"/>
    </row>
    <row r="320" spans="1:49" ht="150" customHeight="1" thickBot="1">
      <c r="A320" s="106" t="s">
        <v>421</v>
      </c>
      <c r="B320" s="40" t="s">
        <v>709</v>
      </c>
      <c r="C320" s="26" t="s">
        <v>82</v>
      </c>
      <c r="D320" s="19" t="s">
        <v>423</v>
      </c>
      <c r="E320" s="19" t="s">
        <v>71</v>
      </c>
      <c r="F320" s="19"/>
      <c r="G320" s="20" t="s">
        <v>154</v>
      </c>
      <c r="H320" s="19" t="s">
        <v>84</v>
      </c>
      <c r="I320" s="20" t="s">
        <v>85</v>
      </c>
      <c r="J320" s="20" t="s">
        <v>155</v>
      </c>
      <c r="K320" s="19" t="s">
        <v>76</v>
      </c>
      <c r="L320" s="19" t="s">
        <v>156</v>
      </c>
      <c r="M320" s="19" t="s">
        <v>157</v>
      </c>
      <c r="N320" s="19" t="s">
        <v>87</v>
      </c>
      <c r="O320" s="19">
        <v>1</v>
      </c>
      <c r="P320" s="19" t="s">
        <v>80</v>
      </c>
      <c r="Q320" s="19">
        <v>3</v>
      </c>
      <c r="R320" s="21">
        <f t="shared" ref="R320" si="370">O320*Q320</f>
        <v>3</v>
      </c>
      <c r="S320" s="21" t="str">
        <f t="shared" ref="S320" si="371">IF(R320&lt;=4,"BAJO",IF(R320=6,"MEDIO",IF(R320=8,"MEDIO",IF(R320=10,"ALTO",IF(R320=12,"ALTO",IF(R320=18,"ALTO",IF(R320=20,"ALTO",IF(R320&gt;=24,"MUY ALTO",0))))))))</f>
        <v>BAJO</v>
      </c>
      <c r="T320" s="21" t="s">
        <v>89</v>
      </c>
      <c r="U320" s="22">
        <v>10</v>
      </c>
      <c r="V320" s="23">
        <f t="shared" ref="V320" si="372">R320*U320</f>
        <v>30</v>
      </c>
      <c r="W320" s="21" t="str">
        <f>IF(AND(V320&gt;1,V320&lt;=20),"IV",IF(AND(V320&lt;=40,V320&lt;=120),"III",IF(AND(V320&gt;=150,V320&lt;=500),"II",IF(AND(V320&gt;=600,V320&lt;=4000),"I","0"))))</f>
        <v>III</v>
      </c>
      <c r="X320" s="24" t="str">
        <f t="shared" si="369"/>
        <v>MEJORABLE</v>
      </c>
      <c r="Y320" s="55">
        <v>20</v>
      </c>
      <c r="Z320" s="19"/>
      <c r="AA320" s="20"/>
      <c r="AB320" s="20"/>
      <c r="AC320" s="19">
        <v>30</v>
      </c>
      <c r="AD320" s="19" t="s">
        <v>82</v>
      </c>
      <c r="AE320" s="19" t="s">
        <v>82</v>
      </c>
      <c r="AF320" s="19" t="s">
        <v>82</v>
      </c>
      <c r="AG320" s="19" t="s">
        <v>158</v>
      </c>
      <c r="AH320" s="19" t="s">
        <v>82</v>
      </c>
      <c r="AI320" s="25" t="s">
        <v>152</v>
      </c>
      <c r="AJ320" s="3"/>
      <c r="AK320" s="3"/>
      <c r="AL320" s="3"/>
      <c r="AM320" s="3"/>
      <c r="AN320" s="3"/>
      <c r="AO320" s="3"/>
      <c r="AP320" s="3"/>
      <c r="AQ320" s="3"/>
      <c r="AR320" s="3"/>
      <c r="AS320" s="3"/>
      <c r="AT320" s="3"/>
      <c r="AU320" s="3"/>
      <c r="AV320" s="3"/>
      <c r="AW320" s="3"/>
    </row>
    <row r="321" spans="1:49" ht="150" customHeight="1" thickBot="1">
      <c r="A321" s="106" t="s">
        <v>421</v>
      </c>
      <c r="B321" s="40" t="s">
        <v>709</v>
      </c>
      <c r="C321" s="26" t="s">
        <v>82</v>
      </c>
      <c r="D321" s="19" t="s">
        <v>424</v>
      </c>
      <c r="E321" s="19" t="s">
        <v>71</v>
      </c>
      <c r="F321" s="19"/>
      <c r="G321" s="20" t="s">
        <v>425</v>
      </c>
      <c r="H321" s="19" t="s">
        <v>91</v>
      </c>
      <c r="I321" s="20" t="s">
        <v>97</v>
      </c>
      <c r="J321" s="20" t="s">
        <v>98</v>
      </c>
      <c r="K321" s="19" t="s">
        <v>426</v>
      </c>
      <c r="L321" s="19" t="s">
        <v>370</v>
      </c>
      <c r="M321" s="19" t="s">
        <v>371</v>
      </c>
      <c r="N321" s="19" t="s">
        <v>87</v>
      </c>
      <c r="O321" s="19">
        <v>1</v>
      </c>
      <c r="P321" s="19" t="s">
        <v>80</v>
      </c>
      <c r="Q321" s="19">
        <v>3</v>
      </c>
      <c r="R321" s="21">
        <f t="shared" si="301"/>
        <v>3</v>
      </c>
      <c r="S321" s="21" t="str">
        <f t="shared" si="302"/>
        <v>BAJO</v>
      </c>
      <c r="T321" s="21" t="s">
        <v>81</v>
      </c>
      <c r="U321" s="22">
        <v>25</v>
      </c>
      <c r="V321" s="23">
        <f t="shared" si="303"/>
        <v>75</v>
      </c>
      <c r="W321" s="21" t="str">
        <f t="shared" ref="W321:W328" si="373">IF(AND(V321&gt;1,V321&lt;=20),"IV",IF(AND(V321&gt;=40,V321&lt;=120),"III",IF(AND(V321&gt;=150,V321&lt;=500),"II",IF(AND(V321&gt;=600,V321&lt;=4000),"I","0"))))</f>
        <v>III</v>
      </c>
      <c r="X321" s="24" t="str">
        <f t="shared" si="369"/>
        <v>MEJORABLE</v>
      </c>
      <c r="Y321" s="55">
        <v>20</v>
      </c>
      <c r="Z321" s="19"/>
      <c r="AA321" s="20"/>
      <c r="AB321" s="20"/>
      <c r="AC321" s="19">
        <v>30</v>
      </c>
      <c r="AD321" s="19" t="s">
        <v>82</v>
      </c>
      <c r="AE321" s="19" t="s">
        <v>82</v>
      </c>
      <c r="AF321" s="19" t="s">
        <v>82</v>
      </c>
      <c r="AG321" s="19" t="s">
        <v>372</v>
      </c>
      <c r="AH321" s="19" t="s">
        <v>100</v>
      </c>
      <c r="AI321" s="25" t="s">
        <v>101</v>
      </c>
      <c r="AJ321" s="3"/>
      <c r="AK321" s="3"/>
      <c r="AL321" s="3"/>
      <c r="AM321" s="3"/>
      <c r="AN321" s="3"/>
      <c r="AO321" s="3"/>
      <c r="AP321" s="3"/>
      <c r="AQ321" s="3"/>
      <c r="AR321" s="3"/>
      <c r="AS321" s="3"/>
      <c r="AT321" s="3"/>
      <c r="AU321" s="3"/>
      <c r="AV321" s="3"/>
      <c r="AW321" s="3"/>
    </row>
    <row r="322" spans="1:49" ht="150" customHeight="1" thickBot="1">
      <c r="A322" s="106" t="s">
        <v>421</v>
      </c>
      <c r="B322" s="40" t="s">
        <v>709</v>
      </c>
      <c r="C322" s="26" t="s">
        <v>82</v>
      </c>
      <c r="D322" s="19" t="s">
        <v>160</v>
      </c>
      <c r="E322" s="19" t="s">
        <v>71</v>
      </c>
      <c r="F322" s="19"/>
      <c r="G322" s="20" t="s">
        <v>161</v>
      </c>
      <c r="H322" s="19" t="s">
        <v>91</v>
      </c>
      <c r="I322" s="20" t="s">
        <v>162</v>
      </c>
      <c r="J322" s="20" t="s">
        <v>163</v>
      </c>
      <c r="K322" s="19" t="s">
        <v>76</v>
      </c>
      <c r="L322" s="19" t="s">
        <v>164</v>
      </c>
      <c r="M322" s="19" t="s">
        <v>165</v>
      </c>
      <c r="N322" s="19" t="s">
        <v>94</v>
      </c>
      <c r="O322" s="19">
        <v>2</v>
      </c>
      <c r="P322" s="19" t="s">
        <v>166</v>
      </c>
      <c r="Q322" s="19">
        <v>4</v>
      </c>
      <c r="R322" s="21">
        <f t="shared" si="301"/>
        <v>8</v>
      </c>
      <c r="S322" s="21" t="str">
        <f t="shared" si="302"/>
        <v>MEDIO</v>
      </c>
      <c r="T322" s="21" t="s">
        <v>89</v>
      </c>
      <c r="U322" s="22">
        <v>10</v>
      </c>
      <c r="V322" s="23">
        <f t="shared" si="303"/>
        <v>80</v>
      </c>
      <c r="W322" s="21" t="str">
        <f t="shared" si="373"/>
        <v>III</v>
      </c>
      <c r="X322" s="24" t="str">
        <f t="shared" si="369"/>
        <v>MEJORABLE</v>
      </c>
      <c r="Y322" s="55">
        <v>20</v>
      </c>
      <c r="Z322" s="19"/>
      <c r="AA322" s="20"/>
      <c r="AB322" s="20"/>
      <c r="AC322" s="19">
        <v>30</v>
      </c>
      <c r="AD322" s="19" t="s">
        <v>82</v>
      </c>
      <c r="AE322" s="19" t="s">
        <v>82</v>
      </c>
      <c r="AF322" s="19" t="s">
        <v>167</v>
      </c>
      <c r="AG322" s="19" t="s">
        <v>168</v>
      </c>
      <c r="AH322" s="19" t="s">
        <v>82</v>
      </c>
      <c r="AI322" s="25" t="s">
        <v>101</v>
      </c>
      <c r="AJ322" s="3"/>
      <c r="AK322" s="3"/>
      <c r="AL322" s="3"/>
      <c r="AM322" s="3"/>
      <c r="AN322" s="3"/>
      <c r="AO322" s="3"/>
      <c r="AP322" s="3"/>
      <c r="AQ322" s="3"/>
      <c r="AR322" s="3"/>
      <c r="AS322" s="3"/>
      <c r="AT322" s="3"/>
      <c r="AU322" s="3"/>
      <c r="AV322" s="3"/>
      <c r="AW322" s="3"/>
    </row>
    <row r="323" spans="1:49" ht="150" customHeight="1" thickBot="1">
      <c r="A323" s="107" t="s">
        <v>421</v>
      </c>
      <c r="B323" s="40" t="s">
        <v>709</v>
      </c>
      <c r="C323" s="53" t="s">
        <v>82</v>
      </c>
      <c r="D323" s="55" t="s">
        <v>427</v>
      </c>
      <c r="E323" s="55" t="s">
        <v>71</v>
      </c>
      <c r="F323" s="55"/>
      <c r="G323" s="57" t="s">
        <v>428</v>
      </c>
      <c r="H323" s="55" t="s">
        <v>109</v>
      </c>
      <c r="I323" s="57" t="s">
        <v>176</v>
      </c>
      <c r="J323" s="57" t="s">
        <v>177</v>
      </c>
      <c r="K323" s="55" t="s">
        <v>76</v>
      </c>
      <c r="L323" s="19" t="s">
        <v>429</v>
      </c>
      <c r="M323" s="55" t="s">
        <v>339</v>
      </c>
      <c r="N323" s="55" t="s">
        <v>94</v>
      </c>
      <c r="O323" s="55">
        <v>2</v>
      </c>
      <c r="P323" s="55" t="s">
        <v>383</v>
      </c>
      <c r="Q323" s="55">
        <v>1</v>
      </c>
      <c r="R323" s="73">
        <f t="shared" ref="R323" si="374">O323*Q323</f>
        <v>2</v>
      </c>
      <c r="S323" s="73" t="str">
        <f t="shared" ref="S323" si="375">IF(R323&lt;=4,"BAJO",IF(R323=6,"MEDIO",IF(R323=8,"MEDIO",IF(R323=10,"ALTO",IF(R323=12,"ALTO",IF(R323=18,"ALTO",IF(R323=20,"ALTO",IF(R323&gt;=24,"MUY ALTO",0))))))))</f>
        <v>BAJO</v>
      </c>
      <c r="T323" s="73" t="s">
        <v>81</v>
      </c>
      <c r="U323" s="74">
        <v>25</v>
      </c>
      <c r="V323" s="75">
        <f t="shared" ref="V323" si="376">R323*U323</f>
        <v>50</v>
      </c>
      <c r="W323" s="73" t="str">
        <f t="shared" ref="W323" si="377">IF(AND(V323&gt;1,V323&lt;=20),"IV",IF(AND(V323&gt;=40,V323&lt;=120),"III",IF(AND(V323&gt;=150,V323&lt;=500),"II",IF(AND(V323&gt;=600,V323&lt;=4000),"I","0"))))</f>
        <v>III</v>
      </c>
      <c r="X323" s="76" t="str">
        <f t="shared" ref="X323" si="378">IF(W323="VI","ACEPTABLE",IF(W323="III","MEJORABLE",IF(W323="II","NO  ACEPTABLE O ACEPTABLE CON CONTROLES ESPECIFICOS ",IF(W323="I","NO ACEPTABLE",0))))</f>
        <v>MEJORABLE</v>
      </c>
      <c r="Y323" s="55">
        <v>20</v>
      </c>
      <c r="Z323" s="55"/>
      <c r="AA323" s="57"/>
      <c r="AB323" s="57"/>
      <c r="AC323" s="55">
        <v>30</v>
      </c>
      <c r="AD323" s="55" t="s">
        <v>82</v>
      </c>
      <c r="AE323" s="55" t="s">
        <v>82</v>
      </c>
      <c r="AF323" s="55" t="s">
        <v>82</v>
      </c>
      <c r="AG323" s="27" t="s">
        <v>379</v>
      </c>
      <c r="AH323" s="27" t="s">
        <v>179</v>
      </c>
      <c r="AI323" s="47" t="s">
        <v>131</v>
      </c>
      <c r="AJ323" s="3"/>
      <c r="AK323" s="3"/>
      <c r="AL323" s="3"/>
      <c r="AM323" s="3"/>
      <c r="AN323" s="3"/>
      <c r="AO323" s="3"/>
      <c r="AP323" s="3"/>
      <c r="AQ323" s="3"/>
      <c r="AR323" s="3"/>
      <c r="AS323" s="3"/>
      <c r="AT323" s="3"/>
      <c r="AU323" s="3"/>
      <c r="AV323" s="3"/>
      <c r="AW323" s="3"/>
    </row>
    <row r="324" spans="1:49" ht="150" customHeight="1" thickBot="1">
      <c r="A324" s="349" t="s">
        <v>421</v>
      </c>
      <c r="B324" s="40" t="s">
        <v>709</v>
      </c>
      <c r="C324" s="53" t="s">
        <v>82</v>
      </c>
      <c r="D324" s="55" t="s">
        <v>427</v>
      </c>
      <c r="E324" s="55" t="s">
        <v>71</v>
      </c>
      <c r="F324" s="55"/>
      <c r="G324" s="351" t="s">
        <v>732</v>
      </c>
      <c r="H324" s="268" t="s">
        <v>91</v>
      </c>
      <c r="I324" s="19" t="s">
        <v>221</v>
      </c>
      <c r="J324" s="19" t="s">
        <v>222</v>
      </c>
      <c r="K324" s="19" t="s">
        <v>76</v>
      </c>
      <c r="L324" s="19" t="s">
        <v>76</v>
      </c>
      <c r="M324" s="19" t="s">
        <v>730</v>
      </c>
      <c r="N324" s="19" t="s">
        <v>94</v>
      </c>
      <c r="O324" s="19">
        <v>2</v>
      </c>
      <c r="P324" s="19" t="s">
        <v>80</v>
      </c>
      <c r="Q324" s="19">
        <v>2</v>
      </c>
      <c r="R324" s="21">
        <f t="shared" ref="R324:R325" si="379">O324*Q324</f>
        <v>4</v>
      </c>
      <c r="S324" s="21" t="str">
        <f t="shared" ref="S324:S325" si="380">IF(R324&lt;=4,"BAJO",IF(R324=6,"MEDIO",IF(R324=8,"MEDIO",IF(R324=10,"ALTO",IF(R324=12,"ALTO",IF(R324=18,"ALTO",IF(R324=20,"ALTO",IF(R324&gt;=24,"MUY ALTO",0))))))))</f>
        <v>BAJO</v>
      </c>
      <c r="T324" s="21" t="s">
        <v>418</v>
      </c>
      <c r="U324" s="22">
        <v>25</v>
      </c>
      <c r="V324" s="23">
        <f t="shared" ref="V324:V325" si="381">R324*U324</f>
        <v>100</v>
      </c>
      <c r="W324" s="21" t="str">
        <f t="shared" ref="W324:W325" si="382">IF(AND(V324&gt;1,V324&lt;=20),"IV",IF(AND(V324&gt;=40,V324&lt;=120),"III",IF(AND(V324&gt;=150,V324&lt;=500),"II",IF(AND(V324&gt;=600,V324&lt;=4000),"I","0"))))</f>
        <v>III</v>
      </c>
      <c r="X324" s="24" t="str">
        <f t="shared" ref="X324:X325" si="383">IF(W324="VI","ACEPTABLE",IF(W324="III","MEJORABLE",IF(W324="II","NO  ACEPTABLE O ACEPTABLE CON CONTROLES ESPECIFICOS ",IF(W324="I","NO ACEPTABLE",0))))</f>
        <v>MEJORABLE</v>
      </c>
      <c r="Y324" s="19">
        <v>2</v>
      </c>
      <c r="Z324" s="19"/>
      <c r="AA324" s="20"/>
      <c r="AB324" s="20"/>
      <c r="AC324" s="19">
        <v>38</v>
      </c>
      <c r="AD324" s="19" t="s">
        <v>82</v>
      </c>
      <c r="AE324" s="19" t="s">
        <v>82</v>
      </c>
      <c r="AF324" s="19" t="s">
        <v>82</v>
      </c>
      <c r="AG324" s="19" t="s">
        <v>731</v>
      </c>
      <c r="AH324" s="19" t="s">
        <v>704</v>
      </c>
      <c r="AI324" s="25" t="s">
        <v>729</v>
      </c>
      <c r="AJ324" s="3"/>
      <c r="AK324" s="3"/>
      <c r="AL324" s="3"/>
      <c r="AM324" s="3"/>
      <c r="AN324" s="3"/>
      <c r="AO324" s="3"/>
      <c r="AP324" s="3"/>
      <c r="AQ324" s="3"/>
      <c r="AR324" s="3"/>
      <c r="AS324" s="3"/>
      <c r="AT324" s="3"/>
      <c r="AU324" s="3"/>
      <c r="AV324" s="3"/>
      <c r="AW324" s="3"/>
    </row>
    <row r="325" spans="1:49" ht="150" customHeight="1" thickBot="1">
      <c r="A325" s="356" t="s">
        <v>421</v>
      </c>
      <c r="B325" s="40" t="s">
        <v>709</v>
      </c>
      <c r="C325" s="53" t="s">
        <v>82</v>
      </c>
      <c r="D325" s="19" t="s">
        <v>950</v>
      </c>
      <c r="E325" s="19" t="s">
        <v>71</v>
      </c>
      <c r="F325" s="19"/>
      <c r="G325" s="20" t="s">
        <v>952</v>
      </c>
      <c r="H325" s="268" t="s">
        <v>91</v>
      </c>
      <c r="I325" s="19" t="s">
        <v>759</v>
      </c>
      <c r="J325" s="19" t="s">
        <v>222</v>
      </c>
      <c r="K325" s="19" t="s">
        <v>76</v>
      </c>
      <c r="L325" s="19" t="s">
        <v>76</v>
      </c>
      <c r="M325" s="19" t="s">
        <v>795</v>
      </c>
      <c r="N325" s="19" t="s">
        <v>94</v>
      </c>
      <c r="O325" s="19">
        <v>2</v>
      </c>
      <c r="P325" s="19" t="s">
        <v>80</v>
      </c>
      <c r="Q325" s="19">
        <v>2</v>
      </c>
      <c r="R325" s="21">
        <f t="shared" si="379"/>
        <v>4</v>
      </c>
      <c r="S325" s="21" t="str">
        <f t="shared" si="380"/>
        <v>BAJO</v>
      </c>
      <c r="T325" s="21" t="s">
        <v>418</v>
      </c>
      <c r="U325" s="22">
        <v>25</v>
      </c>
      <c r="V325" s="23">
        <f t="shared" si="381"/>
        <v>100</v>
      </c>
      <c r="W325" s="21" t="str">
        <f t="shared" si="382"/>
        <v>III</v>
      </c>
      <c r="X325" s="24" t="str">
        <f t="shared" si="383"/>
        <v>MEJORABLE</v>
      </c>
      <c r="Y325" s="19">
        <v>2</v>
      </c>
      <c r="Z325" s="19"/>
      <c r="AA325" s="20"/>
      <c r="AB325" s="20"/>
      <c r="AC325" s="19">
        <v>38</v>
      </c>
      <c r="AD325" s="19" t="s">
        <v>82</v>
      </c>
      <c r="AE325" s="19" t="s">
        <v>82</v>
      </c>
      <c r="AF325" s="19" t="s">
        <v>82</v>
      </c>
      <c r="AG325" s="19" t="s">
        <v>731</v>
      </c>
      <c r="AH325" s="19" t="s">
        <v>794</v>
      </c>
      <c r="AI325" s="25" t="s">
        <v>729</v>
      </c>
      <c r="AJ325" s="3"/>
      <c r="AK325" s="3"/>
      <c r="AL325" s="3"/>
      <c r="AM325" s="3"/>
      <c r="AN325" s="3"/>
      <c r="AO325" s="3"/>
      <c r="AP325" s="3"/>
      <c r="AQ325" s="3"/>
      <c r="AR325" s="3"/>
      <c r="AS325" s="3"/>
      <c r="AT325" s="3"/>
      <c r="AU325" s="3"/>
      <c r="AV325" s="3"/>
      <c r="AW325" s="3"/>
    </row>
    <row r="326" spans="1:49" ht="150" customHeight="1" thickBot="1">
      <c r="A326" s="107" t="s">
        <v>421</v>
      </c>
      <c r="B326" s="40" t="s">
        <v>709</v>
      </c>
      <c r="C326" s="53" t="s">
        <v>82</v>
      </c>
      <c r="D326" s="19" t="s">
        <v>274</v>
      </c>
      <c r="E326" s="19" t="s">
        <v>71</v>
      </c>
      <c r="F326" s="51"/>
      <c r="G326" s="20" t="s">
        <v>275</v>
      </c>
      <c r="H326" s="19" t="s">
        <v>276</v>
      </c>
      <c r="I326" s="20" t="s">
        <v>277</v>
      </c>
      <c r="J326" s="20" t="s">
        <v>278</v>
      </c>
      <c r="K326" s="19" t="s">
        <v>76</v>
      </c>
      <c r="L326" s="19" t="s">
        <v>733</v>
      </c>
      <c r="M326" s="19" t="s">
        <v>279</v>
      </c>
      <c r="N326" s="19" t="s">
        <v>87</v>
      </c>
      <c r="O326" s="19">
        <v>1</v>
      </c>
      <c r="P326" s="19" t="s">
        <v>88</v>
      </c>
      <c r="Q326" s="19">
        <v>2</v>
      </c>
      <c r="R326" s="21">
        <f t="shared" ref="R326:R328" si="384">O326*Q326</f>
        <v>2</v>
      </c>
      <c r="S326" s="21" t="str">
        <f t="shared" ref="S326:S328" si="385">IF(R326&lt;=4,"BAJO",IF(R326=6,"MEDIO",IF(R326=8,"MEDIO",IF(R326=10,"ALTO",IF(R326=12,"ALTO",IF(R326=18,"ALTO",IF(R326=20,"ALTO",IF(R326&gt;=24,"MUY ALTO",0))))))))</f>
        <v>BAJO</v>
      </c>
      <c r="T326" s="21" t="s">
        <v>81</v>
      </c>
      <c r="U326" s="22">
        <v>25</v>
      </c>
      <c r="V326" s="23">
        <f t="shared" ref="V326:V328" si="386">R326*U326</f>
        <v>50</v>
      </c>
      <c r="W326" s="21" t="str">
        <f t="shared" si="373"/>
        <v>III</v>
      </c>
      <c r="X326" s="24" t="str">
        <f t="shared" si="369"/>
        <v>MEJORABLE</v>
      </c>
      <c r="Y326" s="19">
        <v>8</v>
      </c>
      <c r="Z326" s="19">
        <v>7</v>
      </c>
      <c r="AA326" s="20"/>
      <c r="AB326" s="20"/>
      <c r="AC326" s="19">
        <f t="shared" ref="AC326:AC328" si="387">SUM(Z326:AB326)</f>
        <v>7</v>
      </c>
      <c r="AD326" s="19" t="s">
        <v>82</v>
      </c>
      <c r="AE326" s="19" t="s">
        <v>82</v>
      </c>
      <c r="AF326" s="19" t="s">
        <v>82</v>
      </c>
      <c r="AG326" s="55" t="s">
        <v>734</v>
      </c>
      <c r="AH326" s="55" t="s">
        <v>735</v>
      </c>
      <c r="AI326" s="25"/>
      <c r="AJ326" s="3"/>
      <c r="AK326" s="3"/>
      <c r="AL326" s="3"/>
      <c r="AM326" s="3"/>
      <c r="AN326" s="3"/>
      <c r="AO326" s="3"/>
      <c r="AP326" s="3"/>
      <c r="AQ326" s="3"/>
      <c r="AR326" s="3"/>
      <c r="AS326" s="3"/>
      <c r="AT326" s="3"/>
      <c r="AU326" s="3"/>
      <c r="AV326" s="3"/>
      <c r="AW326" s="3"/>
    </row>
    <row r="327" spans="1:49" ht="150" customHeight="1" thickBot="1">
      <c r="A327" s="107" t="s">
        <v>421</v>
      </c>
      <c r="B327" s="40" t="s">
        <v>709</v>
      </c>
      <c r="C327" s="53" t="s">
        <v>82</v>
      </c>
      <c r="D327" s="19" t="s">
        <v>274</v>
      </c>
      <c r="E327" s="19" t="s">
        <v>71</v>
      </c>
      <c r="F327" s="51"/>
      <c r="G327" s="20" t="s">
        <v>280</v>
      </c>
      <c r="H327" s="19" t="s">
        <v>276</v>
      </c>
      <c r="I327" s="20" t="s">
        <v>281</v>
      </c>
      <c r="J327" s="20" t="s">
        <v>736</v>
      </c>
      <c r="K327" s="19" t="s">
        <v>76</v>
      </c>
      <c r="L327" s="19" t="s">
        <v>76</v>
      </c>
      <c r="M327" s="19" t="s">
        <v>76</v>
      </c>
      <c r="N327" s="19" t="s">
        <v>94</v>
      </c>
      <c r="O327" s="19">
        <v>2</v>
      </c>
      <c r="P327" s="19" t="s">
        <v>88</v>
      </c>
      <c r="Q327" s="19">
        <v>2</v>
      </c>
      <c r="R327" s="21">
        <f t="shared" si="384"/>
        <v>4</v>
      </c>
      <c r="S327" s="21" t="str">
        <f t="shared" si="385"/>
        <v>BAJO</v>
      </c>
      <c r="T327" s="21" t="s">
        <v>89</v>
      </c>
      <c r="U327" s="22">
        <v>10</v>
      </c>
      <c r="V327" s="23">
        <f t="shared" si="386"/>
        <v>40</v>
      </c>
      <c r="W327" s="21" t="str">
        <f t="shared" si="373"/>
        <v>III</v>
      </c>
      <c r="X327" s="24" t="str">
        <f t="shared" si="369"/>
        <v>MEJORABLE</v>
      </c>
      <c r="Y327" s="19"/>
      <c r="Z327" s="19">
        <v>7</v>
      </c>
      <c r="AA327" s="20"/>
      <c r="AB327" s="20"/>
      <c r="AC327" s="19">
        <f t="shared" si="387"/>
        <v>7</v>
      </c>
      <c r="AD327" s="19" t="s">
        <v>82</v>
      </c>
      <c r="AE327" s="19" t="s">
        <v>82</v>
      </c>
      <c r="AF327" s="19" t="s">
        <v>82</v>
      </c>
      <c r="AG327" s="55" t="s">
        <v>734</v>
      </c>
      <c r="AH327" s="55" t="s">
        <v>735</v>
      </c>
      <c r="AI327" s="25"/>
      <c r="AJ327" s="3"/>
      <c r="AK327" s="3"/>
      <c r="AL327" s="3"/>
      <c r="AM327" s="3"/>
      <c r="AN327" s="3"/>
      <c r="AO327" s="3"/>
      <c r="AP327" s="3"/>
      <c r="AQ327" s="3"/>
      <c r="AR327" s="3"/>
      <c r="AS327" s="3"/>
      <c r="AT327" s="3"/>
      <c r="AU327" s="3"/>
      <c r="AV327" s="3"/>
      <c r="AW327" s="3"/>
    </row>
    <row r="328" spans="1:49" ht="150" customHeight="1" thickBot="1">
      <c r="A328" s="107" t="s">
        <v>421</v>
      </c>
      <c r="B328" s="40" t="s">
        <v>709</v>
      </c>
      <c r="C328" s="53" t="s">
        <v>82</v>
      </c>
      <c r="D328" s="55" t="s">
        <v>283</v>
      </c>
      <c r="E328" s="19" t="s">
        <v>71</v>
      </c>
      <c r="F328" s="56"/>
      <c r="G328" s="57" t="s">
        <v>737</v>
      </c>
      <c r="H328" s="55" t="s">
        <v>276</v>
      </c>
      <c r="I328" s="57" t="s">
        <v>284</v>
      </c>
      <c r="J328" s="57" t="s">
        <v>285</v>
      </c>
      <c r="K328" s="55" t="s">
        <v>76</v>
      </c>
      <c r="L328" s="55" t="s">
        <v>286</v>
      </c>
      <c r="M328" s="55" t="s">
        <v>287</v>
      </c>
      <c r="N328" s="55" t="s">
        <v>94</v>
      </c>
      <c r="O328" s="55">
        <v>2</v>
      </c>
      <c r="P328" s="55" t="s">
        <v>80</v>
      </c>
      <c r="Q328" s="55">
        <v>3</v>
      </c>
      <c r="R328" s="73">
        <f t="shared" si="384"/>
        <v>6</v>
      </c>
      <c r="S328" s="73" t="str">
        <f t="shared" si="385"/>
        <v>MEDIO</v>
      </c>
      <c r="T328" s="73" t="s">
        <v>89</v>
      </c>
      <c r="U328" s="74">
        <v>10</v>
      </c>
      <c r="V328" s="75">
        <f t="shared" si="386"/>
        <v>60</v>
      </c>
      <c r="W328" s="73" t="str">
        <f t="shared" si="373"/>
        <v>III</v>
      </c>
      <c r="X328" s="76" t="str">
        <f t="shared" si="369"/>
        <v>MEJORABLE</v>
      </c>
      <c r="Y328" s="55"/>
      <c r="Z328" s="55">
        <v>7</v>
      </c>
      <c r="AA328" s="57"/>
      <c r="AB328" s="57"/>
      <c r="AC328" s="55">
        <f t="shared" si="387"/>
        <v>7</v>
      </c>
      <c r="AD328" s="55" t="s">
        <v>82</v>
      </c>
      <c r="AE328" s="55" t="s">
        <v>82</v>
      </c>
      <c r="AF328" s="55" t="s">
        <v>82</v>
      </c>
      <c r="AG328" s="55" t="s">
        <v>734</v>
      </c>
      <c r="AH328" s="55" t="s">
        <v>735</v>
      </c>
      <c r="AI328" s="47"/>
      <c r="AJ328" s="3"/>
      <c r="AK328" s="3"/>
      <c r="AL328" s="3"/>
      <c r="AM328" s="3"/>
      <c r="AN328" s="3"/>
      <c r="AO328" s="3"/>
      <c r="AP328" s="3"/>
      <c r="AQ328" s="3"/>
      <c r="AR328" s="3"/>
      <c r="AS328" s="3"/>
      <c r="AT328" s="3"/>
      <c r="AU328" s="3"/>
      <c r="AV328" s="3"/>
      <c r="AW328" s="3"/>
    </row>
    <row r="329" spans="1:49" ht="150" customHeight="1">
      <c r="A329" s="79"/>
      <c r="B329" s="108"/>
      <c r="C329" s="109"/>
      <c r="D329" s="108"/>
      <c r="E329" s="108"/>
      <c r="F329" s="108"/>
      <c r="G329" s="3"/>
      <c r="H329" s="108"/>
      <c r="I329" s="3"/>
      <c r="J329" s="3"/>
      <c r="K329" s="3"/>
      <c r="L329" s="3"/>
      <c r="M329" s="3"/>
      <c r="N329" s="3"/>
      <c r="O329" s="110"/>
      <c r="P329" s="110"/>
      <c r="Q329" s="110"/>
      <c r="R329" s="111"/>
      <c r="S329" s="111"/>
      <c r="T329" s="111"/>
      <c r="U329" s="35"/>
      <c r="V329" s="112"/>
      <c r="W329" s="113"/>
      <c r="X329" s="114"/>
      <c r="Y329" s="114"/>
      <c r="Z329" s="114"/>
      <c r="AA329" s="115"/>
      <c r="AB329" s="115"/>
      <c r="AC329" s="115"/>
      <c r="AD329" s="110"/>
      <c r="AE329" s="110"/>
      <c r="AF329" s="116"/>
      <c r="AG329" s="113"/>
      <c r="AH329" s="116"/>
      <c r="AI329" s="113"/>
      <c r="AJ329" s="3"/>
      <c r="AK329" s="3"/>
      <c r="AL329" s="3"/>
      <c r="AM329" s="3"/>
      <c r="AN329" s="3"/>
      <c r="AO329" s="3"/>
      <c r="AP329" s="3"/>
      <c r="AQ329" s="3"/>
      <c r="AR329" s="3"/>
      <c r="AS329" s="3"/>
      <c r="AT329" s="3"/>
      <c r="AU329" s="3"/>
      <c r="AV329" s="3"/>
      <c r="AW329" s="3"/>
    </row>
    <row r="330" spans="1:49" ht="150" customHeight="1">
      <c r="A330" s="79"/>
      <c r="B330" s="108"/>
      <c r="C330" s="109"/>
      <c r="D330" s="108"/>
      <c r="E330" s="108"/>
      <c r="F330" s="108"/>
      <c r="G330" s="3"/>
      <c r="H330" s="108"/>
      <c r="I330" s="3"/>
      <c r="J330" s="3"/>
      <c r="K330" s="3"/>
      <c r="L330" s="3"/>
      <c r="M330" s="3"/>
      <c r="N330" s="3"/>
      <c r="O330" s="110"/>
      <c r="P330" s="110"/>
      <c r="Q330" s="110"/>
      <c r="R330" s="111"/>
      <c r="S330" s="111"/>
      <c r="T330" s="111"/>
      <c r="U330" s="35"/>
      <c r="V330" s="112"/>
      <c r="W330" s="113"/>
      <c r="X330" s="114"/>
      <c r="Y330" s="114"/>
      <c r="Z330" s="114"/>
      <c r="AA330" s="115"/>
      <c r="AB330" s="115"/>
      <c r="AC330" s="115"/>
      <c r="AD330" s="110"/>
      <c r="AE330" s="110"/>
      <c r="AF330" s="116"/>
      <c r="AG330" s="113"/>
      <c r="AH330" s="116"/>
      <c r="AI330" s="113"/>
      <c r="AJ330" s="3"/>
      <c r="AK330" s="3"/>
      <c r="AL330" s="3"/>
      <c r="AM330" s="3"/>
      <c r="AN330" s="3"/>
      <c r="AO330" s="3"/>
      <c r="AP330" s="3"/>
      <c r="AQ330" s="3"/>
      <c r="AR330" s="3"/>
      <c r="AS330" s="3"/>
      <c r="AT330" s="3"/>
      <c r="AU330" s="3"/>
      <c r="AV330" s="3"/>
      <c r="AW330" s="3"/>
    </row>
    <row r="331" spans="1:49" ht="150" customHeight="1">
      <c r="A331" s="79"/>
      <c r="B331" s="108"/>
      <c r="C331" s="109"/>
      <c r="D331" s="108"/>
      <c r="E331" s="108"/>
      <c r="F331" s="108"/>
      <c r="G331" s="3"/>
      <c r="H331" s="108"/>
      <c r="I331" s="3"/>
      <c r="J331" s="3"/>
      <c r="K331" s="3"/>
      <c r="L331" s="3"/>
      <c r="M331" s="3"/>
      <c r="N331" s="3"/>
      <c r="O331" s="110"/>
      <c r="P331" s="110"/>
      <c r="Q331" s="110"/>
      <c r="R331" s="111"/>
      <c r="S331" s="111"/>
      <c r="T331" s="111"/>
      <c r="U331" s="35"/>
      <c r="V331" s="112"/>
      <c r="W331" s="113"/>
      <c r="X331" s="114"/>
      <c r="Y331" s="114"/>
      <c r="Z331" s="114"/>
      <c r="AA331" s="115"/>
      <c r="AB331" s="115"/>
      <c r="AC331" s="115"/>
      <c r="AD331" s="110"/>
      <c r="AE331" s="110"/>
      <c r="AF331" s="116"/>
      <c r="AG331" s="113"/>
      <c r="AH331" s="116"/>
      <c r="AI331" s="113"/>
      <c r="AJ331" s="3"/>
      <c r="AK331" s="3"/>
      <c r="AL331" s="3"/>
      <c r="AM331" s="3"/>
      <c r="AN331" s="3"/>
      <c r="AO331" s="3"/>
      <c r="AP331" s="3"/>
      <c r="AQ331" s="3"/>
      <c r="AR331" s="3"/>
      <c r="AS331" s="3"/>
      <c r="AT331" s="3"/>
      <c r="AU331" s="3"/>
      <c r="AV331" s="3"/>
      <c r="AW331" s="3"/>
    </row>
    <row r="332" spans="1:49" ht="150" customHeight="1">
      <c r="A332" s="79"/>
      <c r="B332" s="108"/>
      <c r="C332" s="109"/>
      <c r="D332" s="108"/>
      <c r="E332" s="108"/>
      <c r="F332" s="108"/>
      <c r="G332" s="3"/>
      <c r="H332" s="108"/>
      <c r="I332" s="3"/>
      <c r="J332" s="3"/>
      <c r="K332" s="3"/>
      <c r="L332" s="3"/>
      <c r="M332" s="3"/>
      <c r="N332" s="3"/>
      <c r="O332" s="110"/>
      <c r="P332" s="110"/>
      <c r="Q332" s="110"/>
      <c r="R332" s="111"/>
      <c r="S332" s="111"/>
      <c r="T332" s="111"/>
      <c r="U332" s="35"/>
      <c r="V332" s="112"/>
      <c r="W332" s="113"/>
      <c r="X332" s="114"/>
      <c r="Y332" s="114"/>
      <c r="Z332" s="114"/>
      <c r="AA332" s="115"/>
      <c r="AB332" s="115"/>
      <c r="AC332" s="115"/>
      <c r="AD332" s="110"/>
      <c r="AE332" s="110"/>
      <c r="AF332" s="116"/>
      <c r="AG332" s="113"/>
      <c r="AH332" s="116"/>
      <c r="AI332" s="113"/>
      <c r="AJ332" s="3"/>
      <c r="AK332" s="3"/>
      <c r="AL332" s="3"/>
      <c r="AM332" s="3"/>
      <c r="AN332" s="3"/>
      <c r="AO332" s="3"/>
      <c r="AP332" s="3"/>
      <c r="AQ332" s="3"/>
      <c r="AR332" s="3"/>
      <c r="AS332" s="3"/>
      <c r="AT332" s="3"/>
      <c r="AU332" s="3"/>
      <c r="AV332" s="3"/>
      <c r="AW332" s="3"/>
    </row>
    <row r="333" spans="1:49" ht="150" customHeight="1">
      <c r="A333" s="79"/>
      <c r="B333" s="108"/>
      <c r="C333" s="109"/>
      <c r="D333" s="108"/>
      <c r="E333" s="108"/>
      <c r="F333" s="108"/>
      <c r="G333" s="3"/>
      <c r="H333" s="108"/>
      <c r="I333" s="3"/>
      <c r="J333" s="3"/>
      <c r="K333" s="3"/>
      <c r="L333" s="3"/>
      <c r="M333" s="3"/>
      <c r="N333" s="3"/>
      <c r="O333" s="110"/>
      <c r="P333" s="110"/>
      <c r="Q333" s="110"/>
      <c r="R333" s="111"/>
      <c r="S333" s="111"/>
      <c r="T333" s="111"/>
      <c r="U333" s="35"/>
      <c r="V333" s="112"/>
      <c r="W333" s="113"/>
      <c r="X333" s="114"/>
      <c r="Y333" s="114"/>
      <c r="Z333" s="114"/>
      <c r="AA333" s="115"/>
      <c r="AB333" s="115"/>
      <c r="AC333" s="115"/>
      <c r="AD333" s="110"/>
      <c r="AE333" s="110"/>
      <c r="AF333" s="116"/>
      <c r="AG333" s="113"/>
      <c r="AH333" s="116"/>
      <c r="AI333" s="113"/>
      <c r="AJ333" s="3"/>
      <c r="AK333" s="3"/>
      <c r="AL333" s="3"/>
      <c r="AM333" s="3"/>
      <c r="AN333" s="3"/>
      <c r="AO333" s="3"/>
      <c r="AP333" s="3"/>
      <c r="AQ333" s="3"/>
      <c r="AR333" s="3"/>
      <c r="AS333" s="3"/>
      <c r="AT333" s="3"/>
      <c r="AU333" s="3"/>
      <c r="AV333" s="3"/>
      <c r="AW333" s="3"/>
    </row>
    <row r="334" spans="1:49" ht="150" customHeight="1">
      <c r="A334" s="79"/>
      <c r="B334" s="108"/>
      <c r="C334" s="109"/>
      <c r="D334" s="108"/>
      <c r="E334" s="108"/>
      <c r="F334" s="108"/>
      <c r="G334" s="3"/>
      <c r="H334" s="108"/>
      <c r="I334" s="3"/>
      <c r="J334" s="3"/>
      <c r="K334" s="3"/>
      <c r="L334" s="3"/>
      <c r="M334" s="3"/>
      <c r="N334" s="3"/>
      <c r="O334" s="110"/>
      <c r="P334" s="110"/>
      <c r="Q334" s="110"/>
      <c r="R334" s="111"/>
      <c r="S334" s="111"/>
      <c r="T334" s="111"/>
      <c r="U334" s="35"/>
      <c r="V334" s="112"/>
      <c r="W334" s="113"/>
      <c r="X334" s="114"/>
      <c r="Y334" s="114"/>
      <c r="Z334" s="114"/>
      <c r="AA334" s="115"/>
      <c r="AB334" s="115"/>
      <c r="AC334" s="115"/>
      <c r="AD334" s="110"/>
      <c r="AE334" s="110"/>
      <c r="AF334" s="116"/>
      <c r="AG334" s="113"/>
      <c r="AH334" s="116"/>
      <c r="AI334" s="113"/>
      <c r="AJ334" s="3"/>
      <c r="AK334" s="3"/>
      <c r="AL334" s="3"/>
      <c r="AM334" s="3"/>
      <c r="AN334" s="3"/>
      <c r="AO334" s="3"/>
      <c r="AP334" s="3"/>
      <c r="AQ334" s="3"/>
      <c r="AR334" s="3"/>
      <c r="AS334" s="3"/>
      <c r="AT334" s="3"/>
      <c r="AU334" s="3"/>
      <c r="AV334" s="3"/>
      <c r="AW334" s="3"/>
    </row>
    <row r="335" spans="1:49" ht="150" customHeight="1">
      <c r="A335" s="79"/>
      <c r="B335" s="108"/>
      <c r="C335" s="109"/>
      <c r="D335" s="108"/>
      <c r="E335" s="108"/>
      <c r="F335" s="108"/>
      <c r="G335" s="3"/>
      <c r="H335" s="108"/>
      <c r="I335" s="3"/>
      <c r="J335" s="3"/>
      <c r="K335" s="3"/>
      <c r="L335" s="3"/>
      <c r="M335" s="3"/>
      <c r="N335" s="3"/>
      <c r="O335" s="110"/>
      <c r="P335" s="110"/>
      <c r="Q335" s="110"/>
      <c r="R335" s="111"/>
      <c r="S335" s="111"/>
      <c r="T335" s="111"/>
      <c r="U335" s="35"/>
      <c r="V335" s="112"/>
      <c r="W335" s="113"/>
      <c r="X335" s="114"/>
      <c r="Y335" s="114"/>
      <c r="Z335" s="114"/>
      <c r="AA335" s="115"/>
      <c r="AB335" s="115"/>
      <c r="AC335" s="115"/>
      <c r="AD335" s="110"/>
      <c r="AE335" s="110"/>
      <c r="AF335" s="116"/>
      <c r="AG335" s="113"/>
      <c r="AH335" s="116"/>
      <c r="AI335" s="113"/>
      <c r="AJ335" s="3"/>
      <c r="AK335" s="3"/>
      <c r="AL335" s="3"/>
      <c r="AM335" s="3"/>
      <c r="AN335" s="3"/>
      <c r="AO335" s="3"/>
      <c r="AP335" s="3"/>
      <c r="AQ335" s="3"/>
      <c r="AR335" s="3"/>
      <c r="AS335" s="3"/>
      <c r="AT335" s="3"/>
      <c r="AU335" s="3"/>
      <c r="AV335" s="3"/>
      <c r="AW335" s="3"/>
    </row>
    <row r="336" spans="1:49" ht="150" customHeight="1">
      <c r="A336" s="79"/>
      <c r="B336" s="108"/>
      <c r="C336" s="109"/>
      <c r="D336" s="108"/>
      <c r="E336" s="108"/>
      <c r="F336" s="108"/>
      <c r="G336" s="3"/>
      <c r="H336" s="108"/>
      <c r="I336" s="3"/>
      <c r="J336" s="3"/>
      <c r="K336" s="3"/>
      <c r="L336" s="3"/>
      <c r="M336" s="3"/>
      <c r="N336" s="3"/>
      <c r="O336" s="110"/>
      <c r="P336" s="110"/>
      <c r="Q336" s="110"/>
      <c r="R336" s="111"/>
      <c r="S336" s="111"/>
      <c r="T336" s="111"/>
      <c r="U336" s="35"/>
      <c r="V336" s="112"/>
      <c r="W336" s="113"/>
      <c r="X336" s="114"/>
      <c r="Y336" s="114"/>
      <c r="Z336" s="114"/>
      <c r="AA336" s="115"/>
      <c r="AB336" s="115"/>
      <c r="AC336" s="115"/>
      <c r="AD336" s="110"/>
      <c r="AE336" s="110"/>
      <c r="AF336" s="116"/>
      <c r="AG336" s="113"/>
      <c r="AH336" s="116"/>
      <c r="AI336" s="113"/>
      <c r="AJ336" s="3"/>
      <c r="AK336" s="3"/>
      <c r="AL336" s="3"/>
      <c r="AM336" s="3"/>
      <c r="AN336" s="3"/>
      <c r="AO336" s="3"/>
      <c r="AP336" s="3"/>
      <c r="AQ336" s="3"/>
      <c r="AR336" s="3"/>
      <c r="AS336" s="3"/>
      <c r="AT336" s="3"/>
      <c r="AU336" s="3"/>
      <c r="AV336" s="3"/>
      <c r="AW336" s="3"/>
    </row>
    <row r="337" spans="1:49" ht="150" customHeight="1">
      <c r="A337" s="79"/>
      <c r="B337" s="108"/>
      <c r="C337" s="109"/>
      <c r="D337" s="108"/>
      <c r="E337" s="108"/>
      <c r="F337" s="108"/>
      <c r="G337" s="3"/>
      <c r="H337" s="108"/>
      <c r="I337" s="3"/>
      <c r="J337" s="3"/>
      <c r="K337" s="3"/>
      <c r="L337" s="3"/>
      <c r="M337" s="3"/>
      <c r="N337" s="3"/>
      <c r="O337" s="110"/>
      <c r="P337" s="110"/>
      <c r="Q337" s="110"/>
      <c r="R337" s="111"/>
      <c r="S337" s="111"/>
      <c r="T337" s="111"/>
      <c r="U337" s="35"/>
      <c r="V337" s="112"/>
      <c r="W337" s="113"/>
      <c r="X337" s="114"/>
      <c r="Y337" s="114"/>
      <c r="Z337" s="114"/>
      <c r="AA337" s="115"/>
      <c r="AB337" s="115"/>
      <c r="AC337" s="115"/>
      <c r="AD337" s="110"/>
      <c r="AE337" s="110"/>
      <c r="AF337" s="116"/>
      <c r="AG337" s="113"/>
      <c r="AH337" s="116"/>
      <c r="AI337" s="113"/>
      <c r="AJ337" s="3"/>
      <c r="AK337" s="3"/>
      <c r="AL337" s="3"/>
      <c r="AM337" s="3"/>
      <c r="AN337" s="3"/>
      <c r="AO337" s="3"/>
      <c r="AP337" s="3"/>
      <c r="AQ337" s="3"/>
      <c r="AR337" s="3"/>
      <c r="AS337" s="3"/>
      <c r="AT337" s="3"/>
      <c r="AU337" s="3"/>
      <c r="AV337" s="3"/>
      <c r="AW337" s="3"/>
    </row>
    <row r="338" spans="1:49" ht="150" customHeight="1">
      <c r="A338" s="79"/>
      <c r="B338" s="108"/>
      <c r="C338" s="109"/>
      <c r="D338" s="108"/>
      <c r="E338" s="108"/>
      <c r="F338" s="108"/>
      <c r="G338" s="3"/>
      <c r="H338" s="108"/>
      <c r="I338" s="3"/>
      <c r="J338" s="3"/>
      <c r="K338" s="3"/>
      <c r="L338" s="3"/>
      <c r="M338" s="3"/>
      <c r="N338" s="3"/>
      <c r="O338" s="117"/>
      <c r="P338" s="117"/>
      <c r="Q338" s="117"/>
      <c r="R338" s="117"/>
      <c r="S338" s="117"/>
      <c r="T338" s="117"/>
      <c r="U338" s="117"/>
      <c r="V338" s="3"/>
      <c r="W338" s="3"/>
      <c r="X338" s="108"/>
      <c r="Y338" s="108"/>
      <c r="Z338" s="108"/>
      <c r="AA338" s="3"/>
      <c r="AB338" s="3"/>
      <c r="AC338" s="3"/>
      <c r="AD338" s="117"/>
      <c r="AE338" s="117"/>
      <c r="AF338" s="117"/>
      <c r="AG338" s="108"/>
      <c r="AH338" s="117"/>
      <c r="AI338" s="108"/>
      <c r="AJ338" s="3"/>
      <c r="AK338" s="3"/>
      <c r="AL338" s="3"/>
      <c r="AM338" s="3"/>
      <c r="AN338" s="3"/>
      <c r="AO338" s="3"/>
      <c r="AP338" s="3"/>
      <c r="AQ338" s="3"/>
      <c r="AR338" s="3"/>
      <c r="AS338" s="3"/>
      <c r="AT338" s="3"/>
      <c r="AU338" s="3"/>
      <c r="AV338" s="3"/>
      <c r="AW338" s="3"/>
    </row>
    <row r="339" spans="1:49" ht="150" customHeight="1">
      <c r="A339" s="79"/>
      <c r="B339" s="108"/>
      <c r="C339" s="109"/>
      <c r="D339" s="108"/>
      <c r="E339" s="108"/>
      <c r="F339" s="108"/>
      <c r="G339" s="3"/>
      <c r="H339" s="108"/>
      <c r="I339" s="3"/>
      <c r="J339" s="3"/>
      <c r="K339" s="3"/>
      <c r="L339" s="3"/>
      <c r="M339" s="3"/>
      <c r="N339" s="3"/>
      <c r="O339" s="117"/>
      <c r="P339" s="117"/>
      <c r="Q339" s="117"/>
      <c r="R339" s="117"/>
      <c r="S339" s="117"/>
      <c r="T339" s="117"/>
      <c r="U339" s="117"/>
      <c r="V339" s="3"/>
      <c r="W339" s="3"/>
      <c r="X339" s="108"/>
      <c r="Y339" s="108"/>
      <c r="Z339" s="108"/>
      <c r="AA339" s="3"/>
      <c r="AB339" s="3"/>
      <c r="AC339" s="3"/>
      <c r="AD339" s="117"/>
      <c r="AE339" s="117"/>
      <c r="AF339" s="117"/>
      <c r="AG339" s="108"/>
      <c r="AH339" s="117"/>
      <c r="AI339" s="108"/>
      <c r="AJ339" s="3"/>
      <c r="AK339" s="3"/>
      <c r="AL339" s="3"/>
      <c r="AM339" s="3"/>
      <c r="AN339" s="3"/>
      <c r="AO339" s="3"/>
      <c r="AP339" s="3"/>
      <c r="AQ339" s="3"/>
      <c r="AR339" s="3"/>
      <c r="AS339" s="3"/>
      <c r="AT339" s="3"/>
      <c r="AU339" s="3"/>
      <c r="AV339" s="3"/>
      <c r="AW339" s="3"/>
    </row>
    <row r="340" spans="1:49" ht="150" customHeight="1">
      <c r="A340" s="79"/>
      <c r="B340" s="108"/>
      <c r="C340" s="109"/>
      <c r="D340" s="108"/>
      <c r="E340" s="108"/>
      <c r="F340" s="108"/>
      <c r="G340" s="3"/>
      <c r="H340" s="108"/>
      <c r="I340" s="3"/>
      <c r="J340" s="3"/>
      <c r="K340" s="3"/>
      <c r="L340" s="3"/>
      <c r="M340" s="3"/>
      <c r="N340" s="3"/>
      <c r="O340" s="117"/>
      <c r="P340" s="117"/>
      <c r="Q340" s="117"/>
      <c r="R340" s="117"/>
      <c r="S340" s="117"/>
      <c r="T340" s="117"/>
      <c r="U340" s="117"/>
      <c r="V340" s="3"/>
      <c r="W340" s="3"/>
      <c r="X340" s="108"/>
      <c r="Y340" s="108"/>
      <c r="Z340" s="108"/>
      <c r="AA340" s="3"/>
      <c r="AB340" s="3"/>
      <c r="AC340" s="3"/>
      <c r="AD340" s="117"/>
      <c r="AE340" s="117"/>
      <c r="AF340" s="117"/>
      <c r="AG340" s="108"/>
      <c r="AH340" s="117"/>
      <c r="AI340" s="108"/>
      <c r="AJ340" s="3"/>
      <c r="AK340" s="3"/>
      <c r="AL340" s="3"/>
      <c r="AM340" s="3"/>
      <c r="AN340" s="3"/>
      <c r="AO340" s="3"/>
      <c r="AP340" s="3"/>
      <c r="AQ340" s="3"/>
      <c r="AR340" s="3"/>
      <c r="AS340" s="3"/>
      <c r="AT340" s="3"/>
      <c r="AU340" s="3"/>
      <c r="AV340" s="3"/>
      <c r="AW340" s="3"/>
    </row>
    <row r="341" spans="1:49" ht="150" customHeight="1">
      <c r="A341" s="79"/>
      <c r="B341" s="108"/>
      <c r="C341" s="109"/>
      <c r="D341" s="108"/>
      <c r="E341" s="108"/>
      <c r="F341" s="108"/>
      <c r="G341" s="3"/>
      <c r="H341" s="108"/>
      <c r="I341" s="3"/>
      <c r="J341" s="3"/>
      <c r="K341" s="3"/>
      <c r="L341" s="3"/>
      <c r="M341" s="3"/>
      <c r="N341" s="3"/>
      <c r="O341" s="117"/>
      <c r="P341" s="117"/>
      <c r="Q341" s="117"/>
      <c r="R341" s="117"/>
      <c r="S341" s="117"/>
      <c r="T341" s="117"/>
      <c r="U341" s="117"/>
      <c r="V341" s="3"/>
      <c r="W341" s="3"/>
      <c r="X341" s="108"/>
      <c r="Y341" s="108"/>
      <c r="Z341" s="108"/>
      <c r="AA341" s="3"/>
      <c r="AB341" s="3"/>
      <c r="AC341" s="3"/>
      <c r="AD341" s="117"/>
      <c r="AE341" s="117"/>
      <c r="AF341" s="117"/>
      <c r="AG341" s="108"/>
      <c r="AH341" s="117"/>
      <c r="AI341" s="108"/>
      <c r="AJ341" s="3"/>
      <c r="AK341" s="3"/>
      <c r="AL341" s="3"/>
      <c r="AM341" s="3"/>
      <c r="AN341" s="3"/>
      <c r="AO341" s="3"/>
      <c r="AP341" s="3"/>
      <c r="AQ341" s="3"/>
      <c r="AR341" s="3"/>
      <c r="AS341" s="3"/>
      <c r="AT341" s="3"/>
      <c r="AU341" s="3"/>
      <c r="AV341" s="3"/>
      <c r="AW341" s="3"/>
    </row>
    <row r="342" spans="1:49" ht="150" customHeight="1">
      <c r="A342" s="79"/>
      <c r="B342" s="108"/>
      <c r="C342" s="109"/>
      <c r="D342" s="108"/>
      <c r="E342" s="108"/>
      <c r="F342" s="108"/>
      <c r="G342" s="3"/>
      <c r="H342" s="108"/>
      <c r="I342" s="3"/>
      <c r="J342" s="3"/>
      <c r="K342" s="3"/>
      <c r="L342" s="3"/>
      <c r="M342" s="3"/>
      <c r="N342" s="3"/>
      <c r="O342" s="117"/>
      <c r="P342" s="117"/>
      <c r="Q342" s="117"/>
      <c r="R342" s="117"/>
      <c r="S342" s="117"/>
      <c r="T342" s="117"/>
      <c r="U342" s="117"/>
      <c r="V342" s="3"/>
      <c r="W342" s="3"/>
      <c r="X342" s="108"/>
      <c r="Y342" s="108"/>
      <c r="Z342" s="108"/>
      <c r="AA342" s="3"/>
      <c r="AB342" s="3"/>
      <c r="AC342" s="3"/>
      <c r="AD342" s="117"/>
      <c r="AE342" s="117"/>
      <c r="AF342" s="117"/>
      <c r="AG342" s="108"/>
      <c r="AH342" s="117"/>
      <c r="AI342" s="108"/>
      <c r="AJ342" s="3"/>
      <c r="AK342" s="3"/>
      <c r="AL342" s="3"/>
      <c r="AM342" s="3"/>
      <c r="AN342" s="3"/>
      <c r="AO342" s="3"/>
      <c r="AP342" s="3"/>
      <c r="AQ342" s="3"/>
      <c r="AR342" s="3"/>
      <c r="AS342" s="3"/>
      <c r="AT342" s="3"/>
      <c r="AU342" s="3"/>
      <c r="AV342" s="3"/>
      <c r="AW342" s="3"/>
    </row>
    <row r="343" spans="1:49" ht="150" customHeight="1">
      <c r="A343" s="79"/>
      <c r="B343" s="108"/>
      <c r="C343" s="109"/>
      <c r="D343" s="108"/>
      <c r="E343" s="108"/>
      <c r="F343" s="108"/>
      <c r="G343" s="3"/>
      <c r="H343" s="108"/>
      <c r="I343" s="3"/>
      <c r="J343" s="3"/>
      <c r="K343" s="3"/>
      <c r="L343" s="3"/>
      <c r="M343" s="3"/>
      <c r="N343" s="3"/>
      <c r="O343" s="117"/>
      <c r="P343" s="117"/>
      <c r="Q343" s="117"/>
      <c r="R343" s="117"/>
      <c r="S343" s="117"/>
      <c r="T343" s="117"/>
      <c r="U343" s="117"/>
      <c r="V343" s="3"/>
      <c r="W343" s="3"/>
      <c r="X343" s="108"/>
      <c r="Y343" s="108"/>
      <c r="Z343" s="108"/>
      <c r="AA343" s="3"/>
      <c r="AB343" s="3"/>
      <c r="AC343" s="3"/>
      <c r="AD343" s="117"/>
      <c r="AE343" s="117"/>
      <c r="AF343" s="117"/>
      <c r="AG343" s="108"/>
      <c r="AH343" s="117"/>
      <c r="AI343" s="108"/>
      <c r="AJ343" s="3"/>
      <c r="AK343" s="3"/>
      <c r="AL343" s="3"/>
      <c r="AM343" s="3"/>
      <c r="AN343" s="3"/>
      <c r="AO343" s="3"/>
      <c r="AP343" s="3"/>
      <c r="AQ343" s="3"/>
      <c r="AR343" s="3"/>
      <c r="AS343" s="3"/>
      <c r="AT343" s="3"/>
      <c r="AU343" s="3"/>
      <c r="AV343" s="3"/>
      <c r="AW343" s="3"/>
    </row>
    <row r="344" spans="1:49" ht="150" customHeight="1">
      <c r="A344" s="79"/>
      <c r="B344" s="108"/>
      <c r="C344" s="109"/>
      <c r="D344" s="108"/>
      <c r="E344" s="108"/>
      <c r="F344" s="108"/>
      <c r="G344" s="3"/>
      <c r="H344" s="108"/>
      <c r="I344" s="3"/>
      <c r="J344" s="3"/>
      <c r="K344" s="3"/>
      <c r="L344" s="3"/>
      <c r="M344" s="3"/>
      <c r="N344" s="3"/>
      <c r="O344" s="117"/>
      <c r="P344" s="117"/>
      <c r="Q344" s="117"/>
      <c r="R344" s="117"/>
      <c r="S344" s="117"/>
      <c r="T344" s="117"/>
      <c r="U344" s="117"/>
      <c r="V344" s="3"/>
      <c r="W344" s="3"/>
      <c r="X344" s="108"/>
      <c r="Y344" s="108"/>
      <c r="Z344" s="108"/>
      <c r="AA344" s="3"/>
      <c r="AB344" s="3"/>
      <c r="AC344" s="3"/>
      <c r="AD344" s="117"/>
      <c r="AE344" s="117"/>
      <c r="AF344" s="117"/>
      <c r="AG344" s="108"/>
      <c r="AH344" s="117"/>
      <c r="AI344" s="108"/>
      <c r="AJ344" s="3"/>
      <c r="AK344" s="3"/>
      <c r="AL344" s="3"/>
      <c r="AM344" s="3"/>
      <c r="AN344" s="3"/>
      <c r="AO344" s="3"/>
      <c r="AP344" s="3"/>
      <c r="AQ344" s="3"/>
      <c r="AR344" s="3"/>
      <c r="AS344" s="3"/>
      <c r="AT344" s="3"/>
      <c r="AU344" s="3"/>
      <c r="AV344" s="3"/>
      <c r="AW344" s="3"/>
    </row>
    <row r="345" spans="1:49" ht="150" customHeight="1">
      <c r="A345" s="79"/>
      <c r="B345" s="108"/>
      <c r="C345" s="109"/>
      <c r="D345" s="108"/>
      <c r="E345" s="108"/>
      <c r="F345" s="108"/>
      <c r="G345" s="3"/>
      <c r="H345" s="108"/>
      <c r="I345" s="3"/>
      <c r="J345" s="3"/>
      <c r="K345" s="3"/>
      <c r="L345" s="3"/>
      <c r="M345" s="3"/>
      <c r="N345" s="3"/>
      <c r="O345" s="117"/>
      <c r="P345" s="117"/>
      <c r="Q345" s="117"/>
      <c r="R345" s="117"/>
      <c r="S345" s="117"/>
      <c r="T345" s="117"/>
      <c r="U345" s="117"/>
      <c r="V345" s="3"/>
      <c r="W345" s="3"/>
      <c r="X345" s="108"/>
      <c r="Y345" s="108"/>
      <c r="Z345" s="108"/>
      <c r="AA345" s="3"/>
      <c r="AB345" s="3"/>
      <c r="AC345" s="3"/>
      <c r="AD345" s="117"/>
      <c r="AE345" s="117"/>
      <c r="AF345" s="117"/>
      <c r="AG345" s="108"/>
      <c r="AH345" s="117"/>
      <c r="AI345" s="108"/>
      <c r="AJ345" s="3"/>
      <c r="AK345" s="3"/>
      <c r="AL345" s="3"/>
      <c r="AM345" s="3"/>
      <c r="AN345" s="3"/>
      <c r="AO345" s="3"/>
      <c r="AP345" s="3"/>
      <c r="AQ345" s="3"/>
      <c r="AR345" s="3"/>
      <c r="AS345" s="3"/>
      <c r="AT345" s="3"/>
      <c r="AU345" s="3"/>
      <c r="AV345" s="3"/>
      <c r="AW345" s="3"/>
    </row>
    <row r="346" spans="1:49" ht="150" customHeight="1">
      <c r="A346" s="79"/>
      <c r="B346" s="108"/>
      <c r="C346" s="109"/>
      <c r="D346" s="108"/>
      <c r="E346" s="108"/>
      <c r="F346" s="108"/>
      <c r="G346" s="3"/>
      <c r="H346" s="108"/>
      <c r="I346" s="3"/>
      <c r="J346" s="3"/>
      <c r="K346" s="3"/>
      <c r="L346" s="3"/>
      <c r="M346" s="3"/>
      <c r="N346" s="3"/>
      <c r="O346" s="117"/>
      <c r="P346" s="117"/>
      <c r="Q346" s="117"/>
      <c r="R346" s="117"/>
      <c r="S346" s="117"/>
      <c r="T346" s="117"/>
      <c r="U346" s="117"/>
      <c r="V346" s="3"/>
      <c r="W346" s="3"/>
      <c r="X346" s="108"/>
      <c r="Y346" s="108"/>
      <c r="Z346" s="108"/>
      <c r="AA346" s="3"/>
      <c r="AB346" s="3"/>
      <c r="AC346" s="3"/>
      <c r="AD346" s="117"/>
      <c r="AE346" s="117"/>
      <c r="AF346" s="117"/>
      <c r="AG346" s="108"/>
      <c r="AH346" s="117"/>
      <c r="AI346" s="108"/>
      <c r="AJ346" s="3"/>
      <c r="AK346" s="3"/>
      <c r="AL346" s="3"/>
      <c r="AM346" s="3"/>
      <c r="AN346" s="3"/>
      <c r="AO346" s="3"/>
      <c r="AP346" s="3"/>
      <c r="AQ346" s="3"/>
      <c r="AR346" s="3"/>
      <c r="AS346" s="3"/>
      <c r="AT346" s="3"/>
      <c r="AU346" s="3"/>
      <c r="AV346" s="3"/>
      <c r="AW346" s="3"/>
    </row>
    <row r="347" spans="1:49" ht="150" customHeight="1">
      <c r="A347" s="79"/>
      <c r="B347" s="108"/>
      <c r="C347" s="109"/>
      <c r="D347" s="108"/>
      <c r="E347" s="108"/>
      <c r="F347" s="108"/>
      <c r="G347" s="3"/>
      <c r="H347" s="108"/>
      <c r="I347" s="3"/>
      <c r="J347" s="3"/>
      <c r="K347" s="3"/>
      <c r="L347" s="3"/>
      <c r="M347" s="3"/>
      <c r="N347" s="3"/>
      <c r="O347" s="117"/>
      <c r="P347" s="117"/>
      <c r="Q347" s="117"/>
      <c r="R347" s="117"/>
      <c r="S347" s="117"/>
      <c r="T347" s="117"/>
      <c r="U347" s="117"/>
      <c r="V347" s="3"/>
      <c r="W347" s="3"/>
      <c r="X347" s="108"/>
      <c r="Y347" s="108"/>
      <c r="Z347" s="108"/>
      <c r="AA347" s="3"/>
      <c r="AB347" s="3"/>
      <c r="AC347" s="3"/>
      <c r="AD347" s="117"/>
      <c r="AE347" s="117"/>
      <c r="AF347" s="117"/>
      <c r="AG347" s="108"/>
      <c r="AH347" s="117"/>
      <c r="AI347" s="108"/>
      <c r="AJ347" s="3"/>
      <c r="AK347" s="3"/>
      <c r="AL347" s="3"/>
      <c r="AM347" s="3"/>
      <c r="AN347" s="3"/>
      <c r="AO347" s="3"/>
      <c r="AP347" s="3"/>
      <c r="AQ347" s="3"/>
      <c r="AR347" s="3"/>
      <c r="AS347" s="3"/>
      <c r="AT347" s="3"/>
      <c r="AU347" s="3"/>
      <c r="AV347" s="3"/>
      <c r="AW347" s="3"/>
    </row>
    <row r="348" spans="1:49" ht="150" customHeight="1">
      <c r="A348" s="79"/>
      <c r="B348" s="108"/>
      <c r="C348" s="109"/>
      <c r="D348" s="108"/>
      <c r="E348" s="108"/>
      <c r="F348" s="108"/>
      <c r="G348" s="3"/>
      <c r="H348" s="108"/>
      <c r="I348" s="3"/>
      <c r="J348" s="3"/>
      <c r="K348" s="3"/>
      <c r="L348" s="3"/>
      <c r="M348" s="3"/>
      <c r="N348" s="3"/>
      <c r="O348" s="117"/>
      <c r="P348" s="117"/>
      <c r="Q348" s="117"/>
      <c r="R348" s="117"/>
      <c r="S348" s="117"/>
      <c r="T348" s="117"/>
      <c r="U348" s="117"/>
      <c r="V348" s="3"/>
      <c r="W348" s="3"/>
      <c r="X348" s="108"/>
      <c r="Y348" s="108"/>
      <c r="Z348" s="108"/>
      <c r="AA348" s="3"/>
      <c r="AB348" s="3"/>
      <c r="AC348" s="3"/>
      <c r="AD348" s="117"/>
      <c r="AE348" s="117"/>
      <c r="AF348" s="117"/>
      <c r="AG348" s="108"/>
      <c r="AH348" s="117"/>
      <c r="AI348" s="108"/>
      <c r="AJ348" s="3"/>
      <c r="AK348" s="3"/>
      <c r="AL348" s="3"/>
      <c r="AM348" s="3"/>
      <c r="AN348" s="3"/>
      <c r="AO348" s="3"/>
      <c r="AP348" s="3"/>
      <c r="AQ348" s="3"/>
      <c r="AR348" s="3"/>
      <c r="AS348" s="3"/>
      <c r="AT348" s="3"/>
      <c r="AU348" s="3"/>
      <c r="AV348" s="3"/>
      <c r="AW348" s="3"/>
    </row>
    <row r="349" spans="1:49" ht="150" customHeight="1">
      <c r="A349" s="79"/>
      <c r="B349" s="108"/>
      <c r="C349" s="109"/>
      <c r="D349" s="108"/>
      <c r="E349" s="108"/>
      <c r="F349" s="108"/>
      <c r="G349" s="3"/>
      <c r="H349" s="108"/>
      <c r="I349" s="3"/>
      <c r="J349" s="3"/>
      <c r="K349" s="3"/>
      <c r="L349" s="3"/>
      <c r="M349" s="3"/>
      <c r="N349" s="3"/>
      <c r="O349" s="117"/>
      <c r="P349" s="117"/>
      <c r="Q349" s="117"/>
      <c r="R349" s="117"/>
      <c r="S349" s="117"/>
      <c r="T349" s="117"/>
      <c r="U349" s="117"/>
      <c r="V349" s="3"/>
      <c r="W349" s="3"/>
      <c r="X349" s="108"/>
      <c r="Y349" s="108"/>
      <c r="Z349" s="108"/>
      <c r="AA349" s="3"/>
      <c r="AB349" s="3"/>
      <c r="AC349" s="3"/>
      <c r="AD349" s="117"/>
      <c r="AE349" s="117"/>
      <c r="AF349" s="117"/>
      <c r="AG349" s="108"/>
      <c r="AH349" s="117"/>
      <c r="AI349" s="108"/>
      <c r="AJ349" s="3"/>
      <c r="AK349" s="3"/>
      <c r="AL349" s="3"/>
      <c r="AM349" s="3"/>
      <c r="AN349" s="3"/>
      <c r="AO349" s="3"/>
      <c r="AP349" s="3"/>
      <c r="AQ349" s="3"/>
      <c r="AR349" s="3"/>
      <c r="AS349" s="3"/>
      <c r="AT349" s="3"/>
      <c r="AU349" s="3"/>
      <c r="AV349" s="3"/>
      <c r="AW349" s="3"/>
    </row>
    <row r="350" spans="1:49" ht="150" customHeight="1">
      <c r="A350" s="79"/>
      <c r="B350" s="108"/>
      <c r="C350" s="109"/>
      <c r="D350" s="108"/>
      <c r="E350" s="108"/>
      <c r="F350" s="108"/>
      <c r="G350" s="3"/>
      <c r="H350" s="108"/>
      <c r="I350" s="3"/>
      <c r="J350" s="3"/>
      <c r="K350" s="3"/>
      <c r="L350" s="3"/>
      <c r="M350" s="3"/>
      <c r="N350" s="3"/>
      <c r="O350" s="117"/>
      <c r="P350" s="117"/>
      <c r="Q350" s="117"/>
      <c r="R350" s="117"/>
      <c r="S350" s="117"/>
      <c r="T350" s="117"/>
      <c r="U350" s="117"/>
      <c r="V350" s="3"/>
      <c r="W350" s="3"/>
      <c r="X350" s="108"/>
      <c r="Y350" s="108"/>
      <c r="Z350" s="108"/>
      <c r="AA350" s="3"/>
      <c r="AB350" s="3"/>
      <c r="AC350" s="3"/>
      <c r="AD350" s="117"/>
      <c r="AE350" s="117"/>
      <c r="AF350" s="117"/>
      <c r="AG350" s="108"/>
      <c r="AH350" s="117"/>
      <c r="AI350" s="108"/>
      <c r="AJ350" s="3"/>
      <c r="AK350" s="3"/>
      <c r="AL350" s="3"/>
      <c r="AM350" s="3"/>
      <c r="AN350" s="3"/>
      <c r="AO350" s="3"/>
      <c r="AP350" s="3"/>
      <c r="AQ350" s="3"/>
      <c r="AR350" s="3"/>
      <c r="AS350" s="3"/>
      <c r="AT350" s="3"/>
      <c r="AU350" s="3"/>
      <c r="AV350" s="3"/>
      <c r="AW350" s="3"/>
    </row>
    <row r="351" spans="1:49" ht="150" customHeight="1">
      <c r="A351" s="79"/>
      <c r="B351" s="108"/>
      <c r="C351" s="109"/>
      <c r="D351" s="108"/>
      <c r="E351" s="108"/>
      <c r="F351" s="108"/>
      <c r="G351" s="3"/>
      <c r="H351" s="108"/>
      <c r="I351" s="3"/>
      <c r="J351" s="3"/>
      <c r="K351" s="3"/>
      <c r="L351" s="3"/>
      <c r="M351" s="3"/>
      <c r="N351" s="3"/>
      <c r="O351" s="117"/>
      <c r="P351" s="117"/>
      <c r="Q351" s="117"/>
      <c r="R351" s="117"/>
      <c r="S351" s="117"/>
      <c r="T351" s="117"/>
      <c r="U351" s="117"/>
      <c r="V351" s="3"/>
      <c r="W351" s="3"/>
      <c r="X351" s="108"/>
      <c r="Y351" s="108"/>
      <c r="Z351" s="108"/>
      <c r="AA351" s="3"/>
      <c r="AB351" s="3"/>
      <c r="AC351" s="3"/>
      <c r="AD351" s="117"/>
      <c r="AE351" s="117"/>
      <c r="AF351" s="117"/>
      <c r="AG351" s="108"/>
      <c r="AH351" s="117"/>
      <c r="AI351" s="108"/>
      <c r="AJ351" s="3"/>
      <c r="AK351" s="3"/>
      <c r="AL351" s="3"/>
      <c r="AM351" s="3"/>
      <c r="AN351" s="3"/>
      <c r="AO351" s="3"/>
      <c r="AP351" s="3"/>
      <c r="AQ351" s="3"/>
      <c r="AR351" s="3"/>
      <c r="AS351" s="3"/>
      <c r="AT351" s="3"/>
      <c r="AU351" s="3"/>
      <c r="AV351" s="3"/>
      <c r="AW351" s="3"/>
    </row>
    <row r="352" spans="1:49" ht="150" customHeight="1">
      <c r="A352" s="79"/>
      <c r="B352" s="108"/>
      <c r="C352" s="109"/>
      <c r="D352" s="108"/>
      <c r="E352" s="108"/>
      <c r="F352" s="108"/>
      <c r="G352" s="3"/>
      <c r="H352" s="108"/>
      <c r="I352" s="3"/>
      <c r="J352" s="3"/>
      <c r="K352" s="3"/>
      <c r="L352" s="3"/>
      <c r="M352" s="3"/>
      <c r="N352" s="3"/>
      <c r="O352" s="117"/>
      <c r="P352" s="117"/>
      <c r="Q352" s="117"/>
      <c r="R352" s="117"/>
      <c r="S352" s="117"/>
      <c r="T352" s="117"/>
      <c r="U352" s="117"/>
      <c r="V352" s="3"/>
      <c r="W352" s="3"/>
      <c r="X352" s="108"/>
      <c r="Y352" s="108"/>
      <c r="Z352" s="108"/>
      <c r="AA352" s="3"/>
      <c r="AB352" s="3"/>
      <c r="AC352" s="3"/>
      <c r="AD352" s="117"/>
      <c r="AE352" s="117"/>
      <c r="AF352" s="117"/>
      <c r="AG352" s="108"/>
      <c r="AH352" s="117"/>
      <c r="AI352" s="108"/>
      <c r="AJ352" s="3"/>
      <c r="AK352" s="3"/>
      <c r="AL352" s="3"/>
      <c r="AM352" s="3"/>
      <c r="AN352" s="3"/>
      <c r="AO352" s="3"/>
      <c r="AP352" s="3"/>
      <c r="AQ352" s="3"/>
      <c r="AR352" s="3"/>
      <c r="AS352" s="3"/>
      <c r="AT352" s="3"/>
      <c r="AU352" s="3"/>
      <c r="AV352" s="3"/>
      <c r="AW352" s="3"/>
    </row>
    <row r="353" spans="1:49" ht="150" customHeight="1">
      <c r="A353" s="79"/>
      <c r="B353" s="108"/>
      <c r="C353" s="109"/>
      <c r="D353" s="108"/>
      <c r="E353" s="108"/>
      <c r="F353" s="108"/>
      <c r="G353" s="3"/>
      <c r="H353" s="108"/>
      <c r="I353" s="3"/>
      <c r="J353" s="3"/>
      <c r="K353" s="3"/>
      <c r="L353" s="3"/>
      <c r="M353" s="3"/>
      <c r="N353" s="3"/>
      <c r="O353" s="117"/>
      <c r="P353" s="117"/>
      <c r="Q353" s="117"/>
      <c r="R353" s="117"/>
      <c r="S353" s="117"/>
      <c r="T353" s="117"/>
      <c r="U353" s="117"/>
      <c r="V353" s="3"/>
      <c r="W353" s="3"/>
      <c r="X353" s="108"/>
      <c r="Y353" s="108"/>
      <c r="Z353" s="108"/>
      <c r="AA353" s="3"/>
      <c r="AB353" s="3"/>
      <c r="AC353" s="3"/>
      <c r="AD353" s="117"/>
      <c r="AE353" s="117"/>
      <c r="AF353" s="117"/>
      <c r="AG353" s="108"/>
      <c r="AH353" s="117"/>
      <c r="AI353" s="108"/>
      <c r="AJ353" s="3"/>
      <c r="AK353" s="3"/>
      <c r="AL353" s="3"/>
      <c r="AM353" s="3"/>
      <c r="AN353" s="3"/>
      <c r="AO353" s="3"/>
      <c r="AP353" s="3"/>
      <c r="AQ353" s="3"/>
      <c r="AR353" s="3"/>
      <c r="AS353" s="3"/>
      <c r="AT353" s="3"/>
      <c r="AU353" s="3"/>
      <c r="AV353" s="3"/>
      <c r="AW353" s="3"/>
    </row>
    <row r="354" spans="1:49" ht="150" customHeight="1">
      <c r="A354" s="79"/>
      <c r="B354" s="108"/>
      <c r="C354" s="109"/>
      <c r="D354" s="108"/>
      <c r="E354" s="108"/>
      <c r="F354" s="108"/>
      <c r="G354" s="3"/>
      <c r="H354" s="108"/>
      <c r="I354" s="3"/>
      <c r="J354" s="3"/>
      <c r="K354" s="3"/>
      <c r="L354" s="3"/>
      <c r="M354" s="3"/>
      <c r="N354" s="3"/>
      <c r="O354" s="117"/>
      <c r="P354" s="117"/>
      <c r="Q354" s="117"/>
      <c r="R354" s="117"/>
      <c r="S354" s="117"/>
      <c r="T354" s="117"/>
      <c r="U354" s="117"/>
      <c r="V354" s="3"/>
      <c r="W354" s="3"/>
      <c r="X354" s="108"/>
      <c r="Y354" s="108"/>
      <c r="Z354" s="108"/>
      <c r="AA354" s="3"/>
      <c r="AB354" s="3"/>
      <c r="AC354" s="3"/>
      <c r="AD354" s="117"/>
      <c r="AE354" s="117"/>
      <c r="AF354" s="117"/>
      <c r="AG354" s="108"/>
      <c r="AH354" s="117"/>
      <c r="AI354" s="108"/>
      <c r="AJ354" s="3"/>
      <c r="AK354" s="3"/>
      <c r="AL354" s="3"/>
      <c r="AM354" s="3"/>
      <c r="AN354" s="3"/>
      <c r="AO354" s="3"/>
      <c r="AP354" s="3"/>
      <c r="AQ354" s="3"/>
      <c r="AR354" s="3"/>
      <c r="AS354" s="3"/>
      <c r="AT354" s="3"/>
      <c r="AU354" s="3"/>
      <c r="AV354" s="3"/>
      <c r="AW354" s="3"/>
    </row>
    <row r="355" spans="1:49" ht="150" customHeight="1">
      <c r="A355" s="79"/>
      <c r="B355" s="108"/>
      <c r="C355" s="109"/>
      <c r="D355" s="108"/>
      <c r="E355" s="108"/>
      <c r="F355" s="108"/>
      <c r="G355" s="3"/>
      <c r="H355" s="108"/>
      <c r="I355" s="3"/>
      <c r="J355" s="3"/>
      <c r="K355" s="3"/>
      <c r="L355" s="3"/>
      <c r="M355" s="3"/>
      <c r="N355" s="3"/>
      <c r="O355" s="117"/>
      <c r="P355" s="117"/>
      <c r="Q355" s="117"/>
      <c r="R355" s="117"/>
      <c r="S355" s="117"/>
      <c r="T355" s="117"/>
      <c r="U355" s="117"/>
      <c r="V355" s="3"/>
      <c r="W355" s="3"/>
      <c r="X355" s="108"/>
      <c r="Y355" s="108"/>
      <c r="Z355" s="108"/>
      <c r="AA355" s="3"/>
      <c r="AB355" s="3"/>
      <c r="AC355" s="3"/>
      <c r="AD355" s="117"/>
      <c r="AE355" s="117"/>
      <c r="AF355" s="117"/>
      <c r="AG355" s="108"/>
      <c r="AH355" s="117"/>
      <c r="AI355" s="108"/>
      <c r="AJ355" s="3"/>
      <c r="AK355" s="3"/>
      <c r="AL355" s="3"/>
      <c r="AM355" s="3"/>
      <c r="AN355" s="3"/>
      <c r="AO355" s="3"/>
      <c r="AP355" s="3"/>
      <c r="AQ355" s="3"/>
      <c r="AR355" s="3"/>
      <c r="AS355" s="3"/>
      <c r="AT355" s="3"/>
      <c r="AU355" s="3"/>
      <c r="AV355" s="3"/>
      <c r="AW355" s="3"/>
    </row>
    <row r="356" spans="1:49" ht="150" customHeight="1">
      <c r="A356" s="79"/>
      <c r="B356" s="108"/>
      <c r="C356" s="109"/>
      <c r="D356" s="108"/>
      <c r="E356" s="108"/>
      <c r="F356" s="108"/>
      <c r="G356" s="3"/>
      <c r="H356" s="108"/>
      <c r="I356" s="3"/>
      <c r="J356" s="3"/>
      <c r="K356" s="3"/>
      <c r="L356" s="3"/>
      <c r="M356" s="3"/>
      <c r="N356" s="3"/>
      <c r="O356" s="117"/>
      <c r="P356" s="117"/>
      <c r="Q356" s="117"/>
      <c r="R356" s="117"/>
      <c r="S356" s="117"/>
      <c r="T356" s="117"/>
      <c r="U356" s="117"/>
      <c r="V356" s="3"/>
      <c r="W356" s="3"/>
      <c r="X356" s="108"/>
      <c r="Y356" s="108"/>
      <c r="Z356" s="108"/>
      <c r="AA356" s="3"/>
      <c r="AB356" s="3"/>
      <c r="AC356" s="3"/>
      <c r="AD356" s="117"/>
      <c r="AE356" s="117"/>
      <c r="AF356" s="117"/>
      <c r="AG356" s="108"/>
      <c r="AH356" s="117"/>
      <c r="AI356" s="108"/>
      <c r="AJ356" s="3"/>
      <c r="AK356" s="3"/>
      <c r="AL356" s="3"/>
      <c r="AM356" s="3"/>
      <c r="AN356" s="3"/>
      <c r="AO356" s="3"/>
      <c r="AP356" s="3"/>
      <c r="AQ356" s="3"/>
      <c r="AR356" s="3"/>
      <c r="AS356" s="3"/>
      <c r="AT356" s="3"/>
      <c r="AU356" s="3"/>
      <c r="AV356" s="3"/>
      <c r="AW356" s="3"/>
    </row>
    <row r="357" spans="1:49" ht="150" customHeight="1">
      <c r="A357" s="79"/>
      <c r="B357" s="108"/>
      <c r="C357" s="109"/>
      <c r="D357" s="108"/>
      <c r="E357" s="108"/>
      <c r="F357" s="108"/>
      <c r="G357" s="3"/>
      <c r="H357" s="108"/>
      <c r="I357" s="3"/>
      <c r="J357" s="3"/>
      <c r="K357" s="3"/>
      <c r="L357" s="3"/>
      <c r="M357" s="3"/>
      <c r="N357" s="3"/>
      <c r="O357" s="117"/>
      <c r="P357" s="117"/>
      <c r="Q357" s="117"/>
      <c r="R357" s="117"/>
      <c r="S357" s="117"/>
      <c r="T357" s="117"/>
      <c r="U357" s="117"/>
      <c r="V357" s="3"/>
      <c r="W357" s="3"/>
      <c r="X357" s="108"/>
      <c r="Y357" s="108"/>
      <c r="Z357" s="108"/>
      <c r="AA357" s="3"/>
      <c r="AB357" s="3"/>
      <c r="AC357" s="3"/>
      <c r="AD357" s="117"/>
      <c r="AE357" s="117"/>
      <c r="AF357" s="117"/>
      <c r="AG357" s="108"/>
      <c r="AH357" s="117"/>
      <c r="AI357" s="108"/>
      <c r="AJ357" s="3"/>
      <c r="AK357" s="3"/>
      <c r="AL357" s="3"/>
      <c r="AM357" s="3"/>
      <c r="AN357" s="3"/>
      <c r="AO357" s="3"/>
      <c r="AP357" s="3"/>
      <c r="AQ357" s="3"/>
      <c r="AR357" s="3"/>
      <c r="AS357" s="3"/>
      <c r="AT357" s="3"/>
      <c r="AU357" s="3"/>
      <c r="AV357" s="3"/>
      <c r="AW357" s="3"/>
    </row>
    <row r="358" spans="1:49" ht="150" customHeight="1">
      <c r="A358" s="79"/>
      <c r="B358" s="108"/>
      <c r="C358" s="109"/>
      <c r="D358" s="108"/>
      <c r="E358" s="108"/>
      <c r="F358" s="108"/>
      <c r="G358" s="3"/>
      <c r="H358" s="108"/>
      <c r="I358" s="3"/>
      <c r="J358" s="3"/>
      <c r="K358" s="3"/>
      <c r="L358" s="3"/>
      <c r="M358" s="3"/>
      <c r="N358" s="3"/>
      <c r="O358" s="117"/>
      <c r="P358" s="117"/>
      <c r="Q358" s="117"/>
      <c r="R358" s="117"/>
      <c r="S358" s="117"/>
      <c r="T358" s="117"/>
      <c r="U358" s="117"/>
      <c r="V358" s="3"/>
      <c r="W358" s="3"/>
      <c r="X358" s="108"/>
      <c r="Y358" s="108"/>
      <c r="Z358" s="108"/>
      <c r="AA358" s="3"/>
      <c r="AB358" s="3"/>
      <c r="AC358" s="3"/>
      <c r="AD358" s="117"/>
      <c r="AE358" s="117"/>
      <c r="AF358" s="117"/>
      <c r="AG358" s="108"/>
      <c r="AH358" s="117"/>
      <c r="AI358" s="108"/>
      <c r="AJ358" s="3"/>
      <c r="AK358" s="3"/>
      <c r="AL358" s="3"/>
      <c r="AM358" s="3"/>
      <c r="AN358" s="3"/>
      <c r="AO358" s="3"/>
      <c r="AP358" s="3"/>
      <c r="AQ358" s="3"/>
      <c r="AR358" s="3"/>
      <c r="AS358" s="3"/>
      <c r="AT358" s="3"/>
      <c r="AU358" s="3"/>
      <c r="AV358" s="3"/>
      <c r="AW358" s="3"/>
    </row>
    <row r="359" spans="1:49" ht="150" customHeight="1">
      <c r="A359" s="79"/>
      <c r="B359" s="108"/>
      <c r="C359" s="109"/>
      <c r="D359" s="108"/>
      <c r="E359" s="108"/>
      <c r="F359" s="108"/>
      <c r="G359" s="3"/>
      <c r="H359" s="108"/>
      <c r="I359" s="3"/>
      <c r="J359" s="3"/>
      <c r="K359" s="3"/>
      <c r="L359" s="3"/>
      <c r="M359" s="3"/>
      <c r="N359" s="3"/>
      <c r="O359" s="117"/>
      <c r="P359" s="117"/>
      <c r="Q359" s="117"/>
      <c r="R359" s="117"/>
      <c r="S359" s="117"/>
      <c r="T359" s="117"/>
      <c r="U359" s="117"/>
      <c r="V359" s="3"/>
      <c r="W359" s="3"/>
      <c r="X359" s="108"/>
      <c r="Y359" s="108"/>
      <c r="Z359" s="108"/>
      <c r="AA359" s="3"/>
      <c r="AB359" s="3"/>
      <c r="AC359" s="3"/>
      <c r="AD359" s="117"/>
      <c r="AE359" s="117"/>
      <c r="AF359" s="117"/>
      <c r="AG359" s="108"/>
      <c r="AH359" s="117"/>
      <c r="AI359" s="108"/>
      <c r="AJ359" s="3"/>
      <c r="AK359" s="3"/>
      <c r="AL359" s="3"/>
      <c r="AM359" s="3"/>
      <c r="AN359" s="3"/>
      <c r="AO359" s="3"/>
      <c r="AP359" s="3"/>
      <c r="AQ359" s="3"/>
      <c r="AR359" s="3"/>
      <c r="AS359" s="3"/>
      <c r="AT359" s="3"/>
      <c r="AU359" s="3"/>
      <c r="AV359" s="3"/>
      <c r="AW359" s="3"/>
    </row>
    <row r="360" spans="1:49" ht="150" customHeight="1">
      <c r="A360" s="79"/>
      <c r="B360" s="108"/>
      <c r="C360" s="109"/>
      <c r="D360" s="108"/>
      <c r="E360" s="108"/>
      <c r="F360" s="108"/>
      <c r="G360" s="3"/>
      <c r="H360" s="108"/>
      <c r="I360" s="3"/>
      <c r="J360" s="3"/>
      <c r="K360" s="3"/>
      <c r="L360" s="3"/>
      <c r="M360" s="3"/>
      <c r="N360" s="3"/>
      <c r="O360" s="117"/>
      <c r="P360" s="117"/>
      <c r="Q360" s="117"/>
      <c r="R360" s="117"/>
      <c r="S360" s="117"/>
      <c r="T360" s="117"/>
      <c r="U360" s="117"/>
      <c r="V360" s="3"/>
      <c r="W360" s="3"/>
      <c r="X360" s="108"/>
      <c r="Y360" s="108"/>
      <c r="Z360" s="108"/>
      <c r="AA360" s="3"/>
      <c r="AB360" s="3"/>
      <c r="AC360" s="3"/>
      <c r="AD360" s="117"/>
      <c r="AE360" s="117"/>
      <c r="AF360" s="117"/>
      <c r="AG360" s="108"/>
      <c r="AH360" s="117"/>
      <c r="AI360" s="108"/>
      <c r="AJ360" s="3"/>
      <c r="AK360" s="3"/>
      <c r="AL360" s="3"/>
      <c r="AM360" s="3"/>
      <c r="AN360" s="3"/>
      <c r="AO360" s="3"/>
      <c r="AP360" s="3"/>
      <c r="AQ360" s="3"/>
      <c r="AR360" s="3"/>
      <c r="AS360" s="3"/>
      <c r="AT360" s="3"/>
      <c r="AU360" s="3"/>
      <c r="AV360" s="3"/>
      <c r="AW360" s="3"/>
    </row>
    <row r="361" spans="1:49" ht="150" customHeight="1">
      <c r="A361" s="79"/>
      <c r="B361" s="108"/>
      <c r="C361" s="109"/>
      <c r="D361" s="108"/>
      <c r="E361" s="108"/>
      <c r="F361" s="108"/>
      <c r="G361" s="3"/>
      <c r="H361" s="108"/>
      <c r="I361" s="3"/>
      <c r="J361" s="3"/>
      <c r="K361" s="3"/>
      <c r="L361" s="3"/>
      <c r="M361" s="3"/>
      <c r="N361" s="3"/>
      <c r="O361" s="117"/>
      <c r="P361" s="117"/>
      <c r="Q361" s="117"/>
      <c r="R361" s="117"/>
      <c r="S361" s="117"/>
      <c r="T361" s="117"/>
      <c r="U361" s="117"/>
      <c r="V361" s="3"/>
      <c r="W361" s="3"/>
      <c r="X361" s="108"/>
      <c r="Y361" s="108"/>
      <c r="Z361" s="108"/>
      <c r="AA361" s="3"/>
      <c r="AB361" s="3"/>
      <c r="AC361" s="3"/>
      <c r="AD361" s="117"/>
      <c r="AE361" s="117"/>
      <c r="AF361" s="117"/>
      <c r="AG361" s="108"/>
      <c r="AH361" s="117"/>
      <c r="AI361" s="108"/>
      <c r="AJ361" s="3"/>
      <c r="AK361" s="3"/>
      <c r="AL361" s="3"/>
      <c r="AM361" s="3"/>
      <c r="AN361" s="3"/>
      <c r="AO361" s="3"/>
      <c r="AP361" s="3"/>
      <c r="AQ361" s="3"/>
      <c r="AR361" s="3"/>
      <c r="AS361" s="3"/>
      <c r="AT361" s="3"/>
      <c r="AU361" s="3"/>
      <c r="AV361" s="3"/>
      <c r="AW361" s="3"/>
    </row>
    <row r="362" spans="1:49" ht="150" customHeight="1">
      <c r="A362" s="79"/>
      <c r="B362" s="108"/>
      <c r="C362" s="109"/>
      <c r="D362" s="108"/>
      <c r="E362" s="108"/>
      <c r="F362" s="108"/>
      <c r="G362" s="3"/>
      <c r="H362" s="108"/>
      <c r="I362" s="3"/>
      <c r="J362" s="3"/>
      <c r="K362" s="3"/>
      <c r="L362" s="3"/>
      <c r="M362" s="3"/>
      <c r="N362" s="3"/>
      <c r="O362" s="117"/>
      <c r="P362" s="117"/>
      <c r="Q362" s="117"/>
      <c r="R362" s="117"/>
      <c r="S362" s="117"/>
      <c r="T362" s="117"/>
      <c r="U362" s="117"/>
      <c r="V362" s="3"/>
      <c r="W362" s="3"/>
      <c r="X362" s="108"/>
      <c r="Y362" s="108"/>
      <c r="Z362" s="108"/>
      <c r="AA362" s="3"/>
      <c r="AB362" s="3"/>
      <c r="AC362" s="3"/>
      <c r="AD362" s="117"/>
      <c r="AE362" s="117"/>
      <c r="AF362" s="117"/>
      <c r="AG362" s="108"/>
      <c r="AH362" s="117"/>
      <c r="AI362" s="108"/>
      <c r="AJ362" s="3"/>
      <c r="AK362" s="3"/>
      <c r="AL362" s="3"/>
      <c r="AM362" s="3"/>
      <c r="AN362" s="3"/>
      <c r="AO362" s="3"/>
      <c r="AP362" s="3"/>
      <c r="AQ362" s="3"/>
      <c r="AR362" s="3"/>
      <c r="AS362" s="3"/>
      <c r="AT362" s="3"/>
      <c r="AU362" s="3"/>
      <c r="AV362" s="3"/>
      <c r="AW362" s="3"/>
    </row>
    <row r="363" spans="1:49" ht="150" customHeight="1">
      <c r="A363" s="79"/>
      <c r="B363" s="108"/>
      <c r="C363" s="109"/>
      <c r="D363" s="108"/>
      <c r="E363" s="108"/>
      <c r="F363" s="108"/>
      <c r="G363" s="3"/>
      <c r="H363" s="108"/>
      <c r="I363" s="3"/>
      <c r="J363" s="3"/>
      <c r="K363" s="3"/>
      <c r="L363" s="3"/>
      <c r="M363" s="3"/>
      <c r="N363" s="3"/>
      <c r="O363" s="117"/>
      <c r="P363" s="117"/>
      <c r="Q363" s="117"/>
      <c r="R363" s="117"/>
      <c r="S363" s="117"/>
      <c r="T363" s="117"/>
      <c r="U363" s="117"/>
      <c r="V363" s="3"/>
      <c r="W363" s="3"/>
      <c r="X363" s="108"/>
      <c r="Y363" s="108"/>
      <c r="Z363" s="108"/>
      <c r="AA363" s="3"/>
      <c r="AB363" s="3"/>
      <c r="AC363" s="3"/>
      <c r="AD363" s="117"/>
      <c r="AE363" s="117"/>
      <c r="AF363" s="117"/>
      <c r="AG363" s="108"/>
      <c r="AH363" s="117"/>
      <c r="AI363" s="108"/>
      <c r="AJ363" s="3"/>
      <c r="AK363" s="3"/>
      <c r="AL363" s="3"/>
      <c r="AM363" s="3"/>
      <c r="AN363" s="3"/>
      <c r="AO363" s="3"/>
      <c r="AP363" s="3"/>
      <c r="AQ363" s="3"/>
      <c r="AR363" s="3"/>
      <c r="AS363" s="3"/>
      <c r="AT363" s="3"/>
      <c r="AU363" s="3"/>
      <c r="AV363" s="3"/>
      <c r="AW363" s="3"/>
    </row>
    <row r="364" spans="1:49" ht="150" customHeight="1">
      <c r="A364" s="79"/>
      <c r="B364" s="108"/>
      <c r="C364" s="109"/>
      <c r="D364" s="108"/>
      <c r="E364" s="108"/>
      <c r="F364" s="108"/>
      <c r="G364" s="3"/>
      <c r="H364" s="108"/>
      <c r="I364" s="3"/>
      <c r="J364" s="3"/>
      <c r="K364" s="3"/>
      <c r="L364" s="3"/>
      <c r="M364" s="3"/>
      <c r="N364" s="3"/>
      <c r="O364" s="117"/>
      <c r="P364" s="117"/>
      <c r="Q364" s="117"/>
      <c r="R364" s="117"/>
      <c r="S364" s="117"/>
      <c r="T364" s="117"/>
      <c r="U364" s="117"/>
      <c r="V364" s="3"/>
      <c r="W364" s="3"/>
      <c r="X364" s="108"/>
      <c r="Y364" s="108"/>
      <c r="Z364" s="108"/>
      <c r="AA364" s="3"/>
      <c r="AB364" s="3"/>
      <c r="AC364" s="3"/>
      <c r="AD364" s="117"/>
      <c r="AE364" s="117"/>
      <c r="AF364" s="117"/>
      <c r="AG364" s="108"/>
      <c r="AH364" s="117"/>
      <c r="AI364" s="108"/>
      <c r="AJ364" s="3"/>
      <c r="AK364" s="3"/>
      <c r="AL364" s="3"/>
      <c r="AM364" s="3"/>
      <c r="AN364" s="3"/>
      <c r="AO364" s="3"/>
      <c r="AP364" s="3"/>
      <c r="AQ364" s="3"/>
      <c r="AR364" s="3"/>
      <c r="AS364" s="3"/>
      <c r="AT364" s="3"/>
      <c r="AU364" s="3"/>
      <c r="AV364" s="3"/>
      <c r="AW364" s="3"/>
    </row>
    <row r="365" spans="1:49" ht="150" customHeight="1">
      <c r="A365" s="79"/>
      <c r="B365" s="108"/>
      <c r="C365" s="109"/>
      <c r="D365" s="108"/>
      <c r="E365" s="108"/>
      <c r="F365" s="108"/>
      <c r="G365" s="3"/>
      <c r="H365" s="108"/>
      <c r="I365" s="3"/>
      <c r="J365" s="3"/>
      <c r="K365" s="3"/>
      <c r="L365" s="3"/>
      <c r="M365" s="3"/>
      <c r="N365" s="3"/>
      <c r="O365" s="117"/>
      <c r="P365" s="117"/>
      <c r="Q365" s="117"/>
      <c r="R365" s="117"/>
      <c r="S365" s="117"/>
      <c r="T365" s="117"/>
      <c r="U365" s="117"/>
      <c r="V365" s="3"/>
      <c r="W365" s="3"/>
      <c r="X365" s="108"/>
      <c r="Y365" s="108"/>
      <c r="Z365" s="108"/>
      <c r="AA365" s="3"/>
      <c r="AB365" s="3"/>
      <c r="AC365" s="3"/>
      <c r="AD365" s="117"/>
      <c r="AE365" s="117"/>
      <c r="AF365" s="117"/>
      <c r="AG365" s="108"/>
      <c r="AH365" s="117"/>
      <c r="AI365" s="108"/>
      <c r="AJ365" s="3"/>
      <c r="AK365" s="3"/>
      <c r="AL365" s="3"/>
      <c r="AM365" s="3"/>
      <c r="AN365" s="3"/>
      <c r="AO365" s="3"/>
      <c r="AP365" s="3"/>
      <c r="AQ365" s="3"/>
      <c r="AR365" s="3"/>
      <c r="AS365" s="3"/>
      <c r="AT365" s="3"/>
      <c r="AU365" s="3"/>
      <c r="AV365" s="3"/>
      <c r="AW365" s="3"/>
    </row>
    <row r="366" spans="1:49" ht="150" customHeight="1">
      <c r="A366" s="79"/>
      <c r="B366" s="108"/>
      <c r="C366" s="109"/>
      <c r="D366" s="108"/>
      <c r="E366" s="108"/>
      <c r="F366" s="108"/>
      <c r="G366" s="3"/>
      <c r="H366" s="108"/>
      <c r="I366" s="3"/>
      <c r="J366" s="3"/>
      <c r="K366" s="3"/>
      <c r="L366" s="3"/>
      <c r="M366" s="3"/>
      <c r="N366" s="3"/>
      <c r="O366" s="117"/>
      <c r="P366" s="117"/>
      <c r="Q366" s="117"/>
      <c r="R366" s="117"/>
      <c r="S366" s="117"/>
      <c r="T366" s="117"/>
      <c r="U366" s="117"/>
      <c r="V366" s="3"/>
      <c r="W366" s="3"/>
      <c r="X366" s="108"/>
      <c r="Y366" s="108"/>
      <c r="Z366" s="108"/>
      <c r="AA366" s="3"/>
      <c r="AB366" s="3"/>
      <c r="AC366" s="3"/>
      <c r="AD366" s="117"/>
      <c r="AE366" s="117"/>
      <c r="AF366" s="117"/>
      <c r="AG366" s="108"/>
      <c r="AH366" s="117"/>
      <c r="AI366" s="108"/>
      <c r="AJ366" s="3"/>
      <c r="AK366" s="3"/>
      <c r="AL366" s="3"/>
      <c r="AM366" s="3"/>
      <c r="AN366" s="3"/>
      <c r="AO366" s="3"/>
      <c r="AP366" s="3"/>
      <c r="AQ366" s="3"/>
      <c r="AR366" s="3"/>
      <c r="AS366" s="3"/>
      <c r="AT366" s="3"/>
      <c r="AU366" s="3"/>
      <c r="AV366" s="3"/>
      <c r="AW366" s="3"/>
    </row>
    <row r="367" spans="1:49" ht="150" customHeight="1">
      <c r="A367" s="79"/>
      <c r="B367" s="108"/>
      <c r="C367" s="109"/>
      <c r="D367" s="108"/>
      <c r="E367" s="108"/>
      <c r="F367" s="108"/>
      <c r="G367" s="3"/>
      <c r="H367" s="108"/>
      <c r="I367" s="3"/>
      <c r="J367" s="3"/>
      <c r="K367" s="3"/>
      <c r="L367" s="3"/>
      <c r="M367" s="3"/>
      <c r="N367" s="3"/>
      <c r="O367" s="117"/>
      <c r="P367" s="117"/>
      <c r="Q367" s="117"/>
      <c r="R367" s="117"/>
      <c r="S367" s="117"/>
      <c r="T367" s="117"/>
      <c r="U367" s="117"/>
      <c r="V367" s="3"/>
      <c r="W367" s="3"/>
      <c r="X367" s="108"/>
      <c r="Y367" s="108"/>
      <c r="Z367" s="108"/>
      <c r="AA367" s="3"/>
      <c r="AB367" s="3"/>
      <c r="AC367" s="3"/>
      <c r="AD367" s="117"/>
      <c r="AE367" s="117"/>
      <c r="AF367" s="117"/>
      <c r="AG367" s="108"/>
      <c r="AH367" s="117"/>
      <c r="AI367" s="108"/>
      <c r="AJ367" s="3"/>
      <c r="AK367" s="3"/>
      <c r="AL367" s="3"/>
      <c r="AM367" s="3"/>
      <c r="AN367" s="3"/>
      <c r="AO367" s="3"/>
      <c r="AP367" s="3"/>
      <c r="AQ367" s="3"/>
      <c r="AR367" s="3"/>
      <c r="AS367" s="3"/>
      <c r="AT367" s="3"/>
      <c r="AU367" s="3"/>
      <c r="AV367" s="3"/>
      <c r="AW367" s="3"/>
    </row>
    <row r="368" spans="1:49" ht="150" customHeight="1">
      <c r="A368" s="79"/>
      <c r="B368" s="108"/>
      <c r="C368" s="109"/>
      <c r="D368" s="108"/>
      <c r="E368" s="108"/>
      <c r="F368" s="108"/>
      <c r="G368" s="3"/>
      <c r="H368" s="108"/>
      <c r="I368" s="3"/>
      <c r="J368" s="3"/>
      <c r="K368" s="3"/>
      <c r="L368" s="3"/>
      <c r="M368" s="3"/>
      <c r="N368" s="3"/>
      <c r="O368" s="117"/>
      <c r="P368" s="117"/>
      <c r="Q368" s="117"/>
      <c r="R368" s="117"/>
      <c r="S368" s="117"/>
      <c r="T368" s="117"/>
      <c r="U368" s="117"/>
      <c r="V368" s="3"/>
      <c r="W368" s="3"/>
      <c r="X368" s="108"/>
      <c r="Y368" s="108"/>
      <c r="Z368" s="108"/>
      <c r="AA368" s="3"/>
      <c r="AB368" s="3"/>
      <c r="AC368" s="3"/>
      <c r="AD368" s="117"/>
      <c r="AE368" s="117"/>
      <c r="AF368" s="117"/>
      <c r="AG368" s="108"/>
      <c r="AH368" s="117"/>
      <c r="AI368" s="108"/>
      <c r="AJ368" s="3"/>
      <c r="AK368" s="3"/>
      <c r="AL368" s="3"/>
      <c r="AM368" s="3"/>
      <c r="AN368" s="3"/>
      <c r="AO368" s="3"/>
      <c r="AP368" s="3"/>
      <c r="AQ368" s="3"/>
      <c r="AR368" s="3"/>
      <c r="AS368" s="3"/>
      <c r="AT368" s="3"/>
      <c r="AU368" s="3"/>
      <c r="AV368" s="3"/>
      <c r="AW368" s="3"/>
    </row>
    <row r="369" spans="1:49" ht="150" customHeight="1">
      <c r="A369" s="79"/>
      <c r="B369" s="108"/>
      <c r="C369" s="109"/>
      <c r="D369" s="108"/>
      <c r="E369" s="108"/>
      <c r="F369" s="108"/>
      <c r="G369" s="3"/>
      <c r="H369" s="108"/>
      <c r="I369" s="3"/>
      <c r="J369" s="3"/>
      <c r="K369" s="3"/>
      <c r="L369" s="3"/>
      <c r="M369" s="3"/>
      <c r="N369" s="3"/>
      <c r="O369" s="117"/>
      <c r="P369" s="117"/>
      <c r="Q369" s="117"/>
      <c r="R369" s="117"/>
      <c r="S369" s="117"/>
      <c r="T369" s="117"/>
      <c r="U369" s="117"/>
      <c r="V369" s="3"/>
      <c r="W369" s="3"/>
      <c r="X369" s="108"/>
      <c r="Y369" s="108"/>
      <c r="Z369" s="108"/>
      <c r="AA369" s="3"/>
      <c r="AB369" s="3"/>
      <c r="AC369" s="3"/>
      <c r="AD369" s="117"/>
      <c r="AE369" s="117"/>
      <c r="AF369" s="117"/>
      <c r="AG369" s="108"/>
      <c r="AH369" s="117"/>
      <c r="AI369" s="108"/>
      <c r="AJ369" s="3"/>
      <c r="AK369" s="3"/>
      <c r="AL369" s="3"/>
      <c r="AM369" s="3"/>
      <c r="AN369" s="3"/>
      <c r="AO369" s="3"/>
      <c r="AP369" s="3"/>
      <c r="AQ369" s="3"/>
      <c r="AR369" s="3"/>
      <c r="AS369" s="3"/>
      <c r="AT369" s="3"/>
      <c r="AU369" s="3"/>
      <c r="AV369" s="3"/>
      <c r="AW369" s="3"/>
    </row>
    <row r="370" spans="1:49" ht="150" customHeight="1">
      <c r="A370" s="79"/>
      <c r="B370" s="108"/>
      <c r="C370" s="109"/>
      <c r="D370" s="108"/>
      <c r="E370" s="108"/>
      <c r="F370" s="108"/>
      <c r="G370" s="3"/>
      <c r="H370" s="108"/>
      <c r="I370" s="3"/>
      <c r="J370" s="3"/>
      <c r="K370" s="3"/>
      <c r="L370" s="3"/>
      <c r="M370" s="3"/>
      <c r="N370" s="3"/>
      <c r="O370" s="117"/>
      <c r="P370" s="117"/>
      <c r="Q370" s="117"/>
      <c r="R370" s="117"/>
      <c r="S370" s="117"/>
      <c r="T370" s="117"/>
      <c r="U370" s="117"/>
      <c r="V370" s="3"/>
      <c r="W370" s="3"/>
      <c r="X370" s="108"/>
      <c r="Y370" s="108"/>
      <c r="Z370" s="108"/>
      <c r="AA370" s="3"/>
      <c r="AB370" s="3"/>
      <c r="AC370" s="3"/>
      <c r="AD370" s="117"/>
      <c r="AE370" s="117"/>
      <c r="AF370" s="117"/>
      <c r="AG370" s="108"/>
      <c r="AH370" s="117"/>
      <c r="AI370" s="108"/>
      <c r="AJ370" s="3"/>
      <c r="AK370" s="3"/>
      <c r="AL370" s="3"/>
      <c r="AM370" s="3"/>
      <c r="AN370" s="3"/>
      <c r="AO370" s="3"/>
      <c r="AP370" s="3"/>
      <c r="AQ370" s="3"/>
      <c r="AR370" s="3"/>
      <c r="AS370" s="3"/>
      <c r="AT370" s="3"/>
      <c r="AU370" s="3"/>
      <c r="AV370" s="3"/>
      <c r="AW370" s="3"/>
    </row>
    <row r="371" spans="1:49" ht="150" customHeight="1">
      <c r="A371" s="79"/>
      <c r="B371" s="108"/>
      <c r="C371" s="109"/>
      <c r="D371" s="108"/>
      <c r="E371" s="108"/>
      <c r="F371" s="108"/>
      <c r="G371" s="3"/>
      <c r="H371" s="108"/>
      <c r="I371" s="3"/>
      <c r="J371" s="3"/>
      <c r="K371" s="3"/>
      <c r="L371" s="3"/>
      <c r="M371" s="3"/>
      <c r="N371" s="3"/>
      <c r="O371" s="117"/>
      <c r="P371" s="117"/>
      <c r="Q371" s="117"/>
      <c r="R371" s="117"/>
      <c r="S371" s="117"/>
      <c r="T371" s="117"/>
      <c r="U371" s="117"/>
      <c r="V371" s="3"/>
      <c r="W371" s="3"/>
      <c r="X371" s="108"/>
      <c r="Y371" s="108"/>
      <c r="Z371" s="108"/>
      <c r="AA371" s="3"/>
      <c r="AB371" s="3"/>
      <c r="AC371" s="3"/>
      <c r="AD371" s="117"/>
      <c r="AE371" s="117"/>
      <c r="AF371" s="117"/>
      <c r="AG371" s="108"/>
      <c r="AH371" s="117"/>
      <c r="AI371" s="108"/>
      <c r="AJ371" s="3"/>
      <c r="AK371" s="3"/>
      <c r="AL371" s="3"/>
      <c r="AM371" s="3"/>
      <c r="AN371" s="3"/>
      <c r="AO371" s="3"/>
      <c r="AP371" s="3"/>
      <c r="AQ371" s="3"/>
      <c r="AR371" s="3"/>
      <c r="AS371" s="3"/>
      <c r="AT371" s="3"/>
      <c r="AU371" s="3"/>
      <c r="AV371" s="3"/>
      <c r="AW371" s="3"/>
    </row>
    <row r="372" spans="1:49" ht="150" customHeight="1">
      <c r="A372" s="79"/>
      <c r="B372" s="108"/>
      <c r="C372" s="109"/>
      <c r="D372" s="108"/>
      <c r="E372" s="108"/>
      <c r="F372" s="108"/>
      <c r="G372" s="3"/>
      <c r="H372" s="108"/>
      <c r="I372" s="3"/>
      <c r="J372" s="3"/>
      <c r="K372" s="3"/>
      <c r="L372" s="3"/>
      <c r="M372" s="3"/>
      <c r="N372" s="3"/>
      <c r="O372" s="117"/>
      <c r="P372" s="117"/>
      <c r="Q372" s="117"/>
      <c r="R372" s="117"/>
      <c r="S372" s="117"/>
      <c r="T372" s="117"/>
      <c r="U372" s="117"/>
      <c r="V372" s="3"/>
      <c r="W372" s="3"/>
      <c r="X372" s="108"/>
      <c r="Y372" s="108"/>
      <c r="Z372" s="108"/>
      <c r="AA372" s="3"/>
      <c r="AB372" s="3"/>
      <c r="AC372" s="3"/>
      <c r="AD372" s="117"/>
      <c r="AE372" s="117"/>
      <c r="AF372" s="117"/>
      <c r="AG372" s="108"/>
      <c r="AH372" s="117"/>
      <c r="AI372" s="108"/>
      <c r="AJ372" s="3"/>
      <c r="AK372" s="3"/>
      <c r="AL372" s="3"/>
      <c r="AM372" s="3"/>
      <c r="AN372" s="3"/>
      <c r="AO372" s="3"/>
      <c r="AP372" s="3"/>
      <c r="AQ372" s="3"/>
      <c r="AR372" s="3"/>
      <c r="AS372" s="3"/>
      <c r="AT372" s="3"/>
      <c r="AU372" s="3"/>
      <c r="AV372" s="3"/>
      <c r="AW372" s="3"/>
    </row>
    <row r="373" spans="1:49" ht="150" customHeight="1">
      <c r="A373" s="79"/>
      <c r="B373" s="108"/>
      <c r="C373" s="109"/>
      <c r="D373" s="108"/>
      <c r="E373" s="108"/>
      <c r="F373" s="108"/>
      <c r="G373" s="3"/>
      <c r="H373" s="108"/>
      <c r="I373" s="3"/>
      <c r="J373" s="3"/>
      <c r="K373" s="3"/>
      <c r="L373" s="3"/>
      <c r="M373" s="3"/>
      <c r="N373" s="3"/>
      <c r="O373" s="117"/>
      <c r="P373" s="117"/>
      <c r="Q373" s="117"/>
      <c r="R373" s="117"/>
      <c r="S373" s="117"/>
      <c r="T373" s="117"/>
      <c r="U373" s="117"/>
      <c r="V373" s="3"/>
      <c r="W373" s="3"/>
      <c r="X373" s="108"/>
      <c r="Y373" s="108"/>
      <c r="Z373" s="108"/>
      <c r="AA373" s="3"/>
      <c r="AB373" s="3"/>
      <c r="AC373" s="3"/>
      <c r="AD373" s="117"/>
      <c r="AE373" s="117"/>
      <c r="AF373" s="117"/>
      <c r="AG373" s="108"/>
      <c r="AH373" s="117"/>
      <c r="AI373" s="108"/>
      <c r="AJ373" s="3"/>
      <c r="AK373" s="3"/>
      <c r="AL373" s="3"/>
      <c r="AM373" s="3"/>
      <c r="AN373" s="3"/>
      <c r="AO373" s="3"/>
      <c r="AP373" s="3"/>
      <c r="AQ373" s="3"/>
      <c r="AR373" s="3"/>
      <c r="AS373" s="3"/>
      <c r="AT373" s="3"/>
      <c r="AU373" s="3"/>
      <c r="AV373" s="3"/>
      <c r="AW373" s="3"/>
    </row>
    <row r="374" spans="1:49" ht="150" customHeight="1">
      <c r="A374" s="79"/>
      <c r="B374" s="108"/>
      <c r="C374" s="109"/>
      <c r="D374" s="108"/>
      <c r="E374" s="108"/>
      <c r="F374" s="108"/>
      <c r="G374" s="3"/>
      <c r="H374" s="108"/>
      <c r="I374" s="3"/>
      <c r="J374" s="3"/>
      <c r="K374" s="3"/>
      <c r="L374" s="3"/>
      <c r="M374" s="3"/>
      <c r="N374" s="3"/>
      <c r="O374" s="117"/>
      <c r="P374" s="117"/>
      <c r="Q374" s="117"/>
      <c r="R374" s="117"/>
      <c r="S374" s="117"/>
      <c r="T374" s="117"/>
      <c r="U374" s="117"/>
      <c r="V374" s="3"/>
      <c r="W374" s="3"/>
      <c r="X374" s="108"/>
      <c r="Y374" s="108"/>
      <c r="Z374" s="108"/>
      <c r="AA374" s="3"/>
      <c r="AB374" s="3"/>
      <c r="AC374" s="3"/>
      <c r="AD374" s="117"/>
      <c r="AE374" s="117"/>
      <c r="AF374" s="117"/>
      <c r="AG374" s="108"/>
      <c r="AH374" s="117"/>
      <c r="AI374" s="108"/>
      <c r="AJ374" s="3"/>
      <c r="AK374" s="3"/>
      <c r="AL374" s="3"/>
      <c r="AM374" s="3"/>
      <c r="AN374" s="3"/>
      <c r="AO374" s="3"/>
      <c r="AP374" s="3"/>
      <c r="AQ374" s="3"/>
      <c r="AR374" s="3"/>
      <c r="AS374" s="3"/>
      <c r="AT374" s="3"/>
      <c r="AU374" s="3"/>
      <c r="AV374" s="3"/>
      <c r="AW374" s="3"/>
    </row>
    <row r="375" spans="1:49" ht="150" customHeight="1">
      <c r="A375" s="79"/>
      <c r="B375" s="108"/>
      <c r="C375" s="109"/>
      <c r="D375" s="108"/>
      <c r="E375" s="108"/>
      <c r="F375" s="108"/>
      <c r="G375" s="3"/>
      <c r="H375" s="108"/>
      <c r="I375" s="3"/>
      <c r="J375" s="3"/>
      <c r="K375" s="3"/>
      <c r="L375" s="3"/>
      <c r="M375" s="3"/>
      <c r="N375" s="3"/>
      <c r="O375" s="117"/>
      <c r="P375" s="117"/>
      <c r="Q375" s="117"/>
      <c r="R375" s="117"/>
      <c r="S375" s="117"/>
      <c r="T375" s="117"/>
      <c r="U375" s="117"/>
      <c r="V375" s="3"/>
      <c r="W375" s="3"/>
      <c r="X375" s="108"/>
      <c r="Y375" s="108"/>
      <c r="Z375" s="108"/>
      <c r="AA375" s="3"/>
      <c r="AB375" s="3"/>
      <c r="AC375" s="3"/>
      <c r="AD375" s="117"/>
      <c r="AE375" s="117"/>
      <c r="AF375" s="117"/>
      <c r="AG375" s="108"/>
      <c r="AH375" s="117"/>
      <c r="AI375" s="108"/>
      <c r="AJ375" s="3"/>
      <c r="AK375" s="3"/>
      <c r="AL375" s="3"/>
      <c r="AM375" s="3"/>
      <c r="AN375" s="3"/>
      <c r="AO375" s="3"/>
      <c r="AP375" s="3"/>
      <c r="AQ375" s="3"/>
      <c r="AR375" s="3"/>
      <c r="AS375" s="3"/>
      <c r="AT375" s="3"/>
      <c r="AU375" s="3"/>
      <c r="AV375" s="3"/>
      <c r="AW375" s="3"/>
    </row>
    <row r="376" spans="1:49" ht="150" customHeight="1">
      <c r="A376" s="79"/>
      <c r="B376" s="108"/>
      <c r="C376" s="109"/>
      <c r="D376" s="108"/>
      <c r="E376" s="108"/>
      <c r="F376" s="108"/>
      <c r="G376" s="3"/>
      <c r="H376" s="108"/>
      <c r="I376" s="3"/>
      <c r="J376" s="3"/>
      <c r="K376" s="3"/>
      <c r="L376" s="3"/>
      <c r="M376" s="3"/>
      <c r="N376" s="3"/>
      <c r="O376" s="117"/>
      <c r="P376" s="117"/>
      <c r="Q376" s="117"/>
      <c r="R376" s="117"/>
      <c r="S376" s="117"/>
      <c r="T376" s="117"/>
      <c r="U376" s="117"/>
      <c r="V376" s="3"/>
      <c r="W376" s="3"/>
      <c r="X376" s="108"/>
      <c r="Y376" s="108"/>
      <c r="Z376" s="108"/>
      <c r="AA376" s="3"/>
      <c r="AB376" s="3"/>
      <c r="AC376" s="3"/>
      <c r="AD376" s="117"/>
      <c r="AE376" s="117"/>
      <c r="AF376" s="117"/>
      <c r="AG376" s="108"/>
      <c r="AH376" s="117"/>
      <c r="AI376" s="108"/>
      <c r="AJ376" s="3"/>
      <c r="AK376" s="3"/>
      <c r="AL376" s="3"/>
      <c r="AM376" s="3"/>
      <c r="AN376" s="3"/>
      <c r="AO376" s="3"/>
      <c r="AP376" s="3"/>
      <c r="AQ376" s="3"/>
      <c r="AR376" s="3"/>
      <c r="AS376" s="3"/>
      <c r="AT376" s="3"/>
      <c r="AU376" s="3"/>
      <c r="AV376" s="3"/>
      <c r="AW376" s="3"/>
    </row>
    <row r="377" spans="1:49" ht="150" customHeight="1">
      <c r="A377" s="79"/>
      <c r="B377" s="108"/>
      <c r="C377" s="109"/>
      <c r="D377" s="108"/>
      <c r="E377" s="108"/>
      <c r="F377" s="108"/>
      <c r="G377" s="3"/>
      <c r="H377" s="108"/>
      <c r="I377" s="3"/>
      <c r="J377" s="3"/>
      <c r="K377" s="3"/>
      <c r="L377" s="3"/>
      <c r="M377" s="3"/>
      <c r="N377" s="3"/>
      <c r="O377" s="117"/>
      <c r="P377" s="117"/>
      <c r="Q377" s="117"/>
      <c r="R377" s="117"/>
      <c r="S377" s="117"/>
      <c r="T377" s="117"/>
      <c r="U377" s="117"/>
      <c r="V377" s="3"/>
      <c r="W377" s="3"/>
      <c r="X377" s="108"/>
      <c r="Y377" s="108"/>
      <c r="Z377" s="108"/>
      <c r="AA377" s="3"/>
      <c r="AB377" s="3"/>
      <c r="AC377" s="3"/>
      <c r="AD377" s="117"/>
      <c r="AE377" s="117"/>
      <c r="AF377" s="117"/>
      <c r="AG377" s="108"/>
      <c r="AH377" s="117"/>
      <c r="AI377" s="108"/>
      <c r="AJ377" s="3"/>
      <c r="AK377" s="3"/>
      <c r="AL377" s="3"/>
      <c r="AM377" s="3"/>
      <c r="AN377" s="3"/>
      <c r="AO377" s="3"/>
      <c r="AP377" s="3"/>
      <c r="AQ377" s="3"/>
      <c r="AR377" s="3"/>
      <c r="AS377" s="3"/>
      <c r="AT377" s="3"/>
      <c r="AU377" s="3"/>
      <c r="AV377" s="3"/>
      <c r="AW377" s="3"/>
    </row>
    <row r="378" spans="1:49" ht="150" customHeight="1">
      <c r="A378" s="79"/>
      <c r="B378" s="108"/>
      <c r="C378" s="109"/>
      <c r="D378" s="108"/>
      <c r="E378" s="108"/>
      <c r="F378" s="108"/>
      <c r="G378" s="3"/>
      <c r="H378" s="108"/>
      <c r="I378" s="3"/>
      <c r="J378" s="3"/>
      <c r="K378" s="3"/>
      <c r="L378" s="3"/>
      <c r="M378" s="3"/>
      <c r="N378" s="3"/>
      <c r="O378" s="117"/>
      <c r="P378" s="117"/>
      <c r="Q378" s="117"/>
      <c r="R378" s="117"/>
      <c r="S378" s="117"/>
      <c r="T378" s="117"/>
      <c r="U378" s="117"/>
      <c r="V378" s="3"/>
      <c r="W378" s="3"/>
      <c r="X378" s="108"/>
      <c r="Y378" s="108"/>
      <c r="Z378" s="108"/>
      <c r="AA378" s="3"/>
      <c r="AB378" s="3"/>
      <c r="AC378" s="3"/>
      <c r="AD378" s="117"/>
      <c r="AE378" s="117"/>
      <c r="AF378" s="117"/>
      <c r="AG378" s="108"/>
      <c r="AH378" s="117"/>
      <c r="AI378" s="108"/>
      <c r="AJ378" s="3"/>
      <c r="AK378" s="3"/>
      <c r="AL378" s="3"/>
      <c r="AM378" s="3"/>
      <c r="AN378" s="3"/>
      <c r="AO378" s="3"/>
      <c r="AP378" s="3"/>
      <c r="AQ378" s="3"/>
      <c r="AR378" s="3"/>
      <c r="AS378" s="3"/>
      <c r="AT378" s="3"/>
      <c r="AU378" s="3"/>
      <c r="AV378" s="3"/>
      <c r="AW378" s="3"/>
    </row>
    <row r="379" spans="1:49" ht="150" customHeight="1">
      <c r="A379" s="79"/>
      <c r="B379" s="108"/>
      <c r="C379" s="109"/>
      <c r="D379" s="108"/>
      <c r="E379" s="108"/>
      <c r="F379" s="108"/>
      <c r="G379" s="3"/>
      <c r="H379" s="108"/>
      <c r="I379" s="3"/>
      <c r="J379" s="3"/>
      <c r="K379" s="3"/>
      <c r="L379" s="3"/>
      <c r="M379" s="3"/>
      <c r="N379" s="3"/>
      <c r="O379" s="117"/>
      <c r="P379" s="117"/>
      <c r="Q379" s="117"/>
      <c r="R379" s="117"/>
      <c r="S379" s="117"/>
      <c r="T379" s="117"/>
      <c r="U379" s="117"/>
      <c r="V379" s="3"/>
      <c r="W379" s="3"/>
      <c r="X379" s="108"/>
      <c r="Y379" s="108"/>
      <c r="Z379" s="108"/>
      <c r="AA379" s="3"/>
      <c r="AB379" s="3"/>
      <c r="AC379" s="3"/>
      <c r="AD379" s="117"/>
      <c r="AE379" s="117"/>
      <c r="AF379" s="117"/>
      <c r="AG379" s="108"/>
      <c r="AH379" s="117"/>
      <c r="AI379" s="108"/>
      <c r="AJ379" s="3"/>
      <c r="AK379" s="3"/>
      <c r="AL379" s="3"/>
      <c r="AM379" s="3"/>
      <c r="AN379" s="3"/>
      <c r="AO379" s="3"/>
      <c r="AP379" s="3"/>
      <c r="AQ379" s="3"/>
      <c r="AR379" s="3"/>
      <c r="AS379" s="3"/>
      <c r="AT379" s="3"/>
      <c r="AU379" s="3"/>
      <c r="AV379" s="3"/>
      <c r="AW379" s="3"/>
    </row>
    <row r="380" spans="1:49" ht="150" customHeight="1">
      <c r="A380" s="79"/>
      <c r="B380" s="108"/>
      <c r="C380" s="109"/>
      <c r="D380" s="108"/>
      <c r="E380" s="108"/>
      <c r="F380" s="108"/>
      <c r="G380" s="3"/>
      <c r="H380" s="108"/>
      <c r="I380" s="3"/>
      <c r="J380" s="3"/>
      <c r="K380" s="3"/>
      <c r="L380" s="3"/>
      <c r="M380" s="3"/>
      <c r="N380" s="3"/>
      <c r="O380" s="117"/>
      <c r="P380" s="117"/>
      <c r="Q380" s="117"/>
      <c r="R380" s="117"/>
      <c r="S380" s="117"/>
      <c r="T380" s="117"/>
      <c r="U380" s="117"/>
      <c r="V380" s="3"/>
      <c r="W380" s="3"/>
      <c r="X380" s="108"/>
      <c r="Y380" s="108"/>
      <c r="Z380" s="108"/>
      <c r="AA380" s="3"/>
      <c r="AB380" s="3"/>
      <c r="AC380" s="3"/>
      <c r="AD380" s="117"/>
      <c r="AE380" s="117"/>
      <c r="AF380" s="117"/>
      <c r="AG380" s="108"/>
      <c r="AH380" s="117"/>
      <c r="AI380" s="108"/>
      <c r="AJ380" s="3"/>
      <c r="AK380" s="3"/>
      <c r="AL380" s="3"/>
      <c r="AM380" s="3"/>
      <c r="AN380" s="3"/>
      <c r="AO380" s="3"/>
      <c r="AP380" s="3"/>
      <c r="AQ380" s="3"/>
      <c r="AR380" s="3"/>
      <c r="AS380" s="3"/>
      <c r="AT380" s="3"/>
      <c r="AU380" s="3"/>
      <c r="AV380" s="3"/>
      <c r="AW380" s="3"/>
    </row>
    <row r="381" spans="1:49" ht="150" customHeight="1">
      <c r="A381" s="79"/>
      <c r="B381" s="108"/>
      <c r="C381" s="109"/>
      <c r="D381" s="108"/>
      <c r="E381" s="108"/>
      <c r="F381" s="108"/>
      <c r="G381" s="3"/>
      <c r="H381" s="108"/>
      <c r="I381" s="3"/>
      <c r="J381" s="3"/>
      <c r="K381" s="3"/>
      <c r="L381" s="3"/>
      <c r="M381" s="3"/>
      <c r="N381" s="3"/>
      <c r="O381" s="117"/>
      <c r="P381" s="117"/>
      <c r="Q381" s="117"/>
      <c r="R381" s="117"/>
      <c r="S381" s="117"/>
      <c r="T381" s="117"/>
      <c r="U381" s="117"/>
      <c r="V381" s="3"/>
      <c r="W381" s="3"/>
      <c r="X381" s="108"/>
      <c r="Y381" s="108"/>
      <c r="Z381" s="108"/>
      <c r="AA381" s="3"/>
      <c r="AB381" s="3"/>
      <c r="AC381" s="3"/>
      <c r="AD381" s="117"/>
      <c r="AE381" s="117"/>
      <c r="AF381" s="117"/>
      <c r="AG381" s="108"/>
      <c r="AH381" s="117"/>
      <c r="AI381" s="108"/>
      <c r="AJ381" s="3"/>
      <c r="AK381" s="3"/>
      <c r="AL381" s="3"/>
      <c r="AM381" s="3"/>
      <c r="AN381" s="3"/>
      <c r="AO381" s="3"/>
      <c r="AP381" s="3"/>
      <c r="AQ381" s="3"/>
      <c r="AR381" s="3"/>
      <c r="AS381" s="3"/>
      <c r="AT381" s="3"/>
      <c r="AU381" s="3"/>
      <c r="AV381" s="3"/>
      <c r="AW381" s="3"/>
    </row>
    <row r="382" spans="1:49" ht="150" customHeight="1">
      <c r="A382" s="79"/>
      <c r="B382" s="108"/>
      <c r="C382" s="109"/>
      <c r="D382" s="108"/>
      <c r="E382" s="108"/>
      <c r="F382" s="108"/>
      <c r="G382" s="3"/>
      <c r="H382" s="108"/>
      <c r="I382" s="3"/>
      <c r="J382" s="3"/>
      <c r="K382" s="3"/>
      <c r="L382" s="3"/>
      <c r="M382" s="3"/>
      <c r="N382" s="3"/>
      <c r="O382" s="117"/>
      <c r="P382" s="117"/>
      <c r="Q382" s="117"/>
      <c r="R382" s="117"/>
      <c r="S382" s="117"/>
      <c r="T382" s="117"/>
      <c r="U382" s="117"/>
      <c r="V382" s="3"/>
      <c r="W382" s="3"/>
      <c r="X382" s="108"/>
      <c r="Y382" s="108"/>
      <c r="Z382" s="108"/>
      <c r="AA382" s="3"/>
      <c r="AB382" s="3"/>
      <c r="AC382" s="3"/>
      <c r="AD382" s="117"/>
      <c r="AE382" s="117"/>
      <c r="AF382" s="117"/>
      <c r="AG382" s="108"/>
      <c r="AH382" s="117"/>
      <c r="AI382" s="108"/>
      <c r="AJ382" s="3"/>
      <c r="AK382" s="3"/>
      <c r="AL382" s="3"/>
      <c r="AM382" s="3"/>
      <c r="AN382" s="3"/>
      <c r="AO382" s="3"/>
      <c r="AP382" s="3"/>
      <c r="AQ382" s="3"/>
      <c r="AR382" s="3"/>
      <c r="AS382" s="3"/>
      <c r="AT382" s="3"/>
      <c r="AU382" s="3"/>
      <c r="AV382" s="3"/>
      <c r="AW382" s="3"/>
    </row>
    <row r="383" spans="1:49" ht="150" customHeight="1">
      <c r="A383" s="79"/>
      <c r="B383" s="108"/>
      <c r="C383" s="109"/>
      <c r="D383" s="108"/>
      <c r="E383" s="108"/>
      <c r="F383" s="108"/>
      <c r="G383" s="3"/>
      <c r="H383" s="108"/>
      <c r="I383" s="3"/>
      <c r="J383" s="3"/>
      <c r="K383" s="3"/>
      <c r="L383" s="3"/>
      <c r="M383" s="3"/>
      <c r="N383" s="3"/>
      <c r="O383" s="117"/>
      <c r="P383" s="117"/>
      <c r="Q383" s="117"/>
      <c r="R383" s="117"/>
      <c r="S383" s="117"/>
      <c r="T383" s="117"/>
      <c r="U383" s="117"/>
      <c r="V383" s="3"/>
      <c r="W383" s="3"/>
      <c r="X383" s="108"/>
      <c r="Y383" s="108"/>
      <c r="Z383" s="108"/>
      <c r="AA383" s="3"/>
      <c r="AB383" s="3"/>
      <c r="AC383" s="3"/>
      <c r="AD383" s="117"/>
      <c r="AE383" s="117"/>
      <c r="AF383" s="117"/>
      <c r="AG383" s="108"/>
      <c r="AH383" s="117"/>
      <c r="AI383" s="108"/>
      <c r="AJ383" s="3"/>
      <c r="AK383" s="3"/>
      <c r="AL383" s="3"/>
      <c r="AM383" s="3"/>
      <c r="AN383" s="3"/>
      <c r="AO383" s="3"/>
      <c r="AP383" s="3"/>
      <c r="AQ383" s="3"/>
      <c r="AR383" s="3"/>
      <c r="AS383" s="3"/>
      <c r="AT383" s="3"/>
      <c r="AU383" s="3"/>
      <c r="AV383" s="3"/>
      <c r="AW383" s="3"/>
    </row>
    <row r="384" spans="1:49" ht="150" customHeight="1">
      <c r="A384" s="79"/>
      <c r="B384" s="108"/>
      <c r="C384" s="109"/>
      <c r="D384" s="108"/>
      <c r="E384" s="108"/>
      <c r="F384" s="108"/>
      <c r="G384" s="3"/>
      <c r="H384" s="108"/>
      <c r="I384" s="3"/>
      <c r="J384" s="3"/>
      <c r="K384" s="3"/>
      <c r="L384" s="3"/>
      <c r="M384" s="3"/>
      <c r="N384" s="3"/>
      <c r="O384" s="117"/>
      <c r="P384" s="117"/>
      <c r="Q384" s="117"/>
      <c r="R384" s="117"/>
      <c r="S384" s="117"/>
      <c r="T384" s="117"/>
      <c r="U384" s="117"/>
      <c r="V384" s="3"/>
      <c r="W384" s="3"/>
      <c r="X384" s="108"/>
      <c r="Y384" s="108"/>
      <c r="Z384" s="108"/>
      <c r="AA384" s="3"/>
      <c r="AB384" s="3"/>
      <c r="AC384" s="3"/>
      <c r="AD384" s="117"/>
      <c r="AE384" s="117"/>
      <c r="AF384" s="117"/>
      <c r="AG384" s="108"/>
      <c r="AH384" s="117"/>
      <c r="AI384" s="108"/>
      <c r="AJ384" s="3"/>
      <c r="AK384" s="3"/>
      <c r="AL384" s="3"/>
      <c r="AM384" s="3"/>
      <c r="AN384" s="3"/>
      <c r="AO384" s="3"/>
      <c r="AP384" s="3"/>
      <c r="AQ384" s="3"/>
      <c r="AR384" s="3"/>
      <c r="AS384" s="3"/>
      <c r="AT384" s="3"/>
      <c r="AU384" s="3"/>
      <c r="AV384" s="3"/>
      <c r="AW384" s="3"/>
    </row>
    <row r="385" spans="1:49" ht="150" customHeight="1">
      <c r="A385" s="79"/>
      <c r="B385" s="108"/>
      <c r="C385" s="109"/>
      <c r="D385" s="108"/>
      <c r="E385" s="108"/>
      <c r="F385" s="108"/>
      <c r="G385" s="3"/>
      <c r="H385" s="108"/>
      <c r="I385" s="3"/>
      <c r="J385" s="3"/>
      <c r="K385" s="3"/>
      <c r="L385" s="3"/>
      <c r="M385" s="3"/>
      <c r="N385" s="3"/>
      <c r="O385" s="117"/>
      <c r="P385" s="117"/>
      <c r="Q385" s="117"/>
      <c r="R385" s="117"/>
      <c r="S385" s="117"/>
      <c r="T385" s="117"/>
      <c r="U385" s="117"/>
      <c r="V385" s="3"/>
      <c r="W385" s="3"/>
      <c r="X385" s="108"/>
      <c r="Y385" s="108"/>
      <c r="Z385" s="108"/>
      <c r="AA385" s="3"/>
      <c r="AB385" s="3"/>
      <c r="AC385" s="3"/>
      <c r="AD385" s="117"/>
      <c r="AE385" s="117"/>
      <c r="AF385" s="117"/>
      <c r="AG385" s="108"/>
      <c r="AH385" s="117"/>
      <c r="AI385" s="108"/>
      <c r="AJ385" s="3"/>
      <c r="AK385" s="3"/>
      <c r="AL385" s="3"/>
      <c r="AM385" s="3"/>
      <c r="AN385" s="3"/>
      <c r="AO385" s="3"/>
      <c r="AP385" s="3"/>
      <c r="AQ385" s="3"/>
      <c r="AR385" s="3"/>
      <c r="AS385" s="3"/>
      <c r="AT385" s="3"/>
      <c r="AU385" s="3"/>
      <c r="AV385" s="3"/>
      <c r="AW385" s="3"/>
    </row>
    <row r="386" spans="1:49" ht="150" customHeight="1">
      <c r="A386" s="79"/>
      <c r="B386" s="108"/>
      <c r="C386" s="109"/>
      <c r="D386" s="108"/>
      <c r="E386" s="108"/>
      <c r="F386" s="108"/>
      <c r="G386" s="3"/>
      <c r="H386" s="108"/>
      <c r="I386" s="3"/>
      <c r="J386" s="3"/>
      <c r="K386" s="3"/>
      <c r="L386" s="3"/>
      <c r="M386" s="3"/>
      <c r="N386" s="3"/>
      <c r="O386" s="117"/>
      <c r="P386" s="117"/>
      <c r="Q386" s="117"/>
      <c r="R386" s="117"/>
      <c r="S386" s="117"/>
      <c r="T386" s="117"/>
      <c r="U386" s="117"/>
      <c r="V386" s="3"/>
      <c r="W386" s="3"/>
      <c r="X386" s="108"/>
      <c r="Y386" s="108"/>
      <c r="Z386" s="108"/>
      <c r="AA386" s="3"/>
      <c r="AB386" s="3"/>
      <c r="AC386" s="3"/>
      <c r="AD386" s="117"/>
      <c r="AE386" s="117"/>
      <c r="AF386" s="117"/>
      <c r="AG386" s="108"/>
      <c r="AH386" s="117"/>
      <c r="AI386" s="108"/>
      <c r="AJ386" s="3"/>
      <c r="AK386" s="3"/>
      <c r="AL386" s="3"/>
      <c r="AM386" s="3"/>
      <c r="AN386" s="3"/>
      <c r="AO386" s="3"/>
      <c r="AP386" s="3"/>
      <c r="AQ386" s="3"/>
      <c r="AR386" s="3"/>
      <c r="AS386" s="3"/>
      <c r="AT386" s="3"/>
      <c r="AU386" s="3"/>
      <c r="AV386" s="3"/>
      <c r="AW386" s="3"/>
    </row>
    <row r="387" spans="1:49" ht="150" customHeight="1">
      <c r="A387" s="79"/>
      <c r="B387" s="108"/>
      <c r="C387" s="109"/>
      <c r="D387" s="108"/>
      <c r="E387" s="108"/>
      <c r="F387" s="108"/>
      <c r="G387" s="3"/>
      <c r="H387" s="108"/>
      <c r="I387" s="3"/>
      <c r="J387" s="3"/>
      <c r="K387" s="3"/>
      <c r="L387" s="3"/>
      <c r="M387" s="3"/>
      <c r="N387" s="3"/>
      <c r="O387" s="117"/>
      <c r="P387" s="117"/>
      <c r="Q387" s="117"/>
      <c r="R387" s="117"/>
      <c r="S387" s="117"/>
      <c r="T387" s="117"/>
      <c r="U387" s="117"/>
      <c r="V387" s="3"/>
      <c r="W387" s="3"/>
      <c r="X387" s="108"/>
      <c r="Y387" s="108"/>
      <c r="Z387" s="108"/>
      <c r="AA387" s="3"/>
      <c r="AB387" s="3"/>
      <c r="AC387" s="3"/>
      <c r="AD387" s="117"/>
      <c r="AE387" s="117"/>
      <c r="AF387" s="117"/>
      <c r="AG387" s="108"/>
      <c r="AH387" s="117"/>
      <c r="AI387" s="108"/>
      <c r="AJ387" s="3"/>
      <c r="AK387" s="3"/>
      <c r="AL387" s="3"/>
      <c r="AM387" s="3"/>
      <c r="AN387" s="3"/>
      <c r="AO387" s="3"/>
      <c r="AP387" s="3"/>
      <c r="AQ387" s="3"/>
      <c r="AR387" s="3"/>
      <c r="AS387" s="3"/>
      <c r="AT387" s="3"/>
      <c r="AU387" s="3"/>
      <c r="AV387" s="3"/>
      <c r="AW387" s="3"/>
    </row>
    <row r="388" spans="1:49" ht="150" customHeight="1">
      <c r="A388" s="79"/>
      <c r="B388" s="108"/>
      <c r="C388" s="109"/>
      <c r="D388" s="108"/>
      <c r="E388" s="108"/>
      <c r="F388" s="108"/>
      <c r="G388" s="3"/>
      <c r="H388" s="108"/>
      <c r="I388" s="3"/>
      <c r="J388" s="3"/>
      <c r="K388" s="3"/>
      <c r="L388" s="3"/>
      <c r="M388" s="3"/>
      <c r="N388" s="3"/>
      <c r="O388" s="117"/>
      <c r="P388" s="117"/>
      <c r="Q388" s="117"/>
      <c r="R388" s="117"/>
      <c r="S388" s="117"/>
      <c r="T388" s="117"/>
      <c r="U388" s="117"/>
      <c r="V388" s="3"/>
      <c r="W388" s="3"/>
      <c r="X388" s="108"/>
      <c r="Y388" s="108"/>
      <c r="Z388" s="108"/>
      <c r="AA388" s="3"/>
      <c r="AB388" s="3"/>
      <c r="AC388" s="3"/>
      <c r="AD388" s="117"/>
      <c r="AE388" s="117"/>
      <c r="AF388" s="117"/>
      <c r="AG388" s="108"/>
      <c r="AH388" s="117"/>
      <c r="AI388" s="108"/>
      <c r="AJ388" s="3"/>
      <c r="AK388" s="3"/>
      <c r="AL388" s="3"/>
      <c r="AM388" s="3"/>
      <c r="AN388" s="3"/>
      <c r="AO388" s="3"/>
      <c r="AP388" s="3"/>
      <c r="AQ388" s="3"/>
      <c r="AR388" s="3"/>
      <c r="AS388" s="3"/>
      <c r="AT388" s="3"/>
      <c r="AU388" s="3"/>
      <c r="AV388" s="3"/>
      <c r="AW388" s="3"/>
    </row>
    <row r="389" spans="1:49" ht="150" customHeight="1">
      <c r="A389" s="79"/>
      <c r="B389" s="108"/>
      <c r="C389" s="109"/>
      <c r="D389" s="108"/>
      <c r="E389" s="108"/>
      <c r="F389" s="108"/>
      <c r="G389" s="3"/>
      <c r="H389" s="108"/>
      <c r="I389" s="3"/>
      <c r="J389" s="3"/>
      <c r="K389" s="3"/>
      <c r="L389" s="3"/>
      <c r="M389" s="3"/>
      <c r="N389" s="3"/>
      <c r="O389" s="117"/>
      <c r="P389" s="117"/>
      <c r="Q389" s="117"/>
      <c r="R389" s="117"/>
      <c r="S389" s="117"/>
      <c r="T389" s="117"/>
      <c r="U389" s="117"/>
      <c r="V389" s="3"/>
      <c r="W389" s="3"/>
      <c r="X389" s="108"/>
      <c r="Y389" s="108"/>
      <c r="Z389" s="108"/>
      <c r="AA389" s="3"/>
      <c r="AB389" s="3"/>
      <c r="AC389" s="3"/>
      <c r="AD389" s="117"/>
      <c r="AE389" s="117"/>
      <c r="AF389" s="117"/>
      <c r="AG389" s="108"/>
      <c r="AH389" s="117"/>
      <c r="AI389" s="108"/>
      <c r="AJ389" s="3"/>
      <c r="AK389" s="3"/>
      <c r="AL389" s="3"/>
      <c r="AM389" s="3"/>
      <c r="AN389" s="3"/>
      <c r="AO389" s="3"/>
      <c r="AP389" s="3"/>
      <c r="AQ389" s="3"/>
      <c r="AR389" s="3"/>
      <c r="AS389" s="3"/>
      <c r="AT389" s="3"/>
      <c r="AU389" s="3"/>
      <c r="AV389" s="3"/>
      <c r="AW389" s="3"/>
    </row>
    <row r="390" spans="1:49" ht="150" customHeight="1">
      <c r="A390" s="79"/>
      <c r="B390" s="108"/>
      <c r="C390" s="109"/>
      <c r="D390" s="108"/>
      <c r="E390" s="108"/>
      <c r="F390" s="108"/>
      <c r="G390" s="3"/>
      <c r="H390" s="108"/>
      <c r="I390" s="3"/>
      <c r="J390" s="3"/>
      <c r="K390" s="3"/>
      <c r="L390" s="3"/>
      <c r="M390" s="3"/>
      <c r="N390" s="3"/>
      <c r="O390" s="117"/>
      <c r="P390" s="117"/>
      <c r="Q390" s="117"/>
      <c r="R390" s="117"/>
      <c r="S390" s="117"/>
      <c r="T390" s="117"/>
      <c r="U390" s="117"/>
      <c r="V390" s="3"/>
      <c r="W390" s="3"/>
      <c r="X390" s="108"/>
      <c r="Y390" s="108"/>
      <c r="Z390" s="108"/>
      <c r="AA390" s="3"/>
      <c r="AB390" s="3"/>
      <c r="AC390" s="3"/>
      <c r="AD390" s="117"/>
      <c r="AE390" s="117"/>
      <c r="AF390" s="117"/>
      <c r="AG390" s="108"/>
      <c r="AH390" s="117"/>
      <c r="AI390" s="108"/>
      <c r="AJ390" s="3"/>
      <c r="AK390" s="3"/>
      <c r="AL390" s="3"/>
      <c r="AM390" s="3"/>
      <c r="AN390" s="3"/>
      <c r="AO390" s="3"/>
      <c r="AP390" s="3"/>
      <c r="AQ390" s="3"/>
      <c r="AR390" s="3"/>
      <c r="AS390" s="3"/>
      <c r="AT390" s="3"/>
      <c r="AU390" s="3"/>
      <c r="AV390" s="3"/>
      <c r="AW390" s="3"/>
    </row>
    <row r="391" spans="1:49" ht="150" customHeight="1">
      <c r="A391" s="79"/>
      <c r="B391" s="108"/>
      <c r="C391" s="109"/>
      <c r="D391" s="108"/>
      <c r="E391" s="108"/>
      <c r="F391" s="108"/>
      <c r="G391" s="3"/>
      <c r="H391" s="108"/>
      <c r="I391" s="3"/>
      <c r="J391" s="3"/>
      <c r="K391" s="3"/>
      <c r="L391" s="3"/>
      <c r="M391" s="3"/>
      <c r="N391" s="3"/>
      <c r="O391" s="117"/>
      <c r="P391" s="117"/>
      <c r="Q391" s="117"/>
      <c r="R391" s="117"/>
      <c r="S391" s="117"/>
      <c r="T391" s="117"/>
      <c r="U391" s="117"/>
      <c r="V391" s="3"/>
      <c r="W391" s="3"/>
      <c r="X391" s="108"/>
      <c r="Y391" s="108"/>
      <c r="Z391" s="108"/>
      <c r="AA391" s="3"/>
      <c r="AB391" s="3"/>
      <c r="AC391" s="3"/>
      <c r="AD391" s="117"/>
      <c r="AE391" s="117"/>
      <c r="AF391" s="117"/>
      <c r="AG391" s="108"/>
      <c r="AH391" s="117"/>
      <c r="AI391" s="108"/>
      <c r="AJ391" s="3"/>
      <c r="AK391" s="3"/>
      <c r="AL391" s="3"/>
      <c r="AM391" s="3"/>
      <c r="AN391" s="3"/>
      <c r="AO391" s="3"/>
      <c r="AP391" s="3"/>
      <c r="AQ391" s="3"/>
      <c r="AR391" s="3"/>
      <c r="AS391" s="3"/>
      <c r="AT391" s="3"/>
      <c r="AU391" s="3"/>
      <c r="AV391" s="3"/>
      <c r="AW391" s="3"/>
    </row>
    <row r="392" spans="1:49" ht="150" customHeight="1">
      <c r="A392" s="79"/>
      <c r="B392" s="108"/>
      <c r="C392" s="109"/>
      <c r="D392" s="108"/>
      <c r="E392" s="108"/>
      <c r="F392" s="108"/>
      <c r="G392" s="3"/>
      <c r="H392" s="108"/>
      <c r="I392" s="3"/>
      <c r="J392" s="3"/>
      <c r="K392" s="3"/>
      <c r="L392" s="3"/>
      <c r="M392" s="3"/>
      <c r="N392" s="3"/>
      <c r="O392" s="117"/>
      <c r="P392" s="117"/>
      <c r="Q392" s="117"/>
      <c r="R392" s="117"/>
      <c r="S392" s="117"/>
      <c r="T392" s="117"/>
      <c r="U392" s="117"/>
      <c r="V392" s="3"/>
      <c r="W392" s="3"/>
      <c r="X392" s="108"/>
      <c r="Y392" s="108"/>
      <c r="Z392" s="108"/>
      <c r="AA392" s="3"/>
      <c r="AB392" s="3"/>
      <c r="AC392" s="3"/>
      <c r="AD392" s="117"/>
      <c r="AE392" s="117"/>
      <c r="AF392" s="117"/>
      <c r="AG392" s="108"/>
      <c r="AH392" s="117"/>
      <c r="AI392" s="108"/>
      <c r="AJ392" s="3"/>
      <c r="AK392" s="3"/>
      <c r="AL392" s="3"/>
      <c r="AM392" s="3"/>
      <c r="AN392" s="3"/>
      <c r="AO392" s="3"/>
      <c r="AP392" s="3"/>
      <c r="AQ392" s="3"/>
      <c r="AR392" s="3"/>
      <c r="AS392" s="3"/>
      <c r="AT392" s="3"/>
      <c r="AU392" s="3"/>
      <c r="AV392" s="3"/>
      <c r="AW392" s="3"/>
    </row>
    <row r="393" spans="1:49" ht="150" customHeight="1">
      <c r="A393" s="79"/>
      <c r="B393" s="108"/>
      <c r="C393" s="109"/>
      <c r="D393" s="108"/>
      <c r="E393" s="108"/>
      <c r="F393" s="108"/>
      <c r="G393" s="3"/>
      <c r="H393" s="108"/>
      <c r="I393" s="3"/>
      <c r="J393" s="3"/>
      <c r="K393" s="3"/>
      <c r="L393" s="3"/>
      <c r="M393" s="3"/>
      <c r="N393" s="3"/>
      <c r="O393" s="117"/>
      <c r="P393" s="117"/>
      <c r="Q393" s="117"/>
      <c r="R393" s="117"/>
      <c r="S393" s="117"/>
      <c r="T393" s="117"/>
      <c r="U393" s="117"/>
      <c r="V393" s="3"/>
      <c r="W393" s="3"/>
      <c r="X393" s="108"/>
      <c r="Y393" s="108"/>
      <c r="Z393" s="108"/>
      <c r="AA393" s="3"/>
      <c r="AB393" s="3"/>
      <c r="AC393" s="3"/>
      <c r="AD393" s="117"/>
      <c r="AE393" s="117"/>
      <c r="AF393" s="117"/>
      <c r="AG393" s="108"/>
      <c r="AH393" s="117"/>
      <c r="AI393" s="108"/>
      <c r="AJ393" s="3"/>
      <c r="AK393" s="3"/>
      <c r="AL393" s="3"/>
      <c r="AM393" s="3"/>
      <c r="AN393" s="3"/>
      <c r="AO393" s="3"/>
      <c r="AP393" s="3"/>
      <c r="AQ393" s="3"/>
      <c r="AR393" s="3"/>
      <c r="AS393" s="3"/>
      <c r="AT393" s="3"/>
      <c r="AU393" s="3"/>
      <c r="AV393" s="3"/>
      <c r="AW393" s="3"/>
    </row>
    <row r="394" spans="1:49" ht="150" customHeight="1">
      <c r="A394" s="79"/>
      <c r="B394" s="108"/>
      <c r="C394" s="109"/>
      <c r="D394" s="108"/>
      <c r="E394" s="108"/>
      <c r="F394" s="108"/>
      <c r="G394" s="3"/>
      <c r="H394" s="108"/>
      <c r="I394" s="3"/>
      <c r="J394" s="3"/>
      <c r="K394" s="3"/>
      <c r="L394" s="3"/>
      <c r="M394" s="3"/>
      <c r="N394" s="3"/>
      <c r="O394" s="117"/>
      <c r="P394" s="117"/>
      <c r="Q394" s="117"/>
      <c r="R394" s="117"/>
      <c r="S394" s="117"/>
      <c r="T394" s="117"/>
      <c r="U394" s="117"/>
      <c r="V394" s="3"/>
      <c r="W394" s="3"/>
      <c r="X394" s="108"/>
      <c r="Y394" s="108"/>
      <c r="Z394" s="108"/>
      <c r="AA394" s="3"/>
      <c r="AB394" s="3"/>
      <c r="AC394" s="3"/>
      <c r="AD394" s="117"/>
      <c r="AE394" s="117"/>
      <c r="AF394" s="117"/>
      <c r="AG394" s="108"/>
      <c r="AH394" s="117"/>
      <c r="AI394" s="108"/>
      <c r="AJ394" s="3"/>
      <c r="AK394" s="3"/>
      <c r="AL394" s="3"/>
      <c r="AM394" s="3"/>
      <c r="AN394" s="3"/>
      <c r="AO394" s="3"/>
      <c r="AP394" s="3"/>
      <c r="AQ394" s="3"/>
      <c r="AR394" s="3"/>
      <c r="AS394" s="3"/>
      <c r="AT394" s="3"/>
      <c r="AU394" s="3"/>
      <c r="AV394" s="3"/>
      <c r="AW394" s="3"/>
    </row>
    <row r="395" spans="1:49" ht="150" customHeight="1">
      <c r="A395" s="79"/>
      <c r="B395" s="108"/>
      <c r="C395" s="109"/>
      <c r="D395" s="108"/>
      <c r="E395" s="108"/>
      <c r="F395" s="108"/>
      <c r="G395" s="3"/>
      <c r="H395" s="108"/>
      <c r="I395" s="3"/>
      <c r="J395" s="3"/>
      <c r="K395" s="3"/>
      <c r="L395" s="3"/>
      <c r="M395" s="3"/>
      <c r="N395" s="3"/>
      <c r="O395" s="117"/>
      <c r="P395" s="117"/>
      <c r="Q395" s="117"/>
      <c r="R395" s="117"/>
      <c r="S395" s="117"/>
      <c r="T395" s="117"/>
      <c r="U395" s="117"/>
      <c r="V395" s="3"/>
      <c r="W395" s="3"/>
      <c r="X395" s="108"/>
      <c r="Y395" s="108"/>
      <c r="Z395" s="108"/>
      <c r="AA395" s="3"/>
      <c r="AB395" s="3"/>
      <c r="AC395" s="3"/>
      <c r="AD395" s="117"/>
      <c r="AE395" s="117"/>
      <c r="AF395" s="117"/>
      <c r="AG395" s="108"/>
      <c r="AH395" s="117"/>
      <c r="AI395" s="108"/>
      <c r="AJ395" s="3"/>
      <c r="AK395" s="3"/>
      <c r="AL395" s="3"/>
      <c r="AM395" s="3"/>
      <c r="AN395" s="3"/>
      <c r="AO395" s="3"/>
      <c r="AP395" s="3"/>
      <c r="AQ395" s="3"/>
      <c r="AR395" s="3"/>
      <c r="AS395" s="3"/>
      <c r="AT395" s="3"/>
      <c r="AU395" s="3"/>
      <c r="AV395" s="3"/>
      <c r="AW395" s="3"/>
    </row>
    <row r="396" spans="1:49" ht="150" customHeight="1">
      <c r="A396" s="79"/>
      <c r="B396" s="108"/>
      <c r="C396" s="109"/>
      <c r="D396" s="108"/>
      <c r="E396" s="108"/>
      <c r="F396" s="108"/>
      <c r="G396" s="3"/>
      <c r="H396" s="108"/>
      <c r="I396" s="3"/>
      <c r="J396" s="3"/>
      <c r="K396" s="3"/>
      <c r="L396" s="3"/>
      <c r="M396" s="3"/>
      <c r="N396" s="3"/>
      <c r="O396" s="117"/>
      <c r="P396" s="117"/>
      <c r="Q396" s="117"/>
      <c r="R396" s="117"/>
      <c r="S396" s="117"/>
      <c r="T396" s="117"/>
      <c r="U396" s="117"/>
      <c r="V396" s="3"/>
      <c r="W396" s="3"/>
      <c r="X396" s="108"/>
      <c r="Y396" s="108"/>
      <c r="Z396" s="108"/>
      <c r="AA396" s="3"/>
      <c r="AB396" s="3"/>
      <c r="AC396" s="3"/>
      <c r="AD396" s="117"/>
      <c r="AE396" s="117"/>
      <c r="AF396" s="117"/>
      <c r="AG396" s="108"/>
      <c r="AH396" s="117"/>
      <c r="AI396" s="108"/>
      <c r="AJ396" s="3"/>
      <c r="AK396" s="3"/>
      <c r="AL396" s="3"/>
      <c r="AM396" s="3"/>
      <c r="AN396" s="3"/>
      <c r="AO396" s="3"/>
      <c r="AP396" s="3"/>
      <c r="AQ396" s="3"/>
      <c r="AR396" s="3"/>
      <c r="AS396" s="3"/>
      <c r="AT396" s="3"/>
      <c r="AU396" s="3"/>
      <c r="AV396" s="3"/>
      <c r="AW396" s="3"/>
    </row>
    <row r="397" spans="1:49" ht="150" customHeight="1">
      <c r="A397" s="79"/>
      <c r="B397" s="108"/>
      <c r="C397" s="109"/>
      <c r="D397" s="108"/>
      <c r="E397" s="108"/>
      <c r="F397" s="108"/>
      <c r="G397" s="3"/>
      <c r="H397" s="108"/>
      <c r="I397" s="3"/>
      <c r="J397" s="3"/>
      <c r="K397" s="3"/>
      <c r="L397" s="3"/>
      <c r="M397" s="3"/>
      <c r="N397" s="3"/>
      <c r="O397" s="117"/>
      <c r="P397" s="117"/>
      <c r="Q397" s="117"/>
      <c r="R397" s="117"/>
      <c r="S397" s="117"/>
      <c r="T397" s="117"/>
      <c r="U397" s="117"/>
      <c r="V397" s="3"/>
      <c r="W397" s="3"/>
      <c r="X397" s="108"/>
      <c r="Y397" s="108"/>
      <c r="Z397" s="108"/>
      <c r="AA397" s="3"/>
      <c r="AB397" s="3"/>
      <c r="AC397" s="3"/>
      <c r="AD397" s="117"/>
      <c r="AE397" s="117"/>
      <c r="AF397" s="117"/>
      <c r="AG397" s="108"/>
      <c r="AH397" s="117"/>
      <c r="AI397" s="108"/>
      <c r="AJ397" s="3"/>
      <c r="AK397" s="3"/>
      <c r="AL397" s="3"/>
      <c r="AM397" s="3"/>
      <c r="AN397" s="3"/>
      <c r="AO397" s="3"/>
      <c r="AP397" s="3"/>
      <c r="AQ397" s="3"/>
      <c r="AR397" s="3"/>
      <c r="AS397" s="3"/>
      <c r="AT397" s="3"/>
      <c r="AU397" s="3"/>
      <c r="AV397" s="3"/>
      <c r="AW397" s="3"/>
    </row>
    <row r="398" spans="1:49" ht="150" customHeight="1">
      <c r="A398" s="79"/>
      <c r="B398" s="108"/>
      <c r="C398" s="109"/>
      <c r="D398" s="108"/>
      <c r="E398" s="108"/>
      <c r="F398" s="108"/>
      <c r="G398" s="3"/>
      <c r="H398" s="108"/>
      <c r="I398" s="3"/>
      <c r="J398" s="3"/>
      <c r="K398" s="3"/>
      <c r="L398" s="3"/>
      <c r="M398" s="3"/>
      <c r="N398" s="3"/>
      <c r="O398" s="117"/>
      <c r="P398" s="117"/>
      <c r="Q398" s="117"/>
      <c r="R398" s="117"/>
      <c r="S398" s="117"/>
      <c r="T398" s="117"/>
      <c r="U398" s="117"/>
      <c r="V398" s="3"/>
      <c r="W398" s="3"/>
      <c r="X398" s="108"/>
      <c r="Y398" s="108"/>
      <c r="Z398" s="108"/>
      <c r="AA398" s="3"/>
      <c r="AB398" s="3"/>
      <c r="AC398" s="3"/>
      <c r="AD398" s="117"/>
      <c r="AE398" s="117"/>
      <c r="AF398" s="117"/>
      <c r="AG398" s="108"/>
      <c r="AH398" s="117"/>
      <c r="AI398" s="108"/>
      <c r="AJ398" s="3"/>
      <c r="AK398" s="3"/>
      <c r="AL398" s="3"/>
      <c r="AM398" s="3"/>
      <c r="AN398" s="3"/>
      <c r="AO398" s="3"/>
      <c r="AP398" s="3"/>
      <c r="AQ398" s="3"/>
      <c r="AR398" s="3"/>
      <c r="AS398" s="3"/>
      <c r="AT398" s="3"/>
      <c r="AU398" s="3"/>
      <c r="AV398" s="3"/>
      <c r="AW398" s="3"/>
    </row>
    <row r="399" spans="1:49" ht="150" customHeight="1">
      <c r="A399" s="79"/>
      <c r="B399" s="108"/>
      <c r="C399" s="109"/>
      <c r="D399" s="108"/>
      <c r="E399" s="108"/>
      <c r="F399" s="108"/>
      <c r="G399" s="3"/>
      <c r="H399" s="108"/>
      <c r="I399" s="3"/>
      <c r="J399" s="3"/>
      <c r="K399" s="3"/>
      <c r="L399" s="3"/>
      <c r="M399" s="3"/>
      <c r="N399" s="3"/>
      <c r="O399" s="117"/>
      <c r="P399" s="117"/>
      <c r="Q399" s="117"/>
      <c r="R399" s="117"/>
      <c r="S399" s="117"/>
      <c r="T399" s="117"/>
      <c r="U399" s="117"/>
      <c r="V399" s="3"/>
      <c r="W399" s="3"/>
      <c r="X399" s="108"/>
      <c r="Y399" s="108"/>
      <c r="Z399" s="108"/>
      <c r="AA399" s="3"/>
      <c r="AB399" s="3"/>
      <c r="AC399" s="3"/>
      <c r="AD399" s="117"/>
      <c r="AE399" s="117"/>
      <c r="AF399" s="117"/>
      <c r="AG399" s="108"/>
      <c r="AH399" s="117"/>
      <c r="AI399" s="108"/>
      <c r="AJ399" s="3"/>
      <c r="AK399" s="3"/>
      <c r="AL399" s="3"/>
      <c r="AM399" s="3"/>
      <c r="AN399" s="3"/>
      <c r="AO399" s="3"/>
      <c r="AP399" s="3"/>
      <c r="AQ399" s="3"/>
      <c r="AR399" s="3"/>
      <c r="AS399" s="3"/>
      <c r="AT399" s="3"/>
      <c r="AU399" s="3"/>
      <c r="AV399" s="3"/>
      <c r="AW399" s="3"/>
    </row>
    <row r="400" spans="1:49" ht="150" customHeight="1">
      <c r="A400" s="79"/>
      <c r="B400" s="108"/>
      <c r="C400" s="109"/>
      <c r="D400" s="108"/>
      <c r="E400" s="108"/>
      <c r="F400" s="108"/>
      <c r="G400" s="3"/>
      <c r="H400" s="108"/>
      <c r="I400" s="3"/>
      <c r="J400" s="3"/>
      <c r="K400" s="3"/>
      <c r="L400" s="3"/>
      <c r="M400" s="3"/>
      <c r="N400" s="3"/>
      <c r="O400" s="117"/>
      <c r="P400" s="117"/>
      <c r="Q400" s="117"/>
      <c r="R400" s="117"/>
      <c r="S400" s="117"/>
      <c r="T400" s="117"/>
      <c r="U400" s="117"/>
      <c r="V400" s="3"/>
      <c r="W400" s="3"/>
      <c r="X400" s="108"/>
      <c r="Y400" s="108"/>
      <c r="Z400" s="108"/>
      <c r="AA400" s="3"/>
      <c r="AB400" s="3"/>
      <c r="AC400" s="3"/>
      <c r="AD400" s="117"/>
      <c r="AE400" s="117"/>
      <c r="AF400" s="117"/>
      <c r="AG400" s="108"/>
      <c r="AH400" s="117"/>
      <c r="AI400" s="108"/>
      <c r="AJ400" s="3"/>
      <c r="AK400" s="3"/>
      <c r="AL400" s="3"/>
      <c r="AM400" s="3"/>
      <c r="AN400" s="3"/>
      <c r="AO400" s="3"/>
      <c r="AP400" s="3"/>
      <c r="AQ400" s="3"/>
      <c r="AR400" s="3"/>
      <c r="AS400" s="3"/>
      <c r="AT400" s="3"/>
      <c r="AU400" s="3"/>
      <c r="AV400" s="3"/>
      <c r="AW400" s="3"/>
    </row>
    <row r="401" spans="1:49" ht="150" customHeight="1">
      <c r="A401" s="79"/>
      <c r="B401" s="108"/>
      <c r="C401" s="109"/>
      <c r="D401" s="108"/>
      <c r="E401" s="108"/>
      <c r="F401" s="108"/>
      <c r="G401" s="3"/>
      <c r="H401" s="108"/>
      <c r="I401" s="3"/>
      <c r="J401" s="3"/>
      <c r="K401" s="3"/>
      <c r="L401" s="3"/>
      <c r="M401" s="3"/>
      <c r="N401" s="3"/>
      <c r="O401" s="117"/>
      <c r="P401" s="117"/>
      <c r="Q401" s="117"/>
      <c r="R401" s="117"/>
      <c r="S401" s="117"/>
      <c r="T401" s="117"/>
      <c r="U401" s="117"/>
      <c r="V401" s="3"/>
      <c r="W401" s="3"/>
      <c r="X401" s="108"/>
      <c r="Y401" s="108"/>
      <c r="Z401" s="108"/>
      <c r="AA401" s="3"/>
      <c r="AB401" s="3"/>
      <c r="AC401" s="3"/>
      <c r="AD401" s="117"/>
      <c r="AE401" s="117"/>
      <c r="AF401" s="117"/>
      <c r="AG401" s="108"/>
      <c r="AH401" s="117"/>
      <c r="AI401" s="108"/>
      <c r="AJ401" s="3"/>
      <c r="AK401" s="3"/>
      <c r="AL401" s="3"/>
      <c r="AM401" s="3"/>
      <c r="AN401" s="3"/>
      <c r="AO401" s="3"/>
      <c r="AP401" s="3"/>
      <c r="AQ401" s="3"/>
      <c r="AR401" s="3"/>
      <c r="AS401" s="3"/>
      <c r="AT401" s="3"/>
      <c r="AU401" s="3"/>
      <c r="AV401" s="3"/>
      <c r="AW401" s="3"/>
    </row>
    <row r="402" spans="1:49" ht="150" customHeight="1">
      <c r="A402" s="79"/>
      <c r="B402" s="108"/>
      <c r="C402" s="109"/>
      <c r="D402" s="108"/>
      <c r="E402" s="108"/>
      <c r="F402" s="108"/>
      <c r="G402" s="3"/>
      <c r="H402" s="108"/>
      <c r="I402" s="3"/>
      <c r="J402" s="3"/>
      <c r="K402" s="3"/>
      <c r="L402" s="3"/>
      <c r="M402" s="3"/>
      <c r="N402" s="3"/>
      <c r="O402" s="117"/>
      <c r="P402" s="117"/>
      <c r="Q402" s="117"/>
      <c r="R402" s="117"/>
      <c r="S402" s="117"/>
      <c r="T402" s="117"/>
      <c r="U402" s="117"/>
      <c r="V402" s="3"/>
      <c r="W402" s="3"/>
      <c r="X402" s="108"/>
      <c r="Y402" s="108"/>
      <c r="Z402" s="108"/>
      <c r="AA402" s="3"/>
      <c r="AB402" s="3"/>
      <c r="AC402" s="3"/>
      <c r="AD402" s="117"/>
      <c r="AE402" s="117"/>
      <c r="AF402" s="117"/>
      <c r="AG402" s="108"/>
      <c r="AH402" s="117"/>
      <c r="AI402" s="108"/>
      <c r="AJ402" s="3"/>
      <c r="AK402" s="3"/>
      <c r="AL402" s="3"/>
      <c r="AM402" s="3"/>
      <c r="AN402" s="3"/>
      <c r="AO402" s="3"/>
      <c r="AP402" s="3"/>
      <c r="AQ402" s="3"/>
      <c r="AR402" s="3"/>
      <c r="AS402" s="3"/>
      <c r="AT402" s="3"/>
      <c r="AU402" s="3"/>
      <c r="AV402" s="3"/>
      <c r="AW402" s="3"/>
    </row>
    <row r="403" spans="1:49" ht="150" customHeight="1">
      <c r="A403" s="79"/>
      <c r="B403" s="108"/>
      <c r="C403" s="109"/>
      <c r="D403" s="108"/>
      <c r="E403" s="108"/>
      <c r="F403" s="108"/>
      <c r="G403" s="3"/>
      <c r="H403" s="108"/>
      <c r="I403" s="3"/>
      <c r="J403" s="3"/>
      <c r="K403" s="3"/>
      <c r="L403" s="3"/>
      <c r="M403" s="3"/>
      <c r="N403" s="3"/>
      <c r="O403" s="117"/>
      <c r="P403" s="117"/>
      <c r="Q403" s="117"/>
      <c r="R403" s="117"/>
      <c r="S403" s="117"/>
      <c r="T403" s="117"/>
      <c r="U403" s="117"/>
      <c r="V403" s="3"/>
      <c r="W403" s="3"/>
      <c r="X403" s="108"/>
      <c r="Y403" s="108"/>
      <c r="Z403" s="108"/>
      <c r="AA403" s="3"/>
      <c r="AB403" s="3"/>
      <c r="AC403" s="3"/>
      <c r="AD403" s="117"/>
      <c r="AE403" s="117"/>
      <c r="AF403" s="117"/>
      <c r="AG403" s="108"/>
      <c r="AH403" s="117"/>
      <c r="AI403" s="108"/>
      <c r="AJ403" s="3"/>
      <c r="AK403" s="3"/>
      <c r="AL403" s="3"/>
      <c r="AM403" s="3"/>
      <c r="AN403" s="3"/>
      <c r="AO403" s="3"/>
      <c r="AP403" s="3"/>
      <c r="AQ403" s="3"/>
      <c r="AR403" s="3"/>
      <c r="AS403" s="3"/>
      <c r="AT403" s="3"/>
      <c r="AU403" s="3"/>
      <c r="AV403" s="3"/>
      <c r="AW403" s="3"/>
    </row>
    <row r="404" spans="1:49" ht="150" customHeight="1">
      <c r="A404" s="79"/>
      <c r="B404" s="108"/>
      <c r="C404" s="109"/>
      <c r="D404" s="108"/>
      <c r="E404" s="108"/>
      <c r="F404" s="108"/>
      <c r="G404" s="3"/>
      <c r="H404" s="108"/>
      <c r="I404" s="3"/>
      <c r="J404" s="3"/>
      <c r="K404" s="3"/>
      <c r="L404" s="3"/>
      <c r="M404" s="3"/>
      <c r="N404" s="3"/>
      <c r="O404" s="117"/>
      <c r="P404" s="117"/>
      <c r="Q404" s="117"/>
      <c r="R404" s="117"/>
      <c r="S404" s="117"/>
      <c r="T404" s="117"/>
      <c r="U404" s="117"/>
      <c r="V404" s="3"/>
      <c r="W404" s="3"/>
      <c r="X404" s="108"/>
      <c r="Y404" s="108"/>
      <c r="Z404" s="108"/>
      <c r="AA404" s="3"/>
      <c r="AB404" s="3"/>
      <c r="AC404" s="3"/>
      <c r="AD404" s="117"/>
      <c r="AE404" s="117"/>
      <c r="AF404" s="117"/>
      <c r="AG404" s="108"/>
      <c r="AH404" s="117"/>
      <c r="AI404" s="108"/>
      <c r="AJ404" s="3"/>
      <c r="AK404" s="3"/>
      <c r="AL404" s="3"/>
      <c r="AM404" s="3"/>
      <c r="AN404" s="3"/>
      <c r="AO404" s="3"/>
      <c r="AP404" s="3"/>
      <c r="AQ404" s="3"/>
      <c r="AR404" s="3"/>
      <c r="AS404" s="3"/>
      <c r="AT404" s="3"/>
      <c r="AU404" s="3"/>
      <c r="AV404" s="3"/>
      <c r="AW404" s="3"/>
    </row>
    <row r="405" spans="1:49" ht="150" customHeight="1">
      <c r="A405" s="79"/>
      <c r="B405" s="108"/>
      <c r="C405" s="109"/>
      <c r="D405" s="108"/>
      <c r="E405" s="108"/>
      <c r="F405" s="108"/>
      <c r="G405" s="3"/>
      <c r="H405" s="108"/>
      <c r="I405" s="3"/>
      <c r="J405" s="3"/>
      <c r="K405" s="3"/>
      <c r="L405" s="3"/>
      <c r="M405" s="3"/>
      <c r="N405" s="3"/>
      <c r="O405" s="117"/>
      <c r="P405" s="117"/>
      <c r="Q405" s="117"/>
      <c r="R405" s="117"/>
      <c r="S405" s="117"/>
      <c r="T405" s="117"/>
      <c r="U405" s="117"/>
      <c r="V405" s="3"/>
      <c r="W405" s="3"/>
      <c r="X405" s="108"/>
      <c r="Y405" s="108"/>
      <c r="Z405" s="108"/>
      <c r="AA405" s="3"/>
      <c r="AB405" s="3"/>
      <c r="AC405" s="3"/>
      <c r="AD405" s="117"/>
      <c r="AE405" s="117"/>
      <c r="AF405" s="117"/>
      <c r="AG405" s="108"/>
      <c r="AH405" s="117"/>
      <c r="AI405" s="108"/>
      <c r="AJ405" s="3"/>
      <c r="AK405" s="3"/>
      <c r="AL405" s="3"/>
      <c r="AM405" s="3"/>
      <c r="AN405" s="3"/>
      <c r="AO405" s="3"/>
      <c r="AP405" s="3"/>
      <c r="AQ405" s="3"/>
      <c r="AR405" s="3"/>
      <c r="AS405" s="3"/>
      <c r="AT405" s="3"/>
      <c r="AU405" s="3"/>
      <c r="AV405" s="3"/>
      <c r="AW405" s="3"/>
    </row>
    <row r="406" spans="1:49" ht="150" customHeight="1">
      <c r="A406" s="79"/>
      <c r="B406" s="108"/>
      <c r="C406" s="109"/>
      <c r="D406" s="108"/>
      <c r="E406" s="108"/>
      <c r="F406" s="108"/>
      <c r="G406" s="3"/>
      <c r="H406" s="108"/>
      <c r="I406" s="3"/>
      <c r="J406" s="3"/>
      <c r="K406" s="3"/>
      <c r="L406" s="3"/>
      <c r="M406" s="3"/>
      <c r="N406" s="3"/>
      <c r="O406" s="117"/>
      <c r="P406" s="117"/>
      <c r="Q406" s="117"/>
      <c r="R406" s="117"/>
      <c r="S406" s="117"/>
      <c r="T406" s="117"/>
      <c r="U406" s="117"/>
      <c r="V406" s="3"/>
      <c r="W406" s="3"/>
      <c r="X406" s="108"/>
      <c r="Y406" s="108"/>
      <c r="Z406" s="108"/>
      <c r="AA406" s="3"/>
      <c r="AB406" s="3"/>
      <c r="AC406" s="3"/>
      <c r="AD406" s="117"/>
      <c r="AE406" s="117"/>
      <c r="AF406" s="117"/>
      <c r="AG406" s="108"/>
      <c r="AH406" s="117"/>
      <c r="AI406" s="108"/>
      <c r="AJ406" s="3"/>
      <c r="AK406" s="3"/>
      <c r="AL406" s="3"/>
      <c r="AM406" s="3"/>
      <c r="AN406" s="3"/>
      <c r="AO406" s="3"/>
      <c r="AP406" s="3"/>
      <c r="AQ406" s="3"/>
      <c r="AR406" s="3"/>
      <c r="AS406" s="3"/>
      <c r="AT406" s="3"/>
      <c r="AU406" s="3"/>
      <c r="AV406" s="3"/>
      <c r="AW406" s="3"/>
    </row>
    <row r="407" spans="1:49" ht="150" customHeight="1">
      <c r="A407" s="79"/>
      <c r="B407" s="108"/>
      <c r="C407" s="109"/>
      <c r="D407" s="108"/>
      <c r="E407" s="108"/>
      <c r="F407" s="108"/>
      <c r="G407" s="3"/>
      <c r="H407" s="108"/>
      <c r="I407" s="3"/>
      <c r="J407" s="3"/>
      <c r="K407" s="3"/>
      <c r="L407" s="3"/>
      <c r="M407" s="3"/>
      <c r="N407" s="3"/>
      <c r="O407" s="117"/>
      <c r="P407" s="117"/>
      <c r="Q407" s="117"/>
      <c r="R407" s="117"/>
      <c r="S407" s="117"/>
      <c r="T407" s="117"/>
      <c r="U407" s="117"/>
      <c r="V407" s="3"/>
      <c r="W407" s="3"/>
      <c r="X407" s="108"/>
      <c r="Y407" s="108"/>
      <c r="Z407" s="108"/>
      <c r="AA407" s="3"/>
      <c r="AB407" s="3"/>
      <c r="AC407" s="3"/>
      <c r="AD407" s="117"/>
      <c r="AE407" s="117"/>
      <c r="AF407" s="117"/>
      <c r="AG407" s="108"/>
      <c r="AH407" s="117"/>
      <c r="AI407" s="108"/>
      <c r="AJ407" s="3"/>
      <c r="AK407" s="3"/>
      <c r="AL407" s="3"/>
      <c r="AM407" s="3"/>
      <c r="AN407" s="3"/>
      <c r="AO407" s="3"/>
      <c r="AP407" s="3"/>
      <c r="AQ407" s="3"/>
      <c r="AR407" s="3"/>
      <c r="AS407" s="3"/>
      <c r="AT407" s="3"/>
      <c r="AU407" s="3"/>
      <c r="AV407" s="3"/>
      <c r="AW407" s="3"/>
    </row>
    <row r="408" spans="1:49" ht="150" customHeight="1">
      <c r="A408" s="79"/>
      <c r="B408" s="108"/>
      <c r="C408" s="109"/>
      <c r="D408" s="108"/>
      <c r="E408" s="108"/>
      <c r="F408" s="108"/>
      <c r="G408" s="3"/>
      <c r="H408" s="108"/>
      <c r="I408" s="3"/>
      <c r="J408" s="3"/>
      <c r="K408" s="3"/>
      <c r="L408" s="3"/>
      <c r="M408" s="3"/>
      <c r="N408" s="3"/>
      <c r="O408" s="117"/>
      <c r="P408" s="117"/>
      <c r="Q408" s="117"/>
      <c r="R408" s="117"/>
      <c r="S408" s="117"/>
      <c r="T408" s="117"/>
      <c r="U408" s="117"/>
      <c r="V408" s="3"/>
      <c r="W408" s="3"/>
      <c r="X408" s="108"/>
      <c r="Y408" s="108"/>
      <c r="Z408" s="108"/>
      <c r="AA408" s="3"/>
      <c r="AB408" s="3"/>
      <c r="AC408" s="3"/>
      <c r="AD408" s="117"/>
      <c r="AE408" s="117"/>
      <c r="AF408" s="117"/>
      <c r="AG408" s="108"/>
      <c r="AH408" s="117"/>
      <c r="AI408" s="108"/>
      <c r="AJ408" s="3"/>
      <c r="AK408" s="3"/>
      <c r="AL408" s="3"/>
      <c r="AM408" s="3"/>
      <c r="AN408" s="3"/>
      <c r="AO408" s="3"/>
      <c r="AP408" s="3"/>
      <c r="AQ408" s="3"/>
      <c r="AR408" s="3"/>
      <c r="AS408" s="3"/>
      <c r="AT408" s="3"/>
      <c r="AU408" s="3"/>
      <c r="AV408" s="3"/>
      <c r="AW408" s="3"/>
    </row>
    <row r="409" spans="1:49" ht="150" customHeight="1">
      <c r="A409" s="79"/>
      <c r="B409" s="108"/>
      <c r="C409" s="109"/>
      <c r="D409" s="108"/>
      <c r="E409" s="108"/>
      <c r="F409" s="108"/>
      <c r="G409" s="3"/>
      <c r="H409" s="108"/>
      <c r="I409" s="3"/>
      <c r="J409" s="3"/>
      <c r="K409" s="3"/>
      <c r="L409" s="3"/>
      <c r="M409" s="3"/>
      <c r="N409" s="3"/>
      <c r="O409" s="117"/>
      <c r="P409" s="117"/>
      <c r="Q409" s="117"/>
      <c r="R409" s="117"/>
      <c r="S409" s="117"/>
      <c r="T409" s="117"/>
      <c r="U409" s="117"/>
      <c r="V409" s="3"/>
      <c r="W409" s="3"/>
      <c r="X409" s="108"/>
      <c r="Y409" s="108"/>
      <c r="Z409" s="108"/>
      <c r="AA409" s="3"/>
      <c r="AB409" s="3"/>
      <c r="AC409" s="3"/>
      <c r="AD409" s="117"/>
      <c r="AE409" s="117"/>
      <c r="AF409" s="117"/>
      <c r="AG409" s="108"/>
      <c r="AH409" s="117"/>
      <c r="AI409" s="108"/>
      <c r="AJ409" s="3"/>
      <c r="AK409" s="3"/>
      <c r="AL409" s="3"/>
      <c r="AM409" s="3"/>
      <c r="AN409" s="3"/>
      <c r="AO409" s="3"/>
      <c r="AP409" s="3"/>
      <c r="AQ409" s="3"/>
      <c r="AR409" s="3"/>
      <c r="AS409" s="3"/>
      <c r="AT409" s="3"/>
      <c r="AU409" s="3"/>
      <c r="AV409" s="3"/>
      <c r="AW409" s="3"/>
    </row>
    <row r="410" spans="1:49" ht="150" customHeight="1">
      <c r="A410" s="79"/>
      <c r="B410" s="108"/>
      <c r="C410" s="109"/>
      <c r="D410" s="108"/>
      <c r="E410" s="108"/>
      <c r="F410" s="108"/>
      <c r="G410" s="3"/>
      <c r="H410" s="108"/>
      <c r="I410" s="3"/>
      <c r="J410" s="3"/>
      <c r="K410" s="3"/>
      <c r="L410" s="3"/>
      <c r="M410" s="3"/>
      <c r="N410" s="3"/>
      <c r="O410" s="117"/>
      <c r="P410" s="117"/>
      <c r="Q410" s="117"/>
      <c r="R410" s="117"/>
      <c r="S410" s="117"/>
      <c r="T410" s="117"/>
      <c r="U410" s="117"/>
      <c r="V410" s="3"/>
      <c r="W410" s="3"/>
      <c r="X410" s="108"/>
      <c r="Y410" s="108"/>
      <c r="Z410" s="108"/>
      <c r="AA410" s="3"/>
      <c r="AB410" s="3"/>
      <c r="AC410" s="3"/>
      <c r="AD410" s="117"/>
      <c r="AE410" s="117"/>
      <c r="AF410" s="117"/>
      <c r="AG410" s="108"/>
      <c r="AH410" s="117"/>
      <c r="AI410" s="108"/>
      <c r="AJ410" s="3"/>
      <c r="AK410" s="3"/>
      <c r="AL410" s="3"/>
      <c r="AM410" s="3"/>
      <c r="AN410" s="3"/>
      <c r="AO410" s="3"/>
      <c r="AP410" s="3"/>
      <c r="AQ410" s="3"/>
      <c r="AR410" s="3"/>
      <c r="AS410" s="3"/>
      <c r="AT410" s="3"/>
      <c r="AU410" s="3"/>
      <c r="AV410" s="3"/>
      <c r="AW410" s="3"/>
    </row>
    <row r="411" spans="1:49" ht="150" customHeight="1">
      <c r="A411" s="79"/>
      <c r="B411" s="108"/>
      <c r="C411" s="109"/>
      <c r="D411" s="108"/>
      <c r="E411" s="108"/>
      <c r="F411" s="108"/>
      <c r="G411" s="3"/>
      <c r="H411" s="108"/>
      <c r="I411" s="3"/>
      <c r="J411" s="3"/>
      <c r="K411" s="3"/>
      <c r="L411" s="3"/>
      <c r="M411" s="3"/>
      <c r="N411" s="3"/>
      <c r="O411" s="117"/>
      <c r="P411" s="117"/>
      <c r="Q411" s="117"/>
      <c r="R411" s="117"/>
      <c r="S411" s="117"/>
      <c r="T411" s="117"/>
      <c r="U411" s="117"/>
      <c r="V411" s="3"/>
      <c r="W411" s="3"/>
      <c r="X411" s="108"/>
      <c r="Y411" s="108"/>
      <c r="Z411" s="108"/>
      <c r="AA411" s="3"/>
      <c r="AB411" s="3"/>
      <c r="AC411" s="3"/>
      <c r="AD411" s="117"/>
      <c r="AE411" s="117"/>
      <c r="AF411" s="117"/>
      <c r="AG411" s="108"/>
      <c r="AH411" s="117"/>
      <c r="AI411" s="108"/>
      <c r="AJ411" s="3"/>
      <c r="AK411" s="3"/>
      <c r="AL411" s="3"/>
      <c r="AM411" s="3"/>
      <c r="AN411" s="3"/>
      <c r="AO411" s="3"/>
      <c r="AP411" s="3"/>
      <c r="AQ411" s="3"/>
      <c r="AR411" s="3"/>
      <c r="AS411" s="3"/>
      <c r="AT411" s="3"/>
      <c r="AU411" s="3"/>
      <c r="AV411" s="3"/>
      <c r="AW411" s="3"/>
    </row>
    <row r="412" spans="1:49" ht="150" customHeight="1">
      <c r="A412" s="79"/>
      <c r="B412" s="108"/>
      <c r="C412" s="109"/>
      <c r="D412" s="108"/>
      <c r="E412" s="108"/>
      <c r="F412" s="108"/>
      <c r="G412" s="3"/>
      <c r="H412" s="108"/>
      <c r="I412" s="3"/>
      <c r="J412" s="3"/>
      <c r="K412" s="3"/>
      <c r="L412" s="3"/>
      <c r="M412" s="3"/>
      <c r="N412" s="3"/>
      <c r="O412" s="117"/>
      <c r="P412" s="117"/>
      <c r="Q412" s="117"/>
      <c r="R412" s="117"/>
      <c r="S412" s="117"/>
      <c r="T412" s="117"/>
      <c r="U412" s="117"/>
      <c r="V412" s="3"/>
      <c r="W412" s="3"/>
      <c r="X412" s="108"/>
      <c r="Y412" s="108"/>
      <c r="Z412" s="108"/>
      <c r="AA412" s="3"/>
      <c r="AB412" s="3"/>
      <c r="AC412" s="3"/>
      <c r="AD412" s="117"/>
      <c r="AE412" s="117"/>
      <c r="AF412" s="117"/>
      <c r="AG412" s="108"/>
      <c r="AH412" s="117"/>
      <c r="AI412" s="108"/>
      <c r="AJ412" s="3"/>
      <c r="AK412" s="3"/>
      <c r="AL412" s="3"/>
      <c r="AM412" s="3"/>
      <c r="AN412" s="3"/>
      <c r="AO412" s="3"/>
      <c r="AP412" s="3"/>
      <c r="AQ412" s="3"/>
      <c r="AR412" s="3"/>
      <c r="AS412" s="3"/>
      <c r="AT412" s="3"/>
      <c r="AU412" s="3"/>
      <c r="AV412" s="3"/>
      <c r="AW412" s="3"/>
    </row>
    <row r="413" spans="1:49" ht="150" customHeight="1">
      <c r="A413" s="79"/>
      <c r="B413" s="108"/>
      <c r="C413" s="109"/>
      <c r="D413" s="108"/>
      <c r="E413" s="108"/>
      <c r="F413" s="108"/>
      <c r="G413" s="3"/>
      <c r="H413" s="108"/>
      <c r="I413" s="3"/>
      <c r="J413" s="3"/>
      <c r="K413" s="3"/>
      <c r="L413" s="3"/>
      <c r="M413" s="3"/>
      <c r="N413" s="3"/>
      <c r="O413" s="117"/>
      <c r="P413" s="117"/>
      <c r="Q413" s="117"/>
      <c r="R413" s="117"/>
      <c r="S413" s="117"/>
      <c r="T413" s="117"/>
      <c r="U413" s="117"/>
      <c r="V413" s="3"/>
      <c r="W413" s="3"/>
      <c r="X413" s="108"/>
      <c r="Y413" s="108"/>
      <c r="Z413" s="108"/>
      <c r="AA413" s="3"/>
      <c r="AB413" s="3"/>
      <c r="AC413" s="3"/>
      <c r="AD413" s="117"/>
      <c r="AE413" s="117"/>
      <c r="AF413" s="117"/>
      <c r="AG413" s="108"/>
      <c r="AH413" s="117"/>
      <c r="AI413" s="108"/>
      <c r="AJ413" s="3"/>
      <c r="AK413" s="3"/>
      <c r="AL413" s="3"/>
      <c r="AM413" s="3"/>
      <c r="AN413" s="3"/>
      <c r="AO413" s="3"/>
      <c r="AP413" s="3"/>
      <c r="AQ413" s="3"/>
      <c r="AR413" s="3"/>
      <c r="AS413" s="3"/>
      <c r="AT413" s="3"/>
      <c r="AU413" s="3"/>
      <c r="AV413" s="3"/>
      <c r="AW413" s="3"/>
    </row>
    <row r="414" spans="1:49" ht="150" customHeight="1">
      <c r="A414" s="79"/>
      <c r="B414" s="108"/>
      <c r="C414" s="109"/>
      <c r="D414" s="108"/>
      <c r="E414" s="108"/>
      <c r="F414" s="108"/>
      <c r="G414" s="3"/>
      <c r="H414" s="108"/>
      <c r="I414" s="3"/>
      <c r="J414" s="3"/>
      <c r="K414" s="3"/>
      <c r="L414" s="3"/>
      <c r="M414" s="3"/>
      <c r="N414" s="3"/>
      <c r="O414" s="117"/>
      <c r="P414" s="117"/>
      <c r="Q414" s="117"/>
      <c r="R414" s="117"/>
      <c r="S414" s="117"/>
      <c r="T414" s="117"/>
      <c r="U414" s="117"/>
      <c r="V414" s="3"/>
      <c r="W414" s="3"/>
      <c r="X414" s="108"/>
      <c r="Y414" s="108"/>
      <c r="Z414" s="108"/>
      <c r="AA414" s="3"/>
      <c r="AB414" s="3"/>
      <c r="AC414" s="3"/>
      <c r="AD414" s="117"/>
      <c r="AE414" s="117"/>
      <c r="AF414" s="117"/>
      <c r="AG414" s="108"/>
      <c r="AH414" s="117"/>
      <c r="AI414" s="108"/>
      <c r="AJ414" s="3"/>
      <c r="AK414" s="3"/>
      <c r="AL414" s="3"/>
      <c r="AM414" s="3"/>
      <c r="AN414" s="3"/>
      <c r="AO414" s="3"/>
      <c r="AP414" s="3"/>
      <c r="AQ414" s="3"/>
      <c r="AR414" s="3"/>
      <c r="AS414" s="3"/>
      <c r="AT414" s="3"/>
      <c r="AU414" s="3"/>
      <c r="AV414" s="3"/>
      <c r="AW414" s="3"/>
    </row>
    <row r="415" spans="1:49" ht="150" customHeight="1">
      <c r="A415" s="79"/>
      <c r="B415" s="108"/>
      <c r="C415" s="109"/>
      <c r="D415" s="108"/>
      <c r="E415" s="108"/>
      <c r="F415" s="108"/>
      <c r="G415" s="3"/>
      <c r="H415" s="108"/>
      <c r="I415" s="3"/>
      <c r="J415" s="3"/>
      <c r="K415" s="3"/>
      <c r="L415" s="3"/>
      <c r="M415" s="3"/>
      <c r="N415" s="3"/>
      <c r="O415" s="117"/>
      <c r="P415" s="117"/>
      <c r="Q415" s="117"/>
      <c r="R415" s="117"/>
      <c r="S415" s="117"/>
      <c r="T415" s="117"/>
      <c r="U415" s="117"/>
      <c r="V415" s="3"/>
      <c r="W415" s="3"/>
      <c r="X415" s="108"/>
      <c r="Y415" s="108"/>
      <c r="Z415" s="108"/>
      <c r="AA415" s="3"/>
      <c r="AB415" s="3"/>
      <c r="AC415" s="3"/>
      <c r="AD415" s="117"/>
      <c r="AE415" s="117"/>
      <c r="AF415" s="117"/>
      <c r="AG415" s="108"/>
      <c r="AH415" s="117"/>
      <c r="AI415" s="108"/>
      <c r="AJ415" s="3"/>
      <c r="AK415" s="3"/>
      <c r="AL415" s="3"/>
      <c r="AM415" s="3"/>
      <c r="AN415" s="3"/>
      <c r="AO415" s="3"/>
      <c r="AP415" s="3"/>
      <c r="AQ415" s="3"/>
      <c r="AR415" s="3"/>
      <c r="AS415" s="3"/>
      <c r="AT415" s="3"/>
      <c r="AU415" s="3"/>
      <c r="AV415" s="3"/>
      <c r="AW415" s="3"/>
    </row>
    <row r="416" spans="1:49" ht="150" customHeight="1">
      <c r="A416" s="79"/>
      <c r="B416" s="108"/>
      <c r="C416" s="109"/>
      <c r="D416" s="108"/>
      <c r="E416" s="108"/>
      <c r="F416" s="108"/>
      <c r="G416" s="3"/>
      <c r="H416" s="108"/>
      <c r="I416" s="3"/>
      <c r="J416" s="3"/>
      <c r="K416" s="3"/>
      <c r="L416" s="3"/>
      <c r="M416" s="3"/>
      <c r="N416" s="3"/>
      <c r="O416" s="117"/>
      <c r="P416" s="117"/>
      <c r="Q416" s="117"/>
      <c r="R416" s="117"/>
      <c r="S416" s="117"/>
      <c r="T416" s="117"/>
      <c r="U416" s="117"/>
      <c r="V416" s="3"/>
      <c r="W416" s="3"/>
      <c r="X416" s="108"/>
      <c r="Y416" s="108"/>
      <c r="Z416" s="108"/>
      <c r="AA416" s="3"/>
      <c r="AB416" s="3"/>
      <c r="AC416" s="3"/>
      <c r="AD416" s="117"/>
      <c r="AE416" s="117"/>
      <c r="AF416" s="117"/>
      <c r="AG416" s="108"/>
      <c r="AH416" s="117"/>
      <c r="AI416" s="108"/>
      <c r="AJ416" s="3"/>
      <c r="AK416" s="3"/>
      <c r="AL416" s="3"/>
      <c r="AM416" s="3"/>
      <c r="AN416" s="3"/>
      <c r="AO416" s="3"/>
      <c r="AP416" s="3"/>
      <c r="AQ416" s="3"/>
      <c r="AR416" s="3"/>
      <c r="AS416" s="3"/>
      <c r="AT416" s="3"/>
      <c r="AU416" s="3"/>
      <c r="AV416" s="3"/>
      <c r="AW416" s="3"/>
    </row>
    <row r="417" spans="1:49" ht="150" customHeight="1">
      <c r="A417" s="79"/>
      <c r="B417" s="108"/>
      <c r="C417" s="109"/>
      <c r="D417" s="108"/>
      <c r="E417" s="108"/>
      <c r="F417" s="108"/>
      <c r="G417" s="3"/>
      <c r="H417" s="108"/>
      <c r="I417" s="3"/>
      <c r="J417" s="3"/>
      <c r="K417" s="3"/>
      <c r="L417" s="3"/>
      <c r="M417" s="3"/>
      <c r="N417" s="3"/>
      <c r="O417" s="117"/>
      <c r="P417" s="117"/>
      <c r="Q417" s="117"/>
      <c r="R417" s="117"/>
      <c r="S417" s="117"/>
      <c r="T417" s="117"/>
      <c r="U417" s="117"/>
      <c r="V417" s="3"/>
      <c r="W417" s="3"/>
      <c r="X417" s="108"/>
      <c r="Y417" s="108"/>
      <c r="Z417" s="108"/>
      <c r="AA417" s="3"/>
      <c r="AB417" s="3"/>
      <c r="AC417" s="3"/>
      <c r="AD417" s="117"/>
      <c r="AE417" s="117"/>
      <c r="AF417" s="117"/>
      <c r="AG417" s="108"/>
      <c r="AH417" s="117"/>
      <c r="AI417" s="108"/>
      <c r="AJ417" s="3"/>
      <c r="AK417" s="3"/>
      <c r="AL417" s="3"/>
      <c r="AM417" s="3"/>
      <c r="AN417" s="3"/>
      <c r="AO417" s="3"/>
      <c r="AP417" s="3"/>
      <c r="AQ417" s="3"/>
      <c r="AR417" s="3"/>
      <c r="AS417" s="3"/>
      <c r="AT417" s="3"/>
      <c r="AU417" s="3"/>
      <c r="AV417" s="3"/>
      <c r="AW417" s="3"/>
    </row>
    <row r="418" spans="1:49" ht="150" customHeight="1">
      <c r="A418" s="79"/>
      <c r="B418" s="108"/>
      <c r="C418" s="109"/>
      <c r="D418" s="108"/>
      <c r="E418" s="108"/>
      <c r="F418" s="108"/>
      <c r="G418" s="3"/>
      <c r="H418" s="108"/>
      <c r="I418" s="3"/>
      <c r="J418" s="3"/>
      <c r="K418" s="3"/>
      <c r="L418" s="3"/>
      <c r="M418" s="3"/>
      <c r="N418" s="3"/>
      <c r="O418" s="117"/>
      <c r="P418" s="117"/>
      <c r="Q418" s="117"/>
      <c r="R418" s="117"/>
      <c r="S418" s="117"/>
      <c r="T418" s="117"/>
      <c r="U418" s="117"/>
      <c r="V418" s="3"/>
      <c r="W418" s="3"/>
      <c r="X418" s="108"/>
      <c r="Y418" s="108"/>
      <c r="Z418" s="108"/>
      <c r="AA418" s="3"/>
      <c r="AB418" s="3"/>
      <c r="AC418" s="3"/>
      <c r="AD418" s="117"/>
      <c r="AE418" s="117"/>
      <c r="AF418" s="117"/>
      <c r="AG418" s="108"/>
      <c r="AH418" s="117"/>
      <c r="AI418" s="108"/>
      <c r="AJ418" s="3"/>
      <c r="AK418" s="3"/>
      <c r="AL418" s="3"/>
      <c r="AM418" s="3"/>
      <c r="AN418" s="3"/>
      <c r="AO418" s="3"/>
      <c r="AP418" s="3"/>
      <c r="AQ418" s="3"/>
      <c r="AR418" s="3"/>
      <c r="AS418" s="3"/>
      <c r="AT418" s="3"/>
      <c r="AU418" s="3"/>
      <c r="AV418" s="3"/>
      <c r="AW418" s="3"/>
    </row>
    <row r="419" spans="1:49" ht="150" customHeight="1">
      <c r="A419" s="79"/>
      <c r="B419" s="108"/>
      <c r="C419" s="109"/>
      <c r="D419" s="108"/>
      <c r="E419" s="108"/>
      <c r="F419" s="108"/>
      <c r="G419" s="3"/>
      <c r="H419" s="108"/>
      <c r="I419" s="3"/>
      <c r="J419" s="3"/>
      <c r="K419" s="3"/>
      <c r="L419" s="3"/>
      <c r="M419" s="3"/>
      <c r="N419" s="3"/>
      <c r="O419" s="117"/>
      <c r="P419" s="117"/>
      <c r="Q419" s="117"/>
      <c r="R419" s="117"/>
      <c r="S419" s="117"/>
      <c r="T419" s="117"/>
      <c r="U419" s="117"/>
      <c r="V419" s="3"/>
      <c r="W419" s="3"/>
      <c r="X419" s="108"/>
      <c r="Y419" s="108"/>
      <c r="Z419" s="108"/>
      <c r="AA419" s="3"/>
      <c r="AB419" s="3"/>
      <c r="AC419" s="3"/>
      <c r="AD419" s="117"/>
      <c r="AE419" s="117"/>
      <c r="AF419" s="117"/>
      <c r="AG419" s="108"/>
      <c r="AH419" s="117"/>
      <c r="AI419" s="108"/>
      <c r="AJ419" s="3"/>
      <c r="AK419" s="3"/>
      <c r="AL419" s="3"/>
      <c r="AM419" s="3"/>
      <c r="AN419" s="3"/>
      <c r="AO419" s="3"/>
      <c r="AP419" s="3"/>
      <c r="AQ419" s="3"/>
      <c r="AR419" s="3"/>
      <c r="AS419" s="3"/>
      <c r="AT419" s="3"/>
      <c r="AU419" s="3"/>
      <c r="AV419" s="3"/>
      <c r="AW419" s="3"/>
    </row>
    <row r="420" spans="1:49" ht="150" customHeight="1">
      <c r="A420" s="79"/>
      <c r="B420" s="108"/>
      <c r="C420" s="109"/>
      <c r="D420" s="108"/>
      <c r="E420" s="108"/>
      <c r="F420" s="108"/>
      <c r="G420" s="3"/>
      <c r="H420" s="108"/>
      <c r="I420" s="3"/>
      <c r="J420" s="3"/>
      <c r="K420" s="3"/>
      <c r="L420" s="3"/>
      <c r="M420" s="3"/>
      <c r="N420" s="3"/>
      <c r="O420" s="117"/>
      <c r="P420" s="117"/>
      <c r="Q420" s="117"/>
      <c r="R420" s="117"/>
      <c r="S420" s="117"/>
      <c r="T420" s="117"/>
      <c r="U420" s="117"/>
      <c r="V420" s="3"/>
      <c r="W420" s="3"/>
      <c r="X420" s="108"/>
      <c r="Y420" s="108"/>
      <c r="Z420" s="108"/>
      <c r="AA420" s="3"/>
      <c r="AB420" s="3"/>
      <c r="AC420" s="3"/>
      <c r="AD420" s="117"/>
      <c r="AE420" s="117"/>
      <c r="AF420" s="117"/>
      <c r="AG420" s="108"/>
      <c r="AH420" s="117"/>
      <c r="AI420" s="108"/>
      <c r="AJ420" s="3"/>
      <c r="AK420" s="3"/>
      <c r="AL420" s="3"/>
      <c r="AM420" s="3"/>
      <c r="AN420" s="3"/>
      <c r="AO420" s="3"/>
      <c r="AP420" s="3"/>
      <c r="AQ420" s="3"/>
      <c r="AR420" s="3"/>
      <c r="AS420" s="3"/>
      <c r="AT420" s="3"/>
      <c r="AU420" s="3"/>
      <c r="AV420" s="3"/>
      <c r="AW420" s="3"/>
    </row>
    <row r="421" spans="1:49" ht="150" customHeight="1">
      <c r="A421" s="79"/>
      <c r="B421" s="108"/>
      <c r="C421" s="109"/>
      <c r="D421" s="108"/>
      <c r="E421" s="108"/>
      <c r="F421" s="108"/>
      <c r="G421" s="3"/>
      <c r="H421" s="108"/>
      <c r="I421" s="3"/>
      <c r="J421" s="3"/>
      <c r="K421" s="3"/>
      <c r="L421" s="3"/>
      <c r="M421" s="3"/>
      <c r="N421" s="3"/>
      <c r="O421" s="117"/>
      <c r="P421" s="117"/>
      <c r="Q421" s="117"/>
      <c r="R421" s="117"/>
      <c r="S421" s="117"/>
      <c r="T421" s="117"/>
      <c r="U421" s="117"/>
      <c r="V421" s="3"/>
      <c r="W421" s="3"/>
      <c r="X421" s="108"/>
      <c r="Y421" s="108"/>
      <c r="Z421" s="108"/>
      <c r="AA421" s="3"/>
      <c r="AB421" s="3"/>
      <c r="AC421" s="3"/>
      <c r="AD421" s="117"/>
      <c r="AE421" s="117"/>
      <c r="AF421" s="117"/>
      <c r="AG421" s="108"/>
      <c r="AH421" s="117"/>
      <c r="AI421" s="108"/>
      <c r="AJ421" s="3"/>
      <c r="AK421" s="3"/>
      <c r="AL421" s="3"/>
      <c r="AM421" s="3"/>
      <c r="AN421" s="3"/>
      <c r="AO421" s="3"/>
      <c r="AP421" s="3"/>
      <c r="AQ421" s="3"/>
      <c r="AR421" s="3"/>
      <c r="AS421" s="3"/>
      <c r="AT421" s="3"/>
      <c r="AU421" s="3"/>
      <c r="AV421" s="3"/>
      <c r="AW421" s="3"/>
    </row>
    <row r="422" spans="1:49" ht="150" customHeight="1">
      <c r="A422" s="79"/>
      <c r="B422" s="108"/>
      <c r="C422" s="109"/>
      <c r="D422" s="108"/>
      <c r="E422" s="108"/>
      <c r="F422" s="108"/>
      <c r="G422" s="3"/>
      <c r="H422" s="108"/>
      <c r="I422" s="3"/>
      <c r="J422" s="3"/>
      <c r="K422" s="3"/>
      <c r="L422" s="3"/>
      <c r="M422" s="3"/>
      <c r="N422" s="3"/>
      <c r="O422" s="117"/>
      <c r="P422" s="117"/>
      <c r="Q422" s="117"/>
      <c r="R422" s="117"/>
      <c r="S422" s="117"/>
      <c r="T422" s="117"/>
      <c r="U422" s="117"/>
      <c r="V422" s="3"/>
      <c r="W422" s="3"/>
      <c r="X422" s="108"/>
      <c r="Y422" s="108"/>
      <c r="Z422" s="108"/>
      <c r="AA422" s="3"/>
      <c r="AB422" s="3"/>
      <c r="AC422" s="3"/>
      <c r="AD422" s="117"/>
      <c r="AE422" s="117"/>
      <c r="AF422" s="117"/>
      <c r="AG422" s="108"/>
      <c r="AH422" s="117"/>
      <c r="AI422" s="108"/>
      <c r="AJ422" s="3"/>
      <c r="AK422" s="3"/>
      <c r="AL422" s="3"/>
      <c r="AM422" s="3"/>
      <c r="AN422" s="3"/>
      <c r="AO422" s="3"/>
      <c r="AP422" s="3"/>
      <c r="AQ422" s="3"/>
      <c r="AR422" s="3"/>
      <c r="AS422" s="3"/>
      <c r="AT422" s="3"/>
      <c r="AU422" s="3"/>
      <c r="AV422" s="3"/>
      <c r="AW422" s="3"/>
    </row>
    <row r="423" spans="1:49" ht="150" customHeight="1">
      <c r="A423" s="79"/>
      <c r="B423" s="108"/>
      <c r="C423" s="109"/>
      <c r="D423" s="108"/>
      <c r="E423" s="108"/>
      <c r="F423" s="108"/>
      <c r="G423" s="3"/>
      <c r="H423" s="108"/>
      <c r="I423" s="3"/>
      <c r="J423" s="3"/>
      <c r="K423" s="3"/>
      <c r="L423" s="3"/>
      <c r="M423" s="3"/>
      <c r="N423" s="3"/>
      <c r="O423" s="117"/>
      <c r="P423" s="117"/>
      <c r="Q423" s="117"/>
      <c r="R423" s="117"/>
      <c r="S423" s="117"/>
      <c r="T423" s="117"/>
      <c r="U423" s="117"/>
      <c r="V423" s="3"/>
      <c r="W423" s="3"/>
      <c r="X423" s="108"/>
      <c r="Y423" s="108"/>
      <c r="Z423" s="108"/>
      <c r="AA423" s="3"/>
      <c r="AB423" s="3"/>
      <c r="AC423" s="3"/>
      <c r="AD423" s="117"/>
      <c r="AE423" s="117"/>
      <c r="AF423" s="117"/>
      <c r="AG423" s="108"/>
      <c r="AH423" s="117"/>
      <c r="AI423" s="108"/>
      <c r="AJ423" s="3"/>
      <c r="AK423" s="3"/>
      <c r="AL423" s="3"/>
      <c r="AM423" s="3"/>
      <c r="AN423" s="3"/>
      <c r="AO423" s="3"/>
      <c r="AP423" s="3"/>
      <c r="AQ423" s="3"/>
      <c r="AR423" s="3"/>
      <c r="AS423" s="3"/>
      <c r="AT423" s="3"/>
      <c r="AU423" s="3"/>
      <c r="AV423" s="3"/>
      <c r="AW423" s="3"/>
    </row>
    <row r="424" spans="1:49" ht="150" customHeight="1">
      <c r="A424" s="79"/>
      <c r="B424" s="108"/>
      <c r="C424" s="109"/>
      <c r="D424" s="108"/>
      <c r="E424" s="108"/>
      <c r="F424" s="108"/>
      <c r="G424" s="3"/>
      <c r="H424" s="108"/>
      <c r="I424" s="3"/>
      <c r="J424" s="3"/>
      <c r="K424" s="3"/>
      <c r="L424" s="3"/>
      <c r="M424" s="3"/>
      <c r="N424" s="3"/>
      <c r="O424" s="117"/>
      <c r="P424" s="117"/>
      <c r="Q424" s="117"/>
      <c r="R424" s="117"/>
      <c r="S424" s="117"/>
      <c r="T424" s="117"/>
      <c r="U424" s="117"/>
      <c r="V424" s="3"/>
      <c r="W424" s="3"/>
      <c r="X424" s="108"/>
      <c r="Y424" s="108"/>
      <c r="Z424" s="108"/>
      <c r="AA424" s="3"/>
      <c r="AB424" s="3"/>
      <c r="AC424" s="3"/>
      <c r="AD424" s="117"/>
      <c r="AE424" s="117"/>
      <c r="AF424" s="117"/>
      <c r="AG424" s="108"/>
      <c r="AH424" s="117"/>
      <c r="AI424" s="108"/>
      <c r="AJ424" s="3"/>
      <c r="AK424" s="3"/>
      <c r="AL424" s="3"/>
      <c r="AM424" s="3"/>
      <c r="AN424" s="3"/>
      <c r="AO424" s="3"/>
      <c r="AP424" s="3"/>
      <c r="AQ424" s="3"/>
      <c r="AR424" s="3"/>
      <c r="AS424" s="3"/>
      <c r="AT424" s="3"/>
      <c r="AU424" s="3"/>
      <c r="AV424" s="3"/>
      <c r="AW424" s="3"/>
    </row>
    <row r="425" spans="1:49" ht="150" customHeight="1">
      <c r="A425" s="79"/>
      <c r="B425" s="108"/>
      <c r="C425" s="109"/>
      <c r="D425" s="108"/>
      <c r="E425" s="108"/>
      <c r="F425" s="108"/>
      <c r="G425" s="3"/>
      <c r="H425" s="108"/>
      <c r="I425" s="3"/>
      <c r="J425" s="3"/>
      <c r="K425" s="3"/>
      <c r="L425" s="3"/>
      <c r="M425" s="3"/>
      <c r="N425" s="3"/>
      <c r="O425" s="117"/>
      <c r="P425" s="117"/>
      <c r="Q425" s="117"/>
      <c r="R425" s="117"/>
      <c r="S425" s="117"/>
      <c r="T425" s="117"/>
      <c r="U425" s="117"/>
      <c r="V425" s="3"/>
      <c r="W425" s="3"/>
      <c r="X425" s="108"/>
      <c r="Y425" s="108"/>
      <c r="Z425" s="108"/>
      <c r="AA425" s="3"/>
      <c r="AB425" s="3"/>
      <c r="AC425" s="3"/>
      <c r="AD425" s="117"/>
      <c r="AE425" s="117"/>
      <c r="AF425" s="117"/>
      <c r="AG425" s="108"/>
      <c r="AH425" s="117"/>
      <c r="AI425" s="108"/>
      <c r="AJ425" s="3"/>
      <c r="AK425" s="3"/>
      <c r="AL425" s="3"/>
      <c r="AM425" s="3"/>
      <c r="AN425" s="3"/>
      <c r="AO425" s="3"/>
      <c r="AP425" s="3"/>
      <c r="AQ425" s="3"/>
      <c r="AR425" s="3"/>
      <c r="AS425" s="3"/>
      <c r="AT425" s="3"/>
      <c r="AU425" s="3"/>
      <c r="AV425" s="3"/>
      <c r="AW425" s="3"/>
    </row>
    <row r="426" spans="1:49" ht="150" customHeight="1">
      <c r="A426" s="79"/>
      <c r="B426" s="108"/>
      <c r="C426" s="109"/>
      <c r="D426" s="108"/>
      <c r="E426" s="108"/>
      <c r="F426" s="108"/>
      <c r="G426" s="3"/>
      <c r="H426" s="108"/>
      <c r="I426" s="3"/>
      <c r="J426" s="3"/>
      <c r="K426" s="3"/>
      <c r="L426" s="3"/>
      <c r="M426" s="3"/>
      <c r="N426" s="3"/>
      <c r="O426" s="117"/>
      <c r="P426" s="117"/>
      <c r="Q426" s="117"/>
      <c r="R426" s="117"/>
      <c r="S426" s="117"/>
      <c r="T426" s="117"/>
      <c r="U426" s="117"/>
      <c r="V426" s="3"/>
      <c r="W426" s="3"/>
      <c r="X426" s="108"/>
      <c r="Y426" s="108"/>
      <c r="Z426" s="108"/>
      <c r="AA426" s="3"/>
      <c r="AB426" s="3"/>
      <c r="AC426" s="3"/>
      <c r="AD426" s="117"/>
      <c r="AE426" s="117"/>
      <c r="AF426" s="117"/>
      <c r="AG426" s="108"/>
      <c r="AH426" s="117"/>
      <c r="AI426" s="108"/>
      <c r="AJ426" s="3"/>
      <c r="AK426" s="3"/>
      <c r="AL426" s="3"/>
      <c r="AM426" s="3"/>
      <c r="AN426" s="3"/>
      <c r="AO426" s="3"/>
      <c r="AP426" s="3"/>
      <c r="AQ426" s="3"/>
      <c r="AR426" s="3"/>
      <c r="AS426" s="3"/>
      <c r="AT426" s="3"/>
      <c r="AU426" s="3"/>
      <c r="AV426" s="3"/>
      <c r="AW426" s="3"/>
    </row>
    <row r="427" spans="1:49" ht="150" customHeight="1">
      <c r="A427" s="79"/>
      <c r="B427" s="108"/>
      <c r="C427" s="109"/>
      <c r="D427" s="108"/>
      <c r="E427" s="108"/>
      <c r="F427" s="108"/>
      <c r="G427" s="3"/>
      <c r="H427" s="108"/>
      <c r="I427" s="3"/>
      <c r="J427" s="3"/>
      <c r="K427" s="3"/>
      <c r="L427" s="3"/>
      <c r="M427" s="3"/>
      <c r="N427" s="3"/>
      <c r="O427" s="117"/>
      <c r="P427" s="117"/>
      <c r="Q427" s="117"/>
      <c r="R427" s="117"/>
      <c r="S427" s="117"/>
      <c r="T427" s="117"/>
      <c r="U427" s="117"/>
      <c r="V427" s="3"/>
      <c r="W427" s="3"/>
      <c r="X427" s="108"/>
      <c r="Y427" s="108"/>
      <c r="Z427" s="108"/>
      <c r="AA427" s="3"/>
      <c r="AB427" s="3"/>
      <c r="AC427" s="3"/>
      <c r="AD427" s="117"/>
      <c r="AE427" s="117"/>
      <c r="AF427" s="117"/>
      <c r="AG427" s="108"/>
      <c r="AH427" s="117"/>
      <c r="AI427" s="108"/>
      <c r="AJ427" s="3"/>
      <c r="AK427" s="3"/>
      <c r="AL427" s="3"/>
      <c r="AM427" s="3"/>
      <c r="AN427" s="3"/>
      <c r="AO427" s="3"/>
      <c r="AP427" s="3"/>
      <c r="AQ427" s="3"/>
      <c r="AR427" s="3"/>
      <c r="AS427" s="3"/>
      <c r="AT427" s="3"/>
      <c r="AU427" s="3"/>
      <c r="AV427" s="3"/>
      <c r="AW427" s="3"/>
    </row>
    <row r="428" spans="1:49" ht="150" customHeight="1">
      <c r="A428" s="79"/>
      <c r="B428" s="108"/>
      <c r="C428" s="109"/>
      <c r="D428" s="108"/>
      <c r="E428" s="108"/>
      <c r="F428" s="108"/>
      <c r="G428" s="3"/>
      <c r="H428" s="108"/>
      <c r="I428" s="3"/>
      <c r="J428" s="3"/>
      <c r="K428" s="3"/>
      <c r="L428" s="3"/>
      <c r="M428" s="3"/>
      <c r="N428" s="3"/>
      <c r="O428" s="117"/>
      <c r="P428" s="117"/>
      <c r="Q428" s="117"/>
      <c r="R428" s="117"/>
      <c r="S428" s="117"/>
      <c r="T428" s="117"/>
      <c r="U428" s="117"/>
      <c r="V428" s="3"/>
      <c r="W428" s="3"/>
      <c r="X428" s="108"/>
      <c r="Y428" s="108"/>
      <c r="Z428" s="108"/>
      <c r="AA428" s="3"/>
      <c r="AB428" s="3"/>
      <c r="AC428" s="3"/>
      <c r="AD428" s="117"/>
      <c r="AE428" s="117"/>
      <c r="AF428" s="117"/>
      <c r="AG428" s="108"/>
      <c r="AH428" s="117"/>
      <c r="AI428" s="108"/>
      <c r="AJ428" s="3"/>
      <c r="AK428" s="3"/>
      <c r="AL428" s="3"/>
      <c r="AM428" s="3"/>
      <c r="AN428" s="3"/>
      <c r="AO428" s="3"/>
      <c r="AP428" s="3"/>
      <c r="AQ428" s="3"/>
      <c r="AR428" s="3"/>
      <c r="AS428" s="3"/>
      <c r="AT428" s="3"/>
      <c r="AU428" s="3"/>
      <c r="AV428" s="3"/>
      <c r="AW428" s="3"/>
    </row>
    <row r="429" spans="1:49" ht="150" customHeight="1">
      <c r="A429" s="79"/>
      <c r="B429" s="108"/>
      <c r="C429" s="109"/>
      <c r="D429" s="108"/>
      <c r="E429" s="108"/>
      <c r="F429" s="108"/>
      <c r="G429" s="3"/>
      <c r="H429" s="108"/>
      <c r="I429" s="3"/>
      <c r="J429" s="3"/>
      <c r="K429" s="3"/>
      <c r="L429" s="3"/>
      <c r="M429" s="3"/>
      <c r="N429" s="3"/>
      <c r="O429" s="117"/>
      <c r="P429" s="117"/>
      <c r="Q429" s="117"/>
      <c r="R429" s="117"/>
      <c r="S429" s="117"/>
      <c r="T429" s="117"/>
      <c r="U429" s="117"/>
      <c r="V429" s="3"/>
      <c r="W429" s="3"/>
      <c r="X429" s="108"/>
      <c r="Y429" s="108"/>
      <c r="Z429" s="108"/>
      <c r="AA429" s="3"/>
      <c r="AB429" s="3"/>
      <c r="AC429" s="3"/>
      <c r="AD429" s="117"/>
      <c r="AE429" s="117"/>
      <c r="AF429" s="117"/>
      <c r="AG429" s="108"/>
      <c r="AH429" s="117"/>
      <c r="AI429" s="108"/>
      <c r="AJ429" s="3"/>
      <c r="AK429" s="3"/>
      <c r="AL429" s="3"/>
      <c r="AM429" s="3"/>
      <c r="AN429" s="3"/>
      <c r="AO429" s="3"/>
      <c r="AP429" s="3"/>
      <c r="AQ429" s="3"/>
      <c r="AR429" s="3"/>
      <c r="AS429" s="3"/>
      <c r="AT429" s="3"/>
      <c r="AU429" s="3"/>
      <c r="AV429" s="3"/>
      <c r="AW429" s="3"/>
    </row>
    <row r="430" spans="1:49" ht="150" customHeight="1">
      <c r="A430" s="79"/>
      <c r="B430" s="108"/>
      <c r="C430" s="109"/>
      <c r="D430" s="108"/>
      <c r="E430" s="108"/>
      <c r="F430" s="108"/>
      <c r="G430" s="3"/>
      <c r="H430" s="108"/>
      <c r="I430" s="3"/>
      <c r="J430" s="3"/>
      <c r="K430" s="3"/>
      <c r="L430" s="3"/>
      <c r="M430" s="3"/>
      <c r="N430" s="3"/>
      <c r="O430" s="117"/>
      <c r="P430" s="117"/>
      <c r="Q430" s="117"/>
      <c r="R430" s="117"/>
      <c r="S430" s="117"/>
      <c r="T430" s="117"/>
      <c r="U430" s="117"/>
      <c r="V430" s="3"/>
      <c r="W430" s="3"/>
      <c r="X430" s="108"/>
      <c r="Y430" s="108"/>
      <c r="Z430" s="108"/>
      <c r="AA430" s="3"/>
      <c r="AB430" s="3"/>
      <c r="AC430" s="3"/>
      <c r="AD430" s="117"/>
      <c r="AE430" s="117"/>
      <c r="AF430" s="117"/>
      <c r="AG430" s="108"/>
      <c r="AH430" s="117"/>
      <c r="AI430" s="108"/>
      <c r="AJ430" s="3"/>
      <c r="AK430" s="3"/>
      <c r="AL430" s="3"/>
      <c r="AM430" s="3"/>
      <c r="AN430" s="3"/>
      <c r="AO430" s="3"/>
      <c r="AP430" s="3"/>
      <c r="AQ430" s="3"/>
      <c r="AR430" s="3"/>
      <c r="AS430" s="3"/>
      <c r="AT430" s="3"/>
      <c r="AU430" s="3"/>
      <c r="AV430" s="3"/>
      <c r="AW430" s="3"/>
    </row>
    <row r="431" spans="1:49" ht="150" customHeight="1">
      <c r="A431" s="79"/>
      <c r="B431" s="108"/>
      <c r="C431" s="109"/>
      <c r="D431" s="108"/>
      <c r="E431" s="108"/>
      <c r="F431" s="108"/>
      <c r="G431" s="3"/>
      <c r="H431" s="108"/>
      <c r="I431" s="3"/>
      <c r="J431" s="3"/>
      <c r="K431" s="3"/>
      <c r="L431" s="3"/>
      <c r="M431" s="3"/>
      <c r="N431" s="3"/>
      <c r="O431" s="117"/>
      <c r="P431" s="117"/>
      <c r="Q431" s="117"/>
      <c r="R431" s="117"/>
      <c r="S431" s="117"/>
      <c r="T431" s="117"/>
      <c r="U431" s="117"/>
      <c r="V431" s="3"/>
      <c r="W431" s="3"/>
      <c r="X431" s="108"/>
      <c r="Y431" s="108"/>
      <c r="Z431" s="108"/>
      <c r="AA431" s="3"/>
      <c r="AB431" s="3"/>
      <c r="AC431" s="3"/>
      <c r="AD431" s="117"/>
      <c r="AE431" s="117"/>
      <c r="AF431" s="117"/>
      <c r="AG431" s="108"/>
      <c r="AH431" s="117"/>
      <c r="AI431" s="108"/>
      <c r="AJ431" s="3"/>
      <c r="AK431" s="3"/>
      <c r="AL431" s="3"/>
      <c r="AM431" s="3"/>
      <c r="AN431" s="3"/>
      <c r="AO431" s="3"/>
      <c r="AP431" s="3"/>
      <c r="AQ431" s="3"/>
      <c r="AR431" s="3"/>
      <c r="AS431" s="3"/>
      <c r="AT431" s="3"/>
      <c r="AU431" s="3"/>
      <c r="AV431" s="3"/>
      <c r="AW431" s="3"/>
    </row>
    <row r="432" spans="1:49" ht="150" customHeight="1">
      <c r="A432" s="79"/>
      <c r="B432" s="108"/>
      <c r="C432" s="109"/>
      <c r="D432" s="108"/>
      <c r="E432" s="108"/>
      <c r="F432" s="108"/>
      <c r="G432" s="3"/>
      <c r="H432" s="108"/>
      <c r="I432" s="3"/>
      <c r="J432" s="3"/>
      <c r="K432" s="3"/>
      <c r="L432" s="3"/>
      <c r="M432" s="3"/>
      <c r="N432" s="3"/>
      <c r="O432" s="117"/>
      <c r="P432" s="117"/>
      <c r="Q432" s="117"/>
      <c r="R432" s="117"/>
      <c r="S432" s="117"/>
      <c r="T432" s="117"/>
      <c r="U432" s="117"/>
      <c r="V432" s="3"/>
      <c r="W432" s="3"/>
      <c r="X432" s="108"/>
      <c r="Y432" s="108"/>
      <c r="Z432" s="108"/>
      <c r="AA432" s="3"/>
      <c r="AB432" s="3"/>
      <c r="AC432" s="3"/>
      <c r="AD432" s="117"/>
      <c r="AE432" s="117"/>
      <c r="AF432" s="117"/>
      <c r="AG432" s="108"/>
      <c r="AH432" s="117"/>
      <c r="AI432" s="108"/>
      <c r="AJ432" s="3"/>
      <c r="AK432" s="3"/>
      <c r="AL432" s="3"/>
      <c r="AM432" s="3"/>
      <c r="AN432" s="3"/>
      <c r="AO432" s="3"/>
      <c r="AP432" s="3"/>
      <c r="AQ432" s="3"/>
      <c r="AR432" s="3"/>
      <c r="AS432" s="3"/>
      <c r="AT432" s="3"/>
      <c r="AU432" s="3"/>
      <c r="AV432" s="3"/>
      <c r="AW432" s="3"/>
    </row>
    <row r="433" spans="1:49" ht="150" customHeight="1">
      <c r="A433" s="79"/>
      <c r="B433" s="108"/>
      <c r="C433" s="109"/>
      <c r="D433" s="108"/>
      <c r="E433" s="108"/>
      <c r="F433" s="108"/>
      <c r="G433" s="3"/>
      <c r="H433" s="108"/>
      <c r="I433" s="3"/>
      <c r="J433" s="3"/>
      <c r="K433" s="3"/>
      <c r="L433" s="3"/>
      <c r="M433" s="3"/>
      <c r="N433" s="3"/>
      <c r="O433" s="117"/>
      <c r="P433" s="117"/>
      <c r="Q433" s="117"/>
      <c r="R433" s="117"/>
      <c r="S433" s="117"/>
      <c r="T433" s="117"/>
      <c r="U433" s="117"/>
      <c r="V433" s="3"/>
      <c r="W433" s="3"/>
      <c r="X433" s="108"/>
      <c r="Y433" s="108"/>
      <c r="Z433" s="108"/>
      <c r="AA433" s="3"/>
      <c r="AB433" s="3"/>
      <c r="AC433" s="3"/>
      <c r="AD433" s="117"/>
      <c r="AE433" s="117"/>
      <c r="AF433" s="117"/>
      <c r="AG433" s="108"/>
      <c r="AH433" s="117"/>
      <c r="AI433" s="108"/>
      <c r="AJ433" s="3"/>
      <c r="AK433" s="3"/>
      <c r="AL433" s="3"/>
      <c r="AM433" s="3"/>
      <c r="AN433" s="3"/>
      <c r="AO433" s="3"/>
      <c r="AP433" s="3"/>
      <c r="AQ433" s="3"/>
      <c r="AR433" s="3"/>
      <c r="AS433" s="3"/>
      <c r="AT433" s="3"/>
      <c r="AU433" s="3"/>
      <c r="AV433" s="3"/>
      <c r="AW433" s="3"/>
    </row>
    <row r="434" spans="1:49" ht="150" customHeight="1">
      <c r="A434" s="79"/>
      <c r="B434" s="108"/>
      <c r="C434" s="109"/>
      <c r="D434" s="108"/>
      <c r="E434" s="108"/>
      <c r="F434" s="108"/>
      <c r="G434" s="3"/>
      <c r="H434" s="108"/>
      <c r="I434" s="3"/>
      <c r="J434" s="3"/>
      <c r="K434" s="3"/>
      <c r="L434" s="3"/>
      <c r="M434" s="3"/>
      <c r="N434" s="3"/>
      <c r="O434" s="117"/>
      <c r="P434" s="117"/>
      <c r="Q434" s="117"/>
      <c r="R434" s="117"/>
      <c r="S434" s="117"/>
      <c r="T434" s="117"/>
      <c r="U434" s="117"/>
      <c r="V434" s="3"/>
      <c r="W434" s="3"/>
      <c r="X434" s="108"/>
      <c r="Y434" s="108"/>
      <c r="Z434" s="108"/>
      <c r="AA434" s="3"/>
      <c r="AB434" s="3"/>
      <c r="AC434" s="3"/>
      <c r="AD434" s="117"/>
      <c r="AE434" s="117"/>
      <c r="AF434" s="117"/>
      <c r="AG434" s="108"/>
      <c r="AH434" s="117"/>
      <c r="AI434" s="108"/>
      <c r="AJ434" s="3"/>
      <c r="AK434" s="3"/>
      <c r="AL434" s="3"/>
      <c r="AM434" s="3"/>
      <c r="AN434" s="3"/>
      <c r="AO434" s="3"/>
      <c r="AP434" s="3"/>
      <c r="AQ434" s="3"/>
      <c r="AR434" s="3"/>
      <c r="AS434" s="3"/>
      <c r="AT434" s="3"/>
      <c r="AU434" s="3"/>
      <c r="AV434" s="3"/>
      <c r="AW434" s="3"/>
    </row>
    <row r="435" spans="1:49" ht="150" customHeight="1">
      <c r="A435" s="79"/>
      <c r="B435" s="108"/>
      <c r="C435" s="109"/>
      <c r="D435" s="108"/>
      <c r="E435" s="108"/>
      <c r="F435" s="108"/>
      <c r="G435" s="3"/>
      <c r="H435" s="108"/>
      <c r="I435" s="3"/>
      <c r="J435" s="3"/>
      <c r="K435" s="3"/>
      <c r="L435" s="3"/>
      <c r="M435" s="3"/>
      <c r="N435" s="3"/>
      <c r="O435" s="117"/>
      <c r="P435" s="117"/>
      <c r="Q435" s="117"/>
      <c r="R435" s="117"/>
      <c r="S435" s="117"/>
      <c r="T435" s="117"/>
      <c r="U435" s="117"/>
      <c r="V435" s="3"/>
      <c r="W435" s="3"/>
      <c r="X435" s="108"/>
      <c r="Y435" s="108"/>
      <c r="Z435" s="108"/>
      <c r="AA435" s="3"/>
      <c r="AB435" s="3"/>
      <c r="AC435" s="3"/>
      <c r="AD435" s="117"/>
      <c r="AE435" s="117"/>
      <c r="AF435" s="117"/>
      <c r="AG435" s="108"/>
      <c r="AH435" s="117"/>
      <c r="AI435" s="108"/>
      <c r="AJ435" s="3"/>
      <c r="AK435" s="3"/>
      <c r="AL435" s="3"/>
      <c r="AM435" s="3"/>
      <c r="AN435" s="3"/>
      <c r="AO435" s="3"/>
      <c r="AP435" s="3"/>
      <c r="AQ435" s="3"/>
      <c r="AR435" s="3"/>
      <c r="AS435" s="3"/>
      <c r="AT435" s="3"/>
      <c r="AU435" s="3"/>
      <c r="AV435" s="3"/>
      <c r="AW435" s="3"/>
    </row>
    <row r="436" spans="1:49" ht="150" customHeight="1">
      <c r="A436" s="79"/>
      <c r="B436" s="108"/>
      <c r="C436" s="109"/>
      <c r="D436" s="108"/>
      <c r="E436" s="108"/>
      <c r="F436" s="108"/>
      <c r="G436" s="3"/>
      <c r="H436" s="108"/>
      <c r="I436" s="3"/>
      <c r="J436" s="3"/>
      <c r="K436" s="3"/>
      <c r="L436" s="3"/>
      <c r="M436" s="3"/>
      <c r="N436" s="3"/>
      <c r="O436" s="117"/>
      <c r="P436" s="117"/>
      <c r="Q436" s="117"/>
      <c r="R436" s="117"/>
      <c r="S436" s="117"/>
      <c r="T436" s="117"/>
      <c r="U436" s="117"/>
      <c r="V436" s="3"/>
      <c r="W436" s="3"/>
      <c r="X436" s="108"/>
      <c r="Y436" s="108"/>
      <c r="Z436" s="108"/>
      <c r="AA436" s="3"/>
      <c r="AB436" s="3"/>
      <c r="AC436" s="3"/>
      <c r="AD436" s="117"/>
      <c r="AE436" s="117"/>
      <c r="AF436" s="117"/>
      <c r="AG436" s="108"/>
      <c r="AH436" s="117"/>
      <c r="AI436" s="108"/>
      <c r="AJ436" s="3"/>
      <c r="AK436" s="3"/>
      <c r="AL436" s="3"/>
      <c r="AM436" s="3"/>
      <c r="AN436" s="3"/>
      <c r="AO436" s="3"/>
      <c r="AP436" s="3"/>
      <c r="AQ436" s="3"/>
      <c r="AR436" s="3"/>
      <c r="AS436" s="3"/>
      <c r="AT436" s="3"/>
      <c r="AU436" s="3"/>
      <c r="AV436" s="3"/>
      <c r="AW436" s="3"/>
    </row>
    <row r="437" spans="1:49" ht="150" customHeight="1">
      <c r="A437" s="79"/>
      <c r="B437" s="108"/>
      <c r="C437" s="109"/>
      <c r="D437" s="108"/>
      <c r="E437" s="108"/>
      <c r="F437" s="108"/>
      <c r="G437" s="3"/>
      <c r="H437" s="108"/>
      <c r="I437" s="3"/>
      <c r="J437" s="3"/>
      <c r="K437" s="3"/>
      <c r="L437" s="3"/>
      <c r="M437" s="3"/>
      <c r="N437" s="3"/>
      <c r="O437" s="117"/>
      <c r="P437" s="117"/>
      <c r="Q437" s="117"/>
      <c r="R437" s="117"/>
      <c r="S437" s="117"/>
      <c r="T437" s="117"/>
      <c r="U437" s="117"/>
      <c r="V437" s="3"/>
      <c r="W437" s="3"/>
      <c r="X437" s="108"/>
      <c r="Y437" s="108"/>
      <c r="Z437" s="108"/>
      <c r="AA437" s="3"/>
      <c r="AB437" s="3"/>
      <c r="AC437" s="3"/>
      <c r="AD437" s="117"/>
      <c r="AE437" s="117"/>
      <c r="AF437" s="117"/>
      <c r="AG437" s="108"/>
      <c r="AH437" s="117"/>
      <c r="AI437" s="108"/>
      <c r="AJ437" s="3"/>
      <c r="AK437" s="3"/>
      <c r="AL437" s="3"/>
      <c r="AM437" s="3"/>
      <c r="AN437" s="3"/>
      <c r="AO437" s="3"/>
      <c r="AP437" s="3"/>
      <c r="AQ437" s="3"/>
      <c r="AR437" s="3"/>
      <c r="AS437" s="3"/>
      <c r="AT437" s="3"/>
      <c r="AU437" s="3"/>
      <c r="AV437" s="3"/>
      <c r="AW437" s="3"/>
    </row>
    <row r="438" spans="1:49" ht="150" customHeight="1">
      <c r="A438" s="79"/>
      <c r="B438" s="108"/>
      <c r="C438" s="109"/>
      <c r="D438" s="108"/>
      <c r="E438" s="108"/>
      <c r="F438" s="108"/>
      <c r="G438" s="3"/>
      <c r="H438" s="108"/>
      <c r="I438" s="3"/>
      <c r="J438" s="3"/>
      <c r="K438" s="3"/>
      <c r="L438" s="3"/>
      <c r="M438" s="3"/>
      <c r="N438" s="3"/>
      <c r="O438" s="117"/>
      <c r="P438" s="117"/>
      <c r="Q438" s="117"/>
      <c r="R438" s="117"/>
      <c r="S438" s="117"/>
      <c r="T438" s="117"/>
      <c r="U438" s="117"/>
      <c r="V438" s="3"/>
      <c r="W438" s="3"/>
      <c r="X438" s="108"/>
      <c r="Y438" s="108"/>
      <c r="Z438" s="108"/>
      <c r="AA438" s="3"/>
      <c r="AB438" s="3"/>
      <c r="AC438" s="3"/>
      <c r="AD438" s="117"/>
      <c r="AE438" s="117"/>
      <c r="AF438" s="117"/>
      <c r="AG438" s="108"/>
      <c r="AH438" s="117"/>
      <c r="AI438" s="108"/>
      <c r="AJ438" s="3"/>
      <c r="AK438" s="3"/>
      <c r="AL438" s="3"/>
      <c r="AM438" s="3"/>
      <c r="AN438" s="3"/>
      <c r="AO438" s="3"/>
      <c r="AP438" s="3"/>
      <c r="AQ438" s="3"/>
      <c r="AR438" s="3"/>
      <c r="AS438" s="3"/>
      <c r="AT438" s="3"/>
      <c r="AU438" s="3"/>
      <c r="AV438" s="3"/>
      <c r="AW438" s="3"/>
    </row>
    <row r="439" spans="1:49" ht="150" customHeight="1">
      <c r="A439" s="79"/>
      <c r="B439" s="108"/>
      <c r="C439" s="109"/>
      <c r="D439" s="108"/>
      <c r="E439" s="108"/>
      <c r="F439" s="108"/>
      <c r="G439" s="3"/>
      <c r="H439" s="108"/>
      <c r="I439" s="3"/>
      <c r="J439" s="3"/>
      <c r="K439" s="3"/>
      <c r="L439" s="3"/>
      <c r="M439" s="3"/>
      <c r="N439" s="3"/>
      <c r="O439" s="117"/>
      <c r="P439" s="117"/>
      <c r="Q439" s="117"/>
      <c r="R439" s="117"/>
      <c r="S439" s="117"/>
      <c r="T439" s="117"/>
      <c r="U439" s="117"/>
      <c r="V439" s="3"/>
      <c r="W439" s="3"/>
      <c r="X439" s="108"/>
      <c r="Y439" s="108"/>
      <c r="Z439" s="108"/>
      <c r="AA439" s="3"/>
      <c r="AB439" s="3"/>
      <c r="AC439" s="3"/>
      <c r="AD439" s="117"/>
      <c r="AE439" s="117"/>
      <c r="AF439" s="117"/>
      <c r="AG439" s="108"/>
      <c r="AH439" s="117"/>
      <c r="AI439" s="108"/>
      <c r="AJ439" s="3"/>
      <c r="AK439" s="3"/>
      <c r="AL439" s="3"/>
      <c r="AM439" s="3"/>
      <c r="AN439" s="3"/>
      <c r="AO439" s="3"/>
      <c r="AP439" s="3"/>
      <c r="AQ439" s="3"/>
      <c r="AR439" s="3"/>
      <c r="AS439" s="3"/>
      <c r="AT439" s="3"/>
      <c r="AU439" s="3"/>
      <c r="AV439" s="3"/>
      <c r="AW439" s="3"/>
    </row>
    <row r="440" spans="1:49" ht="150" customHeight="1">
      <c r="A440" s="79"/>
      <c r="B440" s="108"/>
      <c r="C440" s="109"/>
      <c r="D440" s="108"/>
      <c r="E440" s="108"/>
      <c r="F440" s="108"/>
      <c r="G440" s="3"/>
      <c r="H440" s="108"/>
      <c r="I440" s="3"/>
      <c r="J440" s="3"/>
      <c r="K440" s="3"/>
      <c r="L440" s="3"/>
      <c r="M440" s="3"/>
      <c r="N440" s="3"/>
      <c r="O440" s="117"/>
      <c r="P440" s="117"/>
      <c r="Q440" s="117"/>
      <c r="R440" s="117"/>
      <c r="S440" s="117"/>
      <c r="T440" s="117"/>
      <c r="U440" s="117"/>
      <c r="V440" s="3"/>
      <c r="W440" s="3"/>
      <c r="X440" s="108"/>
      <c r="Y440" s="108"/>
      <c r="Z440" s="108"/>
      <c r="AA440" s="3"/>
      <c r="AB440" s="3"/>
      <c r="AC440" s="3"/>
      <c r="AD440" s="117"/>
      <c r="AE440" s="117"/>
      <c r="AF440" s="117"/>
      <c r="AG440" s="108"/>
      <c r="AH440" s="117"/>
      <c r="AI440" s="108"/>
      <c r="AJ440" s="3"/>
      <c r="AK440" s="3"/>
      <c r="AL440" s="3"/>
      <c r="AM440" s="3"/>
      <c r="AN440" s="3"/>
      <c r="AO440" s="3"/>
      <c r="AP440" s="3"/>
      <c r="AQ440" s="3"/>
      <c r="AR440" s="3"/>
      <c r="AS440" s="3"/>
      <c r="AT440" s="3"/>
      <c r="AU440" s="3"/>
      <c r="AV440" s="3"/>
      <c r="AW440" s="3"/>
    </row>
    <row r="441" spans="1:49" ht="150" customHeight="1">
      <c r="A441" s="79"/>
      <c r="B441" s="108"/>
      <c r="C441" s="109"/>
      <c r="D441" s="108"/>
      <c r="E441" s="108"/>
      <c r="F441" s="108"/>
      <c r="G441" s="3"/>
      <c r="H441" s="108"/>
      <c r="I441" s="3"/>
      <c r="J441" s="3"/>
      <c r="K441" s="3"/>
      <c r="L441" s="3"/>
      <c r="M441" s="3"/>
      <c r="N441" s="3"/>
      <c r="O441" s="117"/>
      <c r="P441" s="117"/>
      <c r="Q441" s="117"/>
      <c r="R441" s="117"/>
      <c r="S441" s="117"/>
      <c r="T441" s="117"/>
      <c r="U441" s="117"/>
      <c r="V441" s="3"/>
      <c r="W441" s="3"/>
      <c r="X441" s="108"/>
      <c r="Y441" s="108"/>
      <c r="Z441" s="108"/>
      <c r="AA441" s="3"/>
      <c r="AB441" s="3"/>
      <c r="AC441" s="3"/>
      <c r="AD441" s="117"/>
      <c r="AE441" s="117"/>
      <c r="AF441" s="117"/>
      <c r="AG441" s="108"/>
      <c r="AH441" s="117"/>
      <c r="AI441" s="108"/>
      <c r="AJ441" s="3"/>
      <c r="AK441" s="3"/>
      <c r="AL441" s="3"/>
      <c r="AM441" s="3"/>
      <c r="AN441" s="3"/>
      <c r="AO441" s="3"/>
      <c r="AP441" s="3"/>
      <c r="AQ441" s="3"/>
      <c r="AR441" s="3"/>
      <c r="AS441" s="3"/>
      <c r="AT441" s="3"/>
      <c r="AU441" s="3"/>
      <c r="AV441" s="3"/>
      <c r="AW441" s="3"/>
    </row>
    <row r="442" spans="1:49" ht="150" customHeight="1">
      <c r="A442" s="79"/>
      <c r="B442" s="108"/>
      <c r="C442" s="109"/>
      <c r="D442" s="108"/>
      <c r="E442" s="108"/>
      <c r="F442" s="108"/>
      <c r="G442" s="3"/>
      <c r="H442" s="108"/>
      <c r="I442" s="3"/>
      <c r="J442" s="3"/>
      <c r="K442" s="3"/>
      <c r="L442" s="3"/>
      <c r="M442" s="3"/>
      <c r="N442" s="3"/>
      <c r="O442" s="117"/>
      <c r="P442" s="117"/>
      <c r="Q442" s="117"/>
      <c r="R442" s="117"/>
      <c r="S442" s="117"/>
      <c r="T442" s="117"/>
      <c r="U442" s="117"/>
      <c r="V442" s="3"/>
      <c r="W442" s="3"/>
      <c r="X442" s="108"/>
      <c r="Y442" s="108"/>
      <c r="Z442" s="108"/>
      <c r="AA442" s="3"/>
      <c r="AB442" s="3"/>
      <c r="AC442" s="3"/>
      <c r="AD442" s="117"/>
      <c r="AE442" s="117"/>
      <c r="AF442" s="117"/>
      <c r="AG442" s="108"/>
      <c r="AH442" s="117"/>
      <c r="AI442" s="108"/>
      <c r="AJ442" s="3"/>
      <c r="AK442" s="3"/>
      <c r="AL442" s="3"/>
      <c r="AM442" s="3"/>
      <c r="AN442" s="3"/>
      <c r="AO442" s="3"/>
      <c r="AP442" s="3"/>
      <c r="AQ442" s="3"/>
      <c r="AR442" s="3"/>
      <c r="AS442" s="3"/>
      <c r="AT442" s="3"/>
      <c r="AU442" s="3"/>
      <c r="AV442" s="3"/>
      <c r="AW442" s="3"/>
    </row>
    <row r="443" spans="1:49" ht="150" customHeight="1">
      <c r="A443" s="79"/>
      <c r="B443" s="108"/>
      <c r="C443" s="109"/>
      <c r="D443" s="108"/>
      <c r="E443" s="108"/>
      <c r="F443" s="108"/>
      <c r="G443" s="3"/>
      <c r="H443" s="108"/>
      <c r="I443" s="3"/>
      <c r="J443" s="3"/>
      <c r="K443" s="3"/>
      <c r="L443" s="3"/>
      <c r="M443" s="3"/>
      <c r="N443" s="3"/>
      <c r="O443" s="117"/>
      <c r="P443" s="117"/>
      <c r="Q443" s="117"/>
      <c r="R443" s="117"/>
      <c r="S443" s="117"/>
      <c r="T443" s="117"/>
      <c r="U443" s="117"/>
      <c r="V443" s="3"/>
      <c r="W443" s="3"/>
      <c r="X443" s="108"/>
      <c r="Y443" s="108"/>
      <c r="Z443" s="108"/>
      <c r="AA443" s="3"/>
      <c r="AB443" s="3"/>
      <c r="AC443" s="3"/>
      <c r="AD443" s="117"/>
      <c r="AE443" s="117"/>
      <c r="AF443" s="117"/>
      <c r="AG443" s="108"/>
      <c r="AH443" s="117"/>
      <c r="AI443" s="108"/>
      <c r="AJ443" s="3"/>
      <c r="AK443" s="3"/>
      <c r="AL443" s="3"/>
      <c r="AM443" s="3"/>
      <c r="AN443" s="3"/>
      <c r="AO443" s="3"/>
      <c r="AP443" s="3"/>
      <c r="AQ443" s="3"/>
      <c r="AR443" s="3"/>
      <c r="AS443" s="3"/>
      <c r="AT443" s="3"/>
      <c r="AU443" s="3"/>
      <c r="AV443" s="3"/>
      <c r="AW443" s="3"/>
    </row>
    <row r="444" spans="1:49" ht="150" customHeight="1">
      <c r="A444" s="79"/>
      <c r="B444" s="108"/>
      <c r="C444" s="109"/>
      <c r="D444" s="108"/>
      <c r="E444" s="108"/>
      <c r="F444" s="108"/>
      <c r="G444" s="3"/>
      <c r="H444" s="108"/>
      <c r="I444" s="3"/>
      <c r="J444" s="3"/>
      <c r="K444" s="3"/>
      <c r="L444" s="3"/>
      <c r="M444" s="3"/>
      <c r="N444" s="3"/>
      <c r="O444" s="117"/>
      <c r="P444" s="117"/>
      <c r="Q444" s="117"/>
      <c r="R444" s="117"/>
      <c r="S444" s="117"/>
      <c r="T444" s="117"/>
      <c r="U444" s="117"/>
      <c r="V444" s="3"/>
      <c r="W444" s="3"/>
      <c r="X444" s="108"/>
      <c r="Y444" s="108"/>
      <c r="Z444" s="108"/>
      <c r="AA444" s="3"/>
      <c r="AB444" s="3"/>
      <c r="AC444" s="3"/>
      <c r="AD444" s="117"/>
      <c r="AE444" s="117"/>
      <c r="AF444" s="117"/>
      <c r="AG444" s="108"/>
      <c r="AH444" s="117"/>
      <c r="AI444" s="108"/>
      <c r="AJ444" s="3"/>
      <c r="AK444" s="3"/>
      <c r="AL444" s="3"/>
      <c r="AM444" s="3"/>
      <c r="AN444" s="3"/>
      <c r="AO444" s="3"/>
      <c r="AP444" s="3"/>
      <c r="AQ444" s="3"/>
      <c r="AR444" s="3"/>
      <c r="AS444" s="3"/>
      <c r="AT444" s="3"/>
      <c r="AU444" s="3"/>
      <c r="AV444" s="3"/>
      <c r="AW444" s="3"/>
    </row>
    <row r="445" spans="1:49" ht="150" customHeight="1">
      <c r="A445" s="79"/>
      <c r="B445" s="108"/>
      <c r="C445" s="109"/>
      <c r="D445" s="108"/>
      <c r="E445" s="108"/>
      <c r="F445" s="108"/>
      <c r="G445" s="3"/>
      <c r="H445" s="108"/>
      <c r="I445" s="3"/>
      <c r="J445" s="3"/>
      <c r="K445" s="3"/>
      <c r="L445" s="3"/>
      <c r="M445" s="3"/>
      <c r="N445" s="3"/>
      <c r="O445" s="117"/>
      <c r="P445" s="117"/>
      <c r="Q445" s="117"/>
      <c r="R445" s="117"/>
      <c r="S445" s="117"/>
      <c r="T445" s="117"/>
      <c r="U445" s="117"/>
      <c r="V445" s="3"/>
      <c r="W445" s="3"/>
      <c r="X445" s="108"/>
      <c r="Y445" s="108"/>
      <c r="Z445" s="108"/>
      <c r="AA445" s="3"/>
      <c r="AB445" s="3"/>
      <c r="AC445" s="3"/>
      <c r="AD445" s="117"/>
      <c r="AE445" s="117"/>
      <c r="AF445" s="117"/>
      <c r="AG445" s="108"/>
      <c r="AH445" s="117"/>
      <c r="AI445" s="108"/>
      <c r="AJ445" s="3"/>
      <c r="AK445" s="3"/>
      <c r="AL445" s="3"/>
      <c r="AM445" s="3"/>
      <c r="AN445" s="3"/>
      <c r="AO445" s="3"/>
      <c r="AP445" s="3"/>
      <c r="AQ445" s="3"/>
      <c r="AR445" s="3"/>
      <c r="AS445" s="3"/>
      <c r="AT445" s="3"/>
      <c r="AU445" s="3"/>
      <c r="AV445" s="3"/>
      <c r="AW445" s="3"/>
    </row>
    <row r="446" spans="1:49" ht="150" customHeight="1">
      <c r="A446" s="79"/>
      <c r="B446" s="108"/>
      <c r="C446" s="109"/>
      <c r="D446" s="108"/>
      <c r="E446" s="108"/>
      <c r="F446" s="108"/>
      <c r="G446" s="3"/>
      <c r="H446" s="108"/>
      <c r="I446" s="3"/>
      <c r="J446" s="3"/>
      <c r="K446" s="3"/>
      <c r="L446" s="3"/>
      <c r="M446" s="3"/>
      <c r="N446" s="3"/>
      <c r="O446" s="117"/>
      <c r="P446" s="117"/>
      <c r="Q446" s="117"/>
      <c r="R446" s="117"/>
      <c r="S446" s="117"/>
      <c r="T446" s="117"/>
      <c r="U446" s="117"/>
      <c r="V446" s="3"/>
      <c r="W446" s="3"/>
      <c r="X446" s="108"/>
      <c r="Y446" s="108"/>
      <c r="Z446" s="108"/>
      <c r="AA446" s="3"/>
      <c r="AB446" s="3"/>
      <c r="AC446" s="3"/>
      <c r="AD446" s="117"/>
      <c r="AE446" s="117"/>
      <c r="AF446" s="117"/>
      <c r="AG446" s="108"/>
      <c r="AH446" s="117"/>
      <c r="AI446" s="108"/>
      <c r="AJ446" s="3"/>
      <c r="AK446" s="3"/>
      <c r="AL446" s="3"/>
      <c r="AM446" s="3"/>
      <c r="AN446" s="3"/>
      <c r="AO446" s="3"/>
      <c r="AP446" s="3"/>
      <c r="AQ446" s="3"/>
      <c r="AR446" s="3"/>
      <c r="AS446" s="3"/>
      <c r="AT446" s="3"/>
      <c r="AU446" s="3"/>
      <c r="AV446" s="3"/>
      <c r="AW446" s="3"/>
    </row>
    <row r="447" spans="1:49" ht="150" customHeight="1">
      <c r="A447" s="79"/>
      <c r="B447" s="108"/>
      <c r="C447" s="109"/>
      <c r="D447" s="108"/>
      <c r="E447" s="108"/>
      <c r="F447" s="108"/>
      <c r="G447" s="3"/>
      <c r="H447" s="108"/>
      <c r="I447" s="3"/>
      <c r="J447" s="3"/>
      <c r="K447" s="3"/>
      <c r="L447" s="3"/>
      <c r="M447" s="3"/>
      <c r="N447" s="3"/>
      <c r="O447" s="117"/>
      <c r="P447" s="117"/>
      <c r="Q447" s="117"/>
      <c r="R447" s="117"/>
      <c r="S447" s="117"/>
      <c r="T447" s="117"/>
      <c r="U447" s="117"/>
      <c r="V447" s="3"/>
      <c r="W447" s="3"/>
      <c r="X447" s="108"/>
      <c r="Y447" s="108"/>
      <c r="Z447" s="108"/>
      <c r="AA447" s="3"/>
      <c r="AB447" s="3"/>
      <c r="AC447" s="3"/>
      <c r="AD447" s="117"/>
      <c r="AE447" s="117"/>
      <c r="AF447" s="117"/>
      <c r="AG447" s="108"/>
      <c r="AH447" s="117"/>
      <c r="AI447" s="108"/>
      <c r="AJ447" s="3"/>
      <c r="AK447" s="3"/>
      <c r="AL447" s="3"/>
      <c r="AM447" s="3"/>
      <c r="AN447" s="3"/>
      <c r="AO447" s="3"/>
      <c r="AP447" s="3"/>
      <c r="AQ447" s="3"/>
      <c r="AR447" s="3"/>
      <c r="AS447" s="3"/>
      <c r="AT447" s="3"/>
      <c r="AU447" s="3"/>
      <c r="AV447" s="3"/>
      <c r="AW447" s="3"/>
    </row>
    <row r="448" spans="1:49" ht="150" customHeight="1">
      <c r="A448" s="79"/>
      <c r="B448" s="108"/>
      <c r="C448" s="109"/>
      <c r="D448" s="108"/>
      <c r="E448" s="108"/>
      <c r="F448" s="108"/>
      <c r="G448" s="3"/>
      <c r="H448" s="108"/>
      <c r="I448" s="3"/>
      <c r="J448" s="3"/>
      <c r="K448" s="3"/>
      <c r="L448" s="3"/>
      <c r="M448" s="3"/>
      <c r="N448" s="3"/>
      <c r="O448" s="117"/>
      <c r="P448" s="117"/>
      <c r="Q448" s="117"/>
      <c r="R448" s="117"/>
      <c r="S448" s="117"/>
      <c r="T448" s="117"/>
      <c r="U448" s="117"/>
      <c r="V448" s="3"/>
      <c r="W448" s="3"/>
      <c r="X448" s="108"/>
      <c r="Y448" s="108"/>
      <c r="Z448" s="108"/>
      <c r="AA448" s="3"/>
      <c r="AB448" s="3"/>
      <c r="AC448" s="3"/>
      <c r="AD448" s="117"/>
      <c r="AE448" s="117"/>
      <c r="AF448" s="117"/>
      <c r="AG448" s="108"/>
      <c r="AH448" s="117"/>
      <c r="AI448" s="108"/>
      <c r="AJ448" s="3"/>
      <c r="AK448" s="3"/>
      <c r="AL448" s="3"/>
      <c r="AM448" s="3"/>
      <c r="AN448" s="3"/>
      <c r="AO448" s="3"/>
      <c r="AP448" s="3"/>
      <c r="AQ448" s="3"/>
      <c r="AR448" s="3"/>
      <c r="AS448" s="3"/>
      <c r="AT448" s="3"/>
      <c r="AU448" s="3"/>
      <c r="AV448" s="3"/>
      <c r="AW448" s="3"/>
    </row>
    <row r="449" spans="1:49" ht="150" customHeight="1">
      <c r="A449" s="79"/>
      <c r="B449" s="108"/>
      <c r="C449" s="109"/>
      <c r="D449" s="108"/>
      <c r="E449" s="108"/>
      <c r="F449" s="108"/>
      <c r="G449" s="3"/>
      <c r="H449" s="108"/>
      <c r="I449" s="3"/>
      <c r="J449" s="3"/>
      <c r="K449" s="3"/>
      <c r="L449" s="3"/>
      <c r="M449" s="3"/>
      <c r="N449" s="3"/>
      <c r="O449" s="117"/>
      <c r="P449" s="117"/>
      <c r="Q449" s="117"/>
      <c r="R449" s="117"/>
      <c r="S449" s="117"/>
      <c r="T449" s="117"/>
      <c r="U449" s="117"/>
      <c r="V449" s="3"/>
      <c r="W449" s="3"/>
      <c r="X449" s="108"/>
      <c r="Y449" s="108"/>
      <c r="Z449" s="108"/>
      <c r="AA449" s="3"/>
      <c r="AB449" s="3"/>
      <c r="AC449" s="3"/>
      <c r="AD449" s="117"/>
      <c r="AE449" s="117"/>
      <c r="AF449" s="117"/>
      <c r="AG449" s="108"/>
      <c r="AH449" s="117"/>
      <c r="AI449" s="108"/>
      <c r="AJ449" s="3"/>
      <c r="AK449" s="3"/>
      <c r="AL449" s="3"/>
      <c r="AM449" s="3"/>
      <c r="AN449" s="3"/>
      <c r="AO449" s="3"/>
      <c r="AP449" s="3"/>
      <c r="AQ449" s="3"/>
      <c r="AR449" s="3"/>
      <c r="AS449" s="3"/>
      <c r="AT449" s="3"/>
      <c r="AU449" s="3"/>
      <c r="AV449" s="3"/>
      <c r="AW449" s="3"/>
    </row>
    <row r="450" spans="1:49" ht="150" customHeight="1">
      <c r="A450" s="79"/>
      <c r="B450" s="108"/>
      <c r="C450" s="109"/>
      <c r="D450" s="108"/>
      <c r="E450" s="108"/>
      <c r="F450" s="108"/>
      <c r="G450" s="3"/>
      <c r="H450" s="108"/>
      <c r="I450" s="3"/>
      <c r="J450" s="3"/>
      <c r="K450" s="3"/>
      <c r="L450" s="3"/>
      <c r="M450" s="3"/>
      <c r="N450" s="3"/>
      <c r="O450" s="117"/>
      <c r="P450" s="117"/>
      <c r="Q450" s="117"/>
      <c r="R450" s="117"/>
      <c r="S450" s="117"/>
      <c r="T450" s="117"/>
      <c r="U450" s="117"/>
      <c r="V450" s="3"/>
      <c r="W450" s="3"/>
      <c r="X450" s="108"/>
      <c r="Y450" s="108"/>
      <c r="Z450" s="108"/>
      <c r="AA450" s="3"/>
      <c r="AB450" s="3"/>
      <c r="AC450" s="3"/>
      <c r="AD450" s="117"/>
      <c r="AE450" s="117"/>
      <c r="AF450" s="117"/>
      <c r="AG450" s="108"/>
      <c r="AH450" s="117"/>
      <c r="AI450" s="108"/>
      <c r="AJ450" s="3"/>
      <c r="AK450" s="3"/>
      <c r="AL450" s="3"/>
      <c r="AM450" s="3"/>
      <c r="AN450" s="3"/>
      <c r="AO450" s="3"/>
      <c r="AP450" s="3"/>
      <c r="AQ450" s="3"/>
      <c r="AR450" s="3"/>
      <c r="AS450" s="3"/>
      <c r="AT450" s="3"/>
      <c r="AU450" s="3"/>
      <c r="AV450" s="3"/>
      <c r="AW450" s="3"/>
    </row>
    <row r="451" spans="1:49" ht="150" customHeight="1">
      <c r="A451" s="79"/>
      <c r="B451" s="108"/>
      <c r="C451" s="109"/>
      <c r="D451" s="108"/>
      <c r="E451" s="108"/>
      <c r="F451" s="108"/>
      <c r="G451" s="3"/>
      <c r="H451" s="108"/>
      <c r="I451" s="3"/>
      <c r="J451" s="3"/>
      <c r="K451" s="3"/>
      <c r="L451" s="3"/>
      <c r="M451" s="3"/>
      <c r="N451" s="3"/>
      <c r="O451" s="117"/>
      <c r="P451" s="117"/>
      <c r="Q451" s="117"/>
      <c r="R451" s="117"/>
      <c r="S451" s="117"/>
      <c r="T451" s="117"/>
      <c r="U451" s="117"/>
      <c r="V451" s="3"/>
      <c r="W451" s="3"/>
      <c r="X451" s="108"/>
      <c r="Y451" s="108"/>
      <c r="Z451" s="108"/>
      <c r="AA451" s="3"/>
      <c r="AB451" s="3"/>
      <c r="AC451" s="3"/>
      <c r="AD451" s="117"/>
      <c r="AE451" s="117"/>
      <c r="AF451" s="117"/>
      <c r="AG451" s="108"/>
      <c r="AH451" s="117"/>
      <c r="AI451" s="108"/>
      <c r="AJ451" s="3"/>
      <c r="AK451" s="3"/>
      <c r="AL451" s="3"/>
      <c r="AM451" s="3"/>
      <c r="AN451" s="3"/>
      <c r="AO451" s="3"/>
      <c r="AP451" s="3"/>
      <c r="AQ451" s="3"/>
      <c r="AR451" s="3"/>
      <c r="AS451" s="3"/>
      <c r="AT451" s="3"/>
      <c r="AU451" s="3"/>
      <c r="AV451" s="3"/>
      <c r="AW451" s="3"/>
    </row>
    <row r="452" spans="1:49" ht="150" customHeight="1">
      <c r="A452" s="79"/>
      <c r="B452" s="108"/>
      <c r="C452" s="109"/>
      <c r="D452" s="108"/>
      <c r="E452" s="108"/>
      <c r="F452" s="108"/>
      <c r="G452" s="3"/>
      <c r="H452" s="108"/>
      <c r="I452" s="3"/>
      <c r="J452" s="3"/>
      <c r="K452" s="3"/>
      <c r="L452" s="3"/>
      <c r="M452" s="3"/>
      <c r="N452" s="3"/>
      <c r="O452" s="117"/>
      <c r="P452" s="117"/>
      <c r="Q452" s="117"/>
      <c r="R452" s="117"/>
      <c r="S452" s="117"/>
      <c r="T452" s="117"/>
      <c r="U452" s="117"/>
      <c r="V452" s="3"/>
      <c r="W452" s="3"/>
      <c r="X452" s="108"/>
      <c r="Y452" s="108"/>
      <c r="Z452" s="108"/>
      <c r="AA452" s="3"/>
      <c r="AB452" s="3"/>
      <c r="AC452" s="3"/>
      <c r="AD452" s="117"/>
      <c r="AE452" s="117"/>
      <c r="AF452" s="117"/>
      <c r="AG452" s="108"/>
      <c r="AH452" s="117"/>
      <c r="AI452" s="108"/>
      <c r="AJ452" s="3"/>
      <c r="AK452" s="3"/>
      <c r="AL452" s="3"/>
      <c r="AM452" s="3"/>
      <c r="AN452" s="3"/>
      <c r="AO452" s="3"/>
      <c r="AP452" s="3"/>
      <c r="AQ452" s="3"/>
      <c r="AR452" s="3"/>
      <c r="AS452" s="3"/>
      <c r="AT452" s="3"/>
      <c r="AU452" s="3"/>
      <c r="AV452" s="3"/>
      <c r="AW452" s="3"/>
    </row>
    <row r="453" spans="1:49" ht="150" customHeight="1">
      <c r="A453" s="79"/>
      <c r="B453" s="108"/>
      <c r="C453" s="109"/>
      <c r="D453" s="108"/>
      <c r="E453" s="108"/>
      <c r="F453" s="108"/>
      <c r="G453" s="3"/>
      <c r="H453" s="108"/>
      <c r="I453" s="3"/>
      <c r="J453" s="3"/>
      <c r="K453" s="3"/>
      <c r="L453" s="3"/>
      <c r="M453" s="3"/>
      <c r="N453" s="3"/>
      <c r="O453" s="117"/>
      <c r="P453" s="117"/>
      <c r="Q453" s="117"/>
      <c r="R453" s="117"/>
      <c r="S453" s="117"/>
      <c r="T453" s="117"/>
      <c r="U453" s="117"/>
      <c r="V453" s="3"/>
      <c r="W453" s="3"/>
      <c r="X453" s="108"/>
      <c r="Y453" s="108"/>
      <c r="Z453" s="108"/>
      <c r="AA453" s="3"/>
      <c r="AB453" s="3"/>
      <c r="AC453" s="3"/>
      <c r="AD453" s="117"/>
      <c r="AE453" s="117"/>
      <c r="AF453" s="117"/>
      <c r="AG453" s="108"/>
      <c r="AH453" s="117"/>
      <c r="AI453" s="108"/>
      <c r="AJ453" s="3"/>
      <c r="AK453" s="3"/>
      <c r="AL453" s="3"/>
      <c r="AM453" s="3"/>
      <c r="AN453" s="3"/>
      <c r="AO453" s="3"/>
      <c r="AP453" s="3"/>
      <c r="AQ453" s="3"/>
      <c r="AR453" s="3"/>
      <c r="AS453" s="3"/>
      <c r="AT453" s="3"/>
      <c r="AU453" s="3"/>
      <c r="AV453" s="3"/>
      <c r="AW453" s="3"/>
    </row>
    <row r="454" spans="1:49" ht="150" customHeight="1">
      <c r="A454" s="79"/>
      <c r="B454" s="108"/>
      <c r="C454" s="109"/>
      <c r="D454" s="108"/>
      <c r="E454" s="108"/>
      <c r="F454" s="108"/>
      <c r="G454" s="3"/>
      <c r="H454" s="108"/>
      <c r="I454" s="3"/>
      <c r="J454" s="3"/>
      <c r="K454" s="3"/>
      <c r="L454" s="3"/>
      <c r="M454" s="3"/>
      <c r="N454" s="3"/>
      <c r="O454" s="117"/>
      <c r="P454" s="117"/>
      <c r="Q454" s="117"/>
      <c r="R454" s="117"/>
      <c r="S454" s="117"/>
      <c r="T454" s="117"/>
      <c r="U454" s="117"/>
      <c r="V454" s="3"/>
      <c r="W454" s="3"/>
      <c r="X454" s="108"/>
      <c r="Y454" s="108"/>
      <c r="Z454" s="108"/>
      <c r="AA454" s="3"/>
      <c r="AB454" s="3"/>
      <c r="AC454" s="3"/>
      <c r="AD454" s="117"/>
      <c r="AE454" s="117"/>
      <c r="AF454" s="117"/>
      <c r="AG454" s="108"/>
      <c r="AH454" s="117"/>
      <c r="AI454" s="108"/>
      <c r="AJ454" s="3"/>
      <c r="AK454" s="3"/>
      <c r="AL454" s="3"/>
      <c r="AM454" s="3"/>
      <c r="AN454" s="3"/>
      <c r="AO454" s="3"/>
      <c r="AP454" s="3"/>
      <c r="AQ454" s="3"/>
      <c r="AR454" s="3"/>
      <c r="AS454" s="3"/>
      <c r="AT454" s="3"/>
      <c r="AU454" s="3"/>
      <c r="AV454" s="3"/>
      <c r="AW454" s="3"/>
    </row>
    <row r="455" spans="1:49" ht="150" customHeight="1">
      <c r="A455" s="79"/>
      <c r="B455" s="108"/>
      <c r="C455" s="109"/>
      <c r="D455" s="108"/>
      <c r="E455" s="108"/>
      <c r="F455" s="108"/>
      <c r="G455" s="3"/>
      <c r="H455" s="108"/>
      <c r="I455" s="3"/>
      <c r="J455" s="3"/>
      <c r="K455" s="3"/>
      <c r="L455" s="3"/>
      <c r="M455" s="3"/>
      <c r="N455" s="3"/>
      <c r="O455" s="117"/>
      <c r="P455" s="117"/>
      <c r="Q455" s="117"/>
      <c r="R455" s="117"/>
      <c r="S455" s="117"/>
      <c r="T455" s="117"/>
      <c r="U455" s="117"/>
      <c r="V455" s="3"/>
      <c r="W455" s="3"/>
      <c r="X455" s="108"/>
      <c r="Y455" s="108"/>
      <c r="Z455" s="108"/>
      <c r="AA455" s="3"/>
      <c r="AB455" s="3"/>
      <c r="AC455" s="3"/>
      <c r="AD455" s="117"/>
      <c r="AE455" s="117"/>
      <c r="AF455" s="117"/>
      <c r="AG455" s="108"/>
      <c r="AH455" s="117"/>
      <c r="AI455" s="108"/>
      <c r="AJ455" s="3"/>
      <c r="AK455" s="3"/>
      <c r="AL455" s="3"/>
      <c r="AM455" s="3"/>
      <c r="AN455" s="3"/>
      <c r="AO455" s="3"/>
      <c r="AP455" s="3"/>
      <c r="AQ455" s="3"/>
      <c r="AR455" s="3"/>
      <c r="AS455" s="3"/>
      <c r="AT455" s="3"/>
      <c r="AU455" s="3"/>
      <c r="AV455" s="3"/>
      <c r="AW455" s="3"/>
    </row>
    <row r="456" spans="1:49" ht="150" customHeight="1">
      <c r="A456" s="79"/>
      <c r="B456" s="108"/>
      <c r="C456" s="109"/>
      <c r="D456" s="108"/>
      <c r="E456" s="108"/>
      <c r="F456" s="108"/>
      <c r="G456" s="3"/>
      <c r="H456" s="108"/>
      <c r="I456" s="3"/>
      <c r="J456" s="3"/>
      <c r="K456" s="3"/>
      <c r="L456" s="3"/>
      <c r="M456" s="3"/>
      <c r="N456" s="3"/>
      <c r="O456" s="117"/>
      <c r="P456" s="117"/>
      <c r="Q456" s="117"/>
      <c r="R456" s="117"/>
      <c r="S456" s="117"/>
      <c r="T456" s="117"/>
      <c r="U456" s="117"/>
      <c r="V456" s="3"/>
      <c r="W456" s="3"/>
      <c r="X456" s="108"/>
      <c r="Y456" s="108"/>
      <c r="Z456" s="108"/>
      <c r="AA456" s="3"/>
      <c r="AB456" s="3"/>
      <c r="AC456" s="3"/>
      <c r="AD456" s="117"/>
      <c r="AE456" s="117"/>
      <c r="AF456" s="117"/>
      <c r="AG456" s="108"/>
      <c r="AH456" s="117"/>
      <c r="AI456" s="108"/>
      <c r="AJ456" s="3"/>
      <c r="AK456" s="3"/>
      <c r="AL456" s="3"/>
      <c r="AM456" s="3"/>
      <c r="AN456" s="3"/>
      <c r="AO456" s="3"/>
      <c r="AP456" s="3"/>
      <c r="AQ456" s="3"/>
      <c r="AR456" s="3"/>
      <c r="AS456" s="3"/>
      <c r="AT456" s="3"/>
      <c r="AU456" s="3"/>
      <c r="AV456" s="3"/>
      <c r="AW456" s="3"/>
    </row>
    <row r="457" spans="1:49" ht="150" customHeight="1">
      <c r="A457" s="79"/>
      <c r="B457" s="108"/>
      <c r="C457" s="109"/>
      <c r="D457" s="108"/>
      <c r="E457" s="108"/>
      <c r="F457" s="108"/>
      <c r="G457" s="3"/>
      <c r="H457" s="108"/>
      <c r="I457" s="3"/>
      <c r="J457" s="3"/>
      <c r="K457" s="3"/>
      <c r="L457" s="3"/>
      <c r="M457" s="3"/>
      <c r="N457" s="3"/>
      <c r="O457" s="117"/>
      <c r="P457" s="117"/>
      <c r="Q457" s="117"/>
      <c r="R457" s="117"/>
      <c r="S457" s="117"/>
      <c r="T457" s="117"/>
      <c r="U457" s="117"/>
      <c r="V457" s="3"/>
      <c r="W457" s="3"/>
      <c r="X457" s="108"/>
      <c r="Y457" s="108"/>
      <c r="Z457" s="108"/>
      <c r="AA457" s="3"/>
      <c r="AB457" s="3"/>
      <c r="AC457" s="3"/>
      <c r="AD457" s="117"/>
      <c r="AE457" s="117"/>
      <c r="AF457" s="117"/>
      <c r="AG457" s="108"/>
      <c r="AH457" s="117"/>
      <c r="AI457" s="108"/>
      <c r="AJ457" s="3"/>
      <c r="AK457" s="3"/>
      <c r="AL457" s="3"/>
      <c r="AM457" s="3"/>
      <c r="AN457" s="3"/>
      <c r="AO457" s="3"/>
      <c r="AP457" s="3"/>
      <c r="AQ457" s="3"/>
      <c r="AR457" s="3"/>
      <c r="AS457" s="3"/>
      <c r="AT457" s="3"/>
      <c r="AU457" s="3"/>
      <c r="AV457" s="3"/>
      <c r="AW457" s="3"/>
    </row>
    <row r="458" spans="1:49" ht="150" customHeight="1">
      <c r="A458" s="79"/>
      <c r="B458" s="108"/>
      <c r="C458" s="109"/>
      <c r="D458" s="108"/>
      <c r="E458" s="108"/>
      <c r="F458" s="108"/>
      <c r="G458" s="3"/>
      <c r="H458" s="108"/>
      <c r="I458" s="3"/>
      <c r="J458" s="3"/>
      <c r="K458" s="3"/>
      <c r="L458" s="3"/>
      <c r="M458" s="3"/>
      <c r="N458" s="3"/>
      <c r="O458" s="117"/>
      <c r="P458" s="117"/>
      <c r="Q458" s="117"/>
      <c r="R458" s="117"/>
      <c r="S458" s="117"/>
      <c r="T458" s="117"/>
      <c r="U458" s="117"/>
      <c r="V458" s="3"/>
      <c r="W458" s="3"/>
      <c r="X458" s="108"/>
      <c r="Y458" s="108"/>
      <c r="Z458" s="108"/>
      <c r="AA458" s="3"/>
      <c r="AB458" s="3"/>
      <c r="AC458" s="3"/>
      <c r="AD458" s="117"/>
      <c r="AE458" s="117"/>
      <c r="AF458" s="117"/>
      <c r="AG458" s="108"/>
      <c r="AH458" s="117"/>
      <c r="AI458" s="108"/>
      <c r="AJ458" s="3"/>
      <c r="AK458" s="3"/>
      <c r="AL458" s="3"/>
      <c r="AM458" s="3"/>
      <c r="AN458" s="3"/>
      <c r="AO458" s="3"/>
      <c r="AP458" s="3"/>
      <c r="AQ458" s="3"/>
      <c r="AR458" s="3"/>
      <c r="AS458" s="3"/>
      <c r="AT458" s="3"/>
      <c r="AU458" s="3"/>
      <c r="AV458" s="3"/>
      <c r="AW458" s="3"/>
    </row>
    <row r="459" spans="1:49" ht="150" customHeight="1">
      <c r="A459" s="79"/>
      <c r="B459" s="108"/>
      <c r="C459" s="109"/>
      <c r="D459" s="108"/>
      <c r="E459" s="108"/>
      <c r="F459" s="108"/>
      <c r="G459" s="3"/>
      <c r="H459" s="108"/>
      <c r="I459" s="3"/>
      <c r="J459" s="3"/>
      <c r="K459" s="3"/>
      <c r="L459" s="3"/>
      <c r="M459" s="3"/>
      <c r="N459" s="3"/>
      <c r="O459" s="117"/>
      <c r="P459" s="117"/>
      <c r="Q459" s="117"/>
      <c r="R459" s="117"/>
      <c r="S459" s="117"/>
      <c r="T459" s="117"/>
      <c r="U459" s="117"/>
      <c r="V459" s="3"/>
      <c r="W459" s="3"/>
      <c r="X459" s="108"/>
      <c r="Y459" s="108"/>
      <c r="Z459" s="108"/>
      <c r="AA459" s="3"/>
      <c r="AB459" s="3"/>
      <c r="AC459" s="3"/>
      <c r="AD459" s="117"/>
      <c r="AE459" s="117"/>
      <c r="AF459" s="117"/>
      <c r="AG459" s="108"/>
      <c r="AH459" s="117"/>
      <c r="AI459" s="108"/>
      <c r="AJ459" s="3"/>
      <c r="AK459" s="3"/>
      <c r="AL459" s="3"/>
      <c r="AM459" s="3"/>
      <c r="AN459" s="3"/>
      <c r="AO459" s="3"/>
      <c r="AP459" s="3"/>
      <c r="AQ459" s="3"/>
      <c r="AR459" s="3"/>
      <c r="AS459" s="3"/>
      <c r="AT459" s="3"/>
      <c r="AU459" s="3"/>
      <c r="AV459" s="3"/>
      <c r="AW459" s="3"/>
    </row>
    <row r="460" spans="1:49" ht="150" customHeight="1">
      <c r="A460" s="79"/>
      <c r="B460" s="108"/>
      <c r="C460" s="109"/>
      <c r="D460" s="108"/>
      <c r="E460" s="108"/>
      <c r="F460" s="108"/>
      <c r="G460" s="3"/>
      <c r="H460" s="108"/>
      <c r="I460" s="3"/>
      <c r="J460" s="3"/>
      <c r="K460" s="3"/>
      <c r="L460" s="3"/>
      <c r="M460" s="3"/>
      <c r="N460" s="3"/>
      <c r="O460" s="117"/>
      <c r="P460" s="117"/>
      <c r="Q460" s="117"/>
      <c r="R460" s="117"/>
      <c r="S460" s="117"/>
      <c r="T460" s="117"/>
      <c r="U460" s="117"/>
      <c r="V460" s="3"/>
      <c r="W460" s="3"/>
      <c r="X460" s="108"/>
      <c r="Y460" s="108"/>
      <c r="Z460" s="108"/>
      <c r="AA460" s="3"/>
      <c r="AB460" s="3"/>
      <c r="AC460" s="3"/>
      <c r="AD460" s="117"/>
      <c r="AE460" s="117"/>
      <c r="AF460" s="117"/>
      <c r="AG460" s="108"/>
      <c r="AH460" s="117"/>
      <c r="AI460" s="108"/>
      <c r="AJ460" s="3"/>
      <c r="AK460" s="3"/>
      <c r="AL460" s="3"/>
      <c r="AM460" s="3"/>
      <c r="AN460" s="3"/>
      <c r="AO460" s="3"/>
      <c r="AP460" s="3"/>
      <c r="AQ460" s="3"/>
      <c r="AR460" s="3"/>
      <c r="AS460" s="3"/>
      <c r="AT460" s="3"/>
      <c r="AU460" s="3"/>
      <c r="AV460" s="3"/>
      <c r="AW460" s="3"/>
    </row>
    <row r="461" spans="1:49" ht="150" customHeight="1">
      <c r="A461" s="79"/>
      <c r="B461" s="108"/>
      <c r="C461" s="109"/>
      <c r="D461" s="108"/>
      <c r="E461" s="108"/>
      <c r="F461" s="108"/>
      <c r="G461" s="3"/>
      <c r="H461" s="108"/>
      <c r="I461" s="3"/>
      <c r="J461" s="3"/>
      <c r="K461" s="3"/>
      <c r="L461" s="3"/>
      <c r="M461" s="3"/>
      <c r="N461" s="3"/>
      <c r="O461" s="117"/>
      <c r="P461" s="117"/>
      <c r="Q461" s="117"/>
      <c r="R461" s="117"/>
      <c r="S461" s="117"/>
      <c r="T461" s="117"/>
      <c r="U461" s="117"/>
      <c r="V461" s="3"/>
      <c r="W461" s="3"/>
      <c r="X461" s="108"/>
      <c r="Y461" s="108"/>
      <c r="Z461" s="108"/>
      <c r="AA461" s="3"/>
      <c r="AB461" s="3"/>
      <c r="AC461" s="3"/>
      <c r="AD461" s="117"/>
      <c r="AE461" s="117"/>
      <c r="AF461" s="117"/>
      <c r="AG461" s="108"/>
      <c r="AH461" s="117"/>
      <c r="AI461" s="108"/>
      <c r="AJ461" s="3"/>
      <c r="AK461" s="3"/>
      <c r="AL461" s="3"/>
      <c r="AM461" s="3"/>
      <c r="AN461" s="3"/>
      <c r="AO461" s="3"/>
      <c r="AP461" s="3"/>
      <c r="AQ461" s="3"/>
      <c r="AR461" s="3"/>
      <c r="AS461" s="3"/>
      <c r="AT461" s="3"/>
      <c r="AU461" s="3"/>
      <c r="AV461" s="3"/>
      <c r="AW461" s="3"/>
    </row>
    <row r="462" spans="1:49" ht="150" customHeight="1">
      <c r="A462" s="79"/>
      <c r="B462" s="108"/>
      <c r="C462" s="109"/>
      <c r="D462" s="108"/>
      <c r="E462" s="108"/>
      <c r="F462" s="108"/>
      <c r="G462" s="3"/>
      <c r="H462" s="108"/>
      <c r="I462" s="3"/>
      <c r="J462" s="3"/>
      <c r="K462" s="3"/>
      <c r="L462" s="3"/>
      <c r="M462" s="3"/>
      <c r="N462" s="3"/>
      <c r="O462" s="117"/>
      <c r="P462" s="117"/>
      <c r="Q462" s="117"/>
      <c r="R462" s="117"/>
      <c r="S462" s="117"/>
      <c r="T462" s="117"/>
      <c r="U462" s="117"/>
      <c r="V462" s="3"/>
      <c r="W462" s="3"/>
      <c r="X462" s="108"/>
      <c r="Y462" s="108"/>
      <c r="Z462" s="108"/>
      <c r="AA462" s="3"/>
      <c r="AB462" s="3"/>
      <c r="AC462" s="3"/>
      <c r="AD462" s="117"/>
      <c r="AE462" s="117"/>
      <c r="AF462" s="117"/>
      <c r="AG462" s="108"/>
      <c r="AH462" s="117"/>
      <c r="AI462" s="108"/>
      <c r="AJ462" s="3"/>
      <c r="AK462" s="3"/>
      <c r="AL462" s="3"/>
      <c r="AM462" s="3"/>
      <c r="AN462" s="3"/>
      <c r="AO462" s="3"/>
      <c r="AP462" s="3"/>
      <c r="AQ462" s="3"/>
      <c r="AR462" s="3"/>
      <c r="AS462" s="3"/>
      <c r="AT462" s="3"/>
      <c r="AU462" s="3"/>
      <c r="AV462" s="3"/>
      <c r="AW462" s="3"/>
    </row>
    <row r="463" spans="1:49" ht="150" customHeight="1">
      <c r="A463" s="79"/>
      <c r="B463" s="108"/>
      <c r="C463" s="109"/>
      <c r="D463" s="108"/>
      <c r="E463" s="108"/>
      <c r="F463" s="108"/>
      <c r="G463" s="3"/>
      <c r="H463" s="108"/>
      <c r="I463" s="3"/>
      <c r="J463" s="3"/>
      <c r="K463" s="3"/>
      <c r="L463" s="3"/>
      <c r="M463" s="3"/>
      <c r="N463" s="3"/>
      <c r="O463" s="117"/>
      <c r="P463" s="117"/>
      <c r="Q463" s="117"/>
      <c r="R463" s="117"/>
      <c r="S463" s="117"/>
      <c r="T463" s="117"/>
      <c r="U463" s="117"/>
      <c r="V463" s="3"/>
      <c r="W463" s="3"/>
      <c r="X463" s="108"/>
      <c r="Y463" s="108"/>
      <c r="Z463" s="108"/>
      <c r="AA463" s="3"/>
      <c r="AB463" s="3"/>
      <c r="AC463" s="3"/>
      <c r="AD463" s="117"/>
      <c r="AE463" s="117"/>
      <c r="AF463" s="117"/>
      <c r="AG463" s="108"/>
      <c r="AH463" s="117"/>
      <c r="AI463" s="108"/>
      <c r="AJ463" s="3"/>
      <c r="AK463" s="3"/>
      <c r="AL463" s="3"/>
      <c r="AM463" s="3"/>
      <c r="AN463" s="3"/>
      <c r="AO463" s="3"/>
      <c r="AP463" s="3"/>
      <c r="AQ463" s="3"/>
      <c r="AR463" s="3"/>
      <c r="AS463" s="3"/>
      <c r="AT463" s="3"/>
      <c r="AU463" s="3"/>
      <c r="AV463" s="3"/>
      <c r="AW463" s="3"/>
    </row>
    <row r="464" spans="1:49" ht="150" customHeight="1">
      <c r="A464" s="79"/>
      <c r="B464" s="108"/>
      <c r="C464" s="109"/>
      <c r="D464" s="108"/>
      <c r="E464" s="108"/>
      <c r="F464" s="108"/>
      <c r="G464" s="3"/>
      <c r="H464" s="108"/>
      <c r="I464" s="3"/>
      <c r="J464" s="3"/>
      <c r="K464" s="3"/>
      <c r="L464" s="3"/>
      <c r="M464" s="3"/>
      <c r="N464" s="3"/>
      <c r="O464" s="117"/>
      <c r="P464" s="117"/>
      <c r="Q464" s="117"/>
      <c r="R464" s="117"/>
      <c r="S464" s="117"/>
      <c r="T464" s="117"/>
      <c r="U464" s="117"/>
      <c r="V464" s="3"/>
      <c r="W464" s="3"/>
      <c r="X464" s="108"/>
      <c r="Y464" s="108"/>
      <c r="Z464" s="108"/>
      <c r="AA464" s="3"/>
      <c r="AB464" s="3"/>
      <c r="AC464" s="3"/>
      <c r="AD464" s="117"/>
      <c r="AE464" s="117"/>
      <c r="AF464" s="117"/>
      <c r="AG464" s="108"/>
      <c r="AH464" s="117"/>
      <c r="AI464" s="108"/>
      <c r="AJ464" s="3"/>
      <c r="AK464" s="3"/>
      <c r="AL464" s="3"/>
      <c r="AM464" s="3"/>
      <c r="AN464" s="3"/>
      <c r="AO464" s="3"/>
      <c r="AP464" s="3"/>
      <c r="AQ464" s="3"/>
      <c r="AR464" s="3"/>
      <c r="AS464" s="3"/>
      <c r="AT464" s="3"/>
      <c r="AU464" s="3"/>
      <c r="AV464" s="3"/>
      <c r="AW464" s="3"/>
    </row>
    <row r="465" spans="1:49" ht="150" customHeight="1">
      <c r="A465" s="79"/>
      <c r="B465" s="108"/>
      <c r="C465" s="109"/>
      <c r="D465" s="108"/>
      <c r="E465" s="108"/>
      <c r="F465" s="108"/>
      <c r="G465" s="3"/>
      <c r="H465" s="108"/>
      <c r="I465" s="3"/>
      <c r="J465" s="3"/>
      <c r="K465" s="3"/>
      <c r="L465" s="3"/>
      <c r="M465" s="3"/>
      <c r="N465" s="3"/>
      <c r="O465" s="117"/>
      <c r="P465" s="117"/>
      <c r="Q465" s="117"/>
      <c r="R465" s="117"/>
      <c r="S465" s="117"/>
      <c r="T465" s="117"/>
      <c r="U465" s="117"/>
      <c r="V465" s="3"/>
      <c r="W465" s="3"/>
      <c r="X465" s="108"/>
      <c r="Y465" s="108"/>
      <c r="Z465" s="108"/>
      <c r="AA465" s="3"/>
      <c r="AB465" s="3"/>
      <c r="AC465" s="3"/>
      <c r="AD465" s="117"/>
      <c r="AE465" s="117"/>
      <c r="AF465" s="117"/>
      <c r="AG465" s="108"/>
      <c r="AH465" s="117"/>
      <c r="AI465" s="108"/>
      <c r="AJ465" s="3"/>
      <c r="AK465" s="3"/>
      <c r="AL465" s="3"/>
      <c r="AM465" s="3"/>
      <c r="AN465" s="3"/>
      <c r="AO465" s="3"/>
      <c r="AP465" s="3"/>
      <c r="AQ465" s="3"/>
      <c r="AR465" s="3"/>
      <c r="AS465" s="3"/>
      <c r="AT465" s="3"/>
      <c r="AU465" s="3"/>
      <c r="AV465" s="3"/>
      <c r="AW465" s="3"/>
    </row>
    <row r="466" spans="1:49" ht="150" customHeight="1">
      <c r="A466" s="79"/>
      <c r="B466" s="108"/>
      <c r="C466" s="109"/>
      <c r="D466" s="108"/>
      <c r="E466" s="108"/>
      <c r="F466" s="108"/>
      <c r="G466" s="3"/>
      <c r="H466" s="108"/>
      <c r="I466" s="3"/>
      <c r="J466" s="3"/>
      <c r="K466" s="3"/>
      <c r="L466" s="3"/>
      <c r="M466" s="3"/>
      <c r="N466" s="3"/>
      <c r="O466" s="117"/>
      <c r="P466" s="117"/>
      <c r="Q466" s="117"/>
      <c r="R466" s="117"/>
      <c r="S466" s="117"/>
      <c r="T466" s="117"/>
      <c r="U466" s="117"/>
      <c r="V466" s="3"/>
      <c r="W466" s="3"/>
      <c r="X466" s="108"/>
      <c r="Y466" s="108"/>
      <c r="Z466" s="108"/>
      <c r="AA466" s="3"/>
      <c r="AB466" s="3"/>
      <c r="AC466" s="3"/>
      <c r="AD466" s="117"/>
      <c r="AE466" s="117"/>
      <c r="AF466" s="117"/>
      <c r="AG466" s="108"/>
      <c r="AH466" s="117"/>
      <c r="AI466" s="108"/>
      <c r="AJ466" s="3"/>
      <c r="AK466" s="3"/>
      <c r="AL466" s="3"/>
      <c r="AM466" s="3"/>
      <c r="AN466" s="3"/>
      <c r="AO466" s="3"/>
      <c r="AP466" s="3"/>
      <c r="AQ466" s="3"/>
      <c r="AR466" s="3"/>
      <c r="AS466" s="3"/>
      <c r="AT466" s="3"/>
      <c r="AU466" s="3"/>
      <c r="AV466" s="3"/>
      <c r="AW466" s="3"/>
    </row>
    <row r="467" spans="1:49" ht="150" customHeight="1">
      <c r="A467" s="79"/>
      <c r="B467" s="108"/>
      <c r="C467" s="109"/>
      <c r="D467" s="108"/>
      <c r="E467" s="108"/>
      <c r="F467" s="108"/>
      <c r="G467" s="3"/>
      <c r="H467" s="108"/>
      <c r="I467" s="3"/>
      <c r="J467" s="3"/>
      <c r="K467" s="3"/>
      <c r="L467" s="3"/>
      <c r="M467" s="3"/>
      <c r="N467" s="3"/>
      <c r="O467" s="117"/>
      <c r="P467" s="117"/>
      <c r="Q467" s="117"/>
      <c r="R467" s="117"/>
      <c r="S467" s="117"/>
      <c r="T467" s="117"/>
      <c r="U467" s="117"/>
      <c r="V467" s="3"/>
      <c r="W467" s="3"/>
      <c r="X467" s="108"/>
      <c r="Y467" s="108"/>
      <c r="Z467" s="108"/>
      <c r="AA467" s="3"/>
      <c r="AB467" s="3"/>
      <c r="AC467" s="3"/>
      <c r="AD467" s="117"/>
      <c r="AE467" s="117"/>
      <c r="AF467" s="117"/>
      <c r="AG467" s="108"/>
      <c r="AH467" s="117"/>
      <c r="AI467" s="108"/>
      <c r="AJ467" s="3"/>
      <c r="AK467" s="3"/>
      <c r="AL467" s="3"/>
      <c r="AM467" s="3"/>
      <c r="AN467" s="3"/>
      <c r="AO467" s="3"/>
      <c r="AP467" s="3"/>
      <c r="AQ467" s="3"/>
      <c r="AR467" s="3"/>
      <c r="AS467" s="3"/>
      <c r="AT467" s="3"/>
      <c r="AU467" s="3"/>
      <c r="AV467" s="3"/>
      <c r="AW467" s="3"/>
    </row>
    <row r="468" spans="1:49" ht="150" customHeight="1">
      <c r="A468" s="79"/>
      <c r="B468" s="108"/>
      <c r="C468" s="109"/>
      <c r="D468" s="108"/>
      <c r="E468" s="108"/>
      <c r="F468" s="108"/>
      <c r="G468" s="3"/>
      <c r="H468" s="108"/>
      <c r="I468" s="3"/>
      <c r="J468" s="3"/>
      <c r="K468" s="3"/>
      <c r="L468" s="3"/>
      <c r="M468" s="3"/>
      <c r="N468" s="3"/>
      <c r="O468" s="117"/>
      <c r="P468" s="117"/>
      <c r="Q468" s="117"/>
      <c r="R468" s="117"/>
      <c r="S468" s="117"/>
      <c r="T468" s="117"/>
      <c r="U468" s="117"/>
      <c r="V468" s="3"/>
      <c r="W468" s="3"/>
      <c r="X468" s="108"/>
      <c r="Y468" s="108"/>
      <c r="Z468" s="108"/>
      <c r="AA468" s="3"/>
      <c r="AB468" s="3"/>
      <c r="AC468" s="3"/>
      <c r="AD468" s="117"/>
      <c r="AE468" s="117"/>
      <c r="AF468" s="117"/>
      <c r="AG468" s="108"/>
      <c r="AH468" s="117"/>
      <c r="AI468" s="108"/>
      <c r="AJ468" s="3"/>
      <c r="AK468" s="3"/>
      <c r="AL468" s="3"/>
      <c r="AM468" s="3"/>
      <c r="AN468" s="3"/>
      <c r="AO468" s="3"/>
      <c r="AP468" s="3"/>
      <c r="AQ468" s="3"/>
      <c r="AR468" s="3"/>
      <c r="AS468" s="3"/>
      <c r="AT468" s="3"/>
      <c r="AU468" s="3"/>
      <c r="AV468" s="3"/>
      <c r="AW468" s="3"/>
    </row>
    <row r="469" spans="1:49" ht="150" customHeight="1">
      <c r="A469" s="79"/>
      <c r="B469" s="108"/>
      <c r="C469" s="109"/>
      <c r="D469" s="108"/>
      <c r="E469" s="108"/>
      <c r="F469" s="108"/>
      <c r="G469" s="3"/>
      <c r="H469" s="108"/>
      <c r="I469" s="3"/>
      <c r="J469" s="3"/>
      <c r="K469" s="3"/>
      <c r="L469" s="3"/>
      <c r="M469" s="3"/>
      <c r="N469" s="3"/>
      <c r="O469" s="117"/>
      <c r="P469" s="117"/>
      <c r="Q469" s="117"/>
      <c r="R469" s="117"/>
      <c r="S469" s="117"/>
      <c r="T469" s="117"/>
      <c r="U469" s="117"/>
      <c r="V469" s="3"/>
      <c r="W469" s="3"/>
      <c r="X469" s="108"/>
      <c r="Y469" s="108"/>
      <c r="Z469" s="108"/>
      <c r="AA469" s="3"/>
      <c r="AB469" s="3"/>
      <c r="AC469" s="3"/>
      <c r="AD469" s="117"/>
      <c r="AE469" s="117"/>
      <c r="AF469" s="117"/>
      <c r="AG469" s="108"/>
      <c r="AH469" s="117"/>
      <c r="AI469" s="108"/>
      <c r="AJ469" s="3"/>
      <c r="AK469" s="3"/>
      <c r="AL469" s="3"/>
      <c r="AM469" s="3"/>
      <c r="AN469" s="3"/>
      <c r="AO469" s="3"/>
      <c r="AP469" s="3"/>
      <c r="AQ469" s="3"/>
      <c r="AR469" s="3"/>
      <c r="AS469" s="3"/>
      <c r="AT469" s="3"/>
      <c r="AU469" s="3"/>
      <c r="AV469" s="3"/>
      <c r="AW469" s="3"/>
    </row>
    <row r="470" spans="1:49" ht="150" customHeight="1">
      <c r="A470" s="79"/>
      <c r="B470" s="108"/>
      <c r="C470" s="109"/>
      <c r="D470" s="108"/>
      <c r="E470" s="108"/>
      <c r="F470" s="108"/>
      <c r="G470" s="3"/>
      <c r="H470" s="108"/>
      <c r="I470" s="3"/>
      <c r="J470" s="3"/>
      <c r="K470" s="3"/>
      <c r="L470" s="3"/>
      <c r="M470" s="3"/>
      <c r="N470" s="3"/>
      <c r="O470" s="117"/>
      <c r="P470" s="117"/>
      <c r="Q470" s="117"/>
      <c r="R470" s="117"/>
      <c r="S470" s="117"/>
      <c r="T470" s="117"/>
      <c r="U470" s="117"/>
      <c r="V470" s="3"/>
      <c r="W470" s="3"/>
      <c r="X470" s="108"/>
      <c r="Y470" s="108"/>
      <c r="Z470" s="108"/>
      <c r="AA470" s="3"/>
      <c r="AB470" s="3"/>
      <c r="AC470" s="3"/>
      <c r="AD470" s="117"/>
      <c r="AE470" s="117"/>
      <c r="AF470" s="117"/>
      <c r="AG470" s="108"/>
      <c r="AH470" s="117"/>
      <c r="AI470" s="108"/>
      <c r="AJ470" s="3"/>
      <c r="AK470" s="3"/>
      <c r="AL470" s="3"/>
      <c r="AM470" s="3"/>
      <c r="AN470" s="3"/>
      <c r="AO470" s="3"/>
      <c r="AP470" s="3"/>
      <c r="AQ470" s="3"/>
      <c r="AR470" s="3"/>
      <c r="AS470" s="3"/>
      <c r="AT470" s="3"/>
      <c r="AU470" s="3"/>
      <c r="AV470" s="3"/>
      <c r="AW470" s="3"/>
    </row>
    <row r="471" spans="1:49" ht="150" customHeight="1">
      <c r="A471" s="79"/>
      <c r="B471" s="108"/>
      <c r="C471" s="109"/>
      <c r="D471" s="108"/>
      <c r="E471" s="108"/>
      <c r="F471" s="108"/>
      <c r="G471" s="3"/>
      <c r="H471" s="108"/>
      <c r="I471" s="3"/>
      <c r="J471" s="3"/>
      <c r="K471" s="3"/>
      <c r="L471" s="3"/>
      <c r="M471" s="3"/>
      <c r="N471" s="3"/>
      <c r="O471" s="117"/>
      <c r="P471" s="117"/>
      <c r="Q471" s="117"/>
      <c r="R471" s="117"/>
      <c r="S471" s="117"/>
      <c r="T471" s="117"/>
      <c r="U471" s="117"/>
      <c r="V471" s="3"/>
      <c r="W471" s="3"/>
      <c r="X471" s="108"/>
      <c r="Y471" s="108"/>
      <c r="Z471" s="108"/>
      <c r="AA471" s="3"/>
      <c r="AB471" s="3"/>
      <c r="AC471" s="3"/>
      <c r="AD471" s="117"/>
      <c r="AE471" s="117"/>
      <c r="AF471" s="117"/>
      <c r="AG471" s="108"/>
      <c r="AH471" s="117"/>
      <c r="AI471" s="108"/>
      <c r="AJ471" s="3"/>
      <c r="AK471" s="3"/>
      <c r="AL471" s="3"/>
      <c r="AM471" s="3"/>
      <c r="AN471" s="3"/>
      <c r="AO471" s="3"/>
      <c r="AP471" s="3"/>
      <c r="AQ471" s="3"/>
      <c r="AR471" s="3"/>
      <c r="AS471" s="3"/>
      <c r="AT471" s="3"/>
      <c r="AU471" s="3"/>
      <c r="AV471" s="3"/>
      <c r="AW471" s="3"/>
    </row>
    <row r="472" spans="1:49" ht="150" customHeight="1">
      <c r="A472" s="79"/>
      <c r="B472" s="108"/>
      <c r="C472" s="109"/>
      <c r="D472" s="108"/>
      <c r="E472" s="108"/>
      <c r="F472" s="108"/>
      <c r="G472" s="3"/>
      <c r="H472" s="108"/>
      <c r="I472" s="3"/>
      <c r="J472" s="3"/>
      <c r="K472" s="3"/>
      <c r="L472" s="3"/>
      <c r="M472" s="3"/>
      <c r="N472" s="3"/>
      <c r="O472" s="117"/>
      <c r="P472" s="117"/>
      <c r="Q472" s="117"/>
      <c r="R472" s="117"/>
      <c r="S472" s="117"/>
      <c r="T472" s="117"/>
      <c r="U472" s="117"/>
      <c r="V472" s="3"/>
      <c r="W472" s="3"/>
      <c r="X472" s="108"/>
      <c r="Y472" s="108"/>
      <c r="Z472" s="108"/>
      <c r="AA472" s="3"/>
      <c r="AB472" s="3"/>
      <c r="AC472" s="3"/>
      <c r="AD472" s="117"/>
      <c r="AE472" s="117"/>
      <c r="AF472" s="117"/>
      <c r="AG472" s="108"/>
      <c r="AH472" s="117"/>
      <c r="AI472" s="108"/>
      <c r="AJ472" s="3"/>
      <c r="AK472" s="3"/>
      <c r="AL472" s="3"/>
      <c r="AM472" s="3"/>
      <c r="AN472" s="3"/>
      <c r="AO472" s="3"/>
      <c r="AP472" s="3"/>
      <c r="AQ472" s="3"/>
      <c r="AR472" s="3"/>
      <c r="AS472" s="3"/>
      <c r="AT472" s="3"/>
      <c r="AU472" s="3"/>
      <c r="AV472" s="3"/>
      <c r="AW472" s="3"/>
    </row>
    <row r="473" spans="1:49" ht="150" customHeight="1">
      <c r="A473" s="79"/>
      <c r="B473" s="108"/>
      <c r="C473" s="109"/>
      <c r="D473" s="108"/>
      <c r="E473" s="108"/>
      <c r="F473" s="108"/>
      <c r="G473" s="3"/>
      <c r="H473" s="108"/>
      <c r="I473" s="3"/>
      <c r="J473" s="3"/>
      <c r="K473" s="3"/>
      <c r="L473" s="3"/>
      <c r="M473" s="3"/>
      <c r="N473" s="3"/>
      <c r="O473" s="117"/>
      <c r="P473" s="117"/>
      <c r="Q473" s="117"/>
      <c r="R473" s="117"/>
      <c r="S473" s="117"/>
      <c r="T473" s="117"/>
      <c r="U473" s="117"/>
      <c r="V473" s="3"/>
      <c r="W473" s="3"/>
      <c r="X473" s="108"/>
      <c r="Y473" s="108"/>
      <c r="Z473" s="108"/>
      <c r="AA473" s="3"/>
      <c r="AB473" s="3"/>
      <c r="AC473" s="3"/>
      <c r="AD473" s="117"/>
      <c r="AE473" s="117"/>
      <c r="AF473" s="117"/>
      <c r="AG473" s="108"/>
      <c r="AH473" s="117"/>
      <c r="AI473" s="108"/>
      <c r="AJ473" s="3"/>
      <c r="AK473" s="3"/>
      <c r="AL473" s="3"/>
      <c r="AM473" s="3"/>
      <c r="AN473" s="3"/>
      <c r="AO473" s="3"/>
      <c r="AP473" s="3"/>
      <c r="AQ473" s="3"/>
      <c r="AR473" s="3"/>
      <c r="AS473" s="3"/>
      <c r="AT473" s="3"/>
      <c r="AU473" s="3"/>
      <c r="AV473" s="3"/>
      <c r="AW473" s="3"/>
    </row>
    <row r="474" spans="1:49" ht="150" customHeight="1">
      <c r="A474" s="79"/>
      <c r="B474" s="108"/>
      <c r="C474" s="109"/>
      <c r="D474" s="108"/>
      <c r="E474" s="108"/>
      <c r="F474" s="108"/>
      <c r="G474" s="3"/>
      <c r="H474" s="108"/>
      <c r="I474" s="3"/>
      <c r="J474" s="3"/>
      <c r="K474" s="3"/>
      <c r="L474" s="3"/>
      <c r="M474" s="3"/>
      <c r="N474" s="3"/>
      <c r="O474" s="117"/>
      <c r="P474" s="117"/>
      <c r="Q474" s="117"/>
      <c r="R474" s="117"/>
      <c r="S474" s="117"/>
      <c r="T474" s="117"/>
      <c r="U474" s="117"/>
      <c r="V474" s="3"/>
      <c r="W474" s="3"/>
      <c r="X474" s="108"/>
      <c r="Y474" s="108"/>
      <c r="Z474" s="108"/>
      <c r="AA474" s="3"/>
      <c r="AB474" s="3"/>
      <c r="AC474" s="3"/>
      <c r="AD474" s="117"/>
      <c r="AE474" s="117"/>
      <c r="AF474" s="117"/>
      <c r="AG474" s="108"/>
      <c r="AH474" s="117"/>
      <c r="AI474" s="108"/>
      <c r="AJ474" s="3"/>
      <c r="AK474" s="3"/>
      <c r="AL474" s="3"/>
      <c r="AM474" s="3"/>
      <c r="AN474" s="3"/>
      <c r="AO474" s="3"/>
      <c r="AP474" s="3"/>
      <c r="AQ474" s="3"/>
      <c r="AR474" s="3"/>
      <c r="AS474" s="3"/>
      <c r="AT474" s="3"/>
      <c r="AU474" s="3"/>
      <c r="AV474" s="3"/>
      <c r="AW474" s="3"/>
    </row>
    <row r="475" spans="1:49" ht="150" customHeight="1">
      <c r="A475" s="79"/>
      <c r="B475" s="108"/>
      <c r="C475" s="109"/>
      <c r="D475" s="108"/>
      <c r="E475" s="108"/>
      <c r="F475" s="108"/>
      <c r="G475" s="3"/>
      <c r="H475" s="108"/>
      <c r="I475" s="3"/>
      <c r="J475" s="3"/>
      <c r="K475" s="3"/>
      <c r="L475" s="3"/>
      <c r="M475" s="3"/>
      <c r="N475" s="3"/>
      <c r="O475" s="117"/>
      <c r="P475" s="117"/>
      <c r="Q475" s="117"/>
      <c r="R475" s="117"/>
      <c r="S475" s="117"/>
      <c r="T475" s="117"/>
      <c r="U475" s="117"/>
      <c r="V475" s="3"/>
      <c r="W475" s="3"/>
      <c r="X475" s="108"/>
      <c r="Y475" s="108"/>
      <c r="Z475" s="108"/>
      <c r="AA475" s="3"/>
      <c r="AB475" s="3"/>
      <c r="AC475" s="3"/>
      <c r="AD475" s="117"/>
      <c r="AE475" s="117"/>
      <c r="AF475" s="117"/>
      <c r="AG475" s="108"/>
      <c r="AH475" s="117"/>
      <c r="AI475" s="108"/>
      <c r="AJ475" s="3"/>
      <c r="AK475" s="3"/>
      <c r="AL475" s="3"/>
      <c r="AM475" s="3"/>
      <c r="AN475" s="3"/>
      <c r="AO475" s="3"/>
      <c r="AP475" s="3"/>
      <c r="AQ475" s="3"/>
      <c r="AR475" s="3"/>
      <c r="AS475" s="3"/>
      <c r="AT475" s="3"/>
      <c r="AU475" s="3"/>
      <c r="AV475" s="3"/>
      <c r="AW475" s="3"/>
    </row>
    <row r="476" spans="1:49" ht="150" customHeight="1">
      <c r="A476" s="79"/>
      <c r="B476" s="108"/>
      <c r="C476" s="109"/>
      <c r="D476" s="108"/>
      <c r="E476" s="108"/>
      <c r="F476" s="108"/>
      <c r="G476" s="3"/>
      <c r="H476" s="108"/>
      <c r="I476" s="3"/>
      <c r="J476" s="3"/>
      <c r="K476" s="3"/>
      <c r="L476" s="3"/>
      <c r="M476" s="3"/>
      <c r="N476" s="3"/>
      <c r="O476" s="117"/>
      <c r="P476" s="117"/>
      <c r="Q476" s="117"/>
      <c r="R476" s="117"/>
      <c r="S476" s="117"/>
      <c r="T476" s="117"/>
      <c r="U476" s="117"/>
      <c r="V476" s="3"/>
      <c r="W476" s="3"/>
      <c r="X476" s="108"/>
      <c r="Y476" s="108"/>
      <c r="Z476" s="108"/>
      <c r="AA476" s="3"/>
      <c r="AB476" s="3"/>
      <c r="AC476" s="3"/>
      <c r="AD476" s="117"/>
      <c r="AE476" s="117"/>
      <c r="AF476" s="117"/>
      <c r="AG476" s="108"/>
      <c r="AH476" s="117"/>
      <c r="AI476" s="108"/>
      <c r="AJ476" s="3"/>
      <c r="AK476" s="3"/>
      <c r="AL476" s="3"/>
      <c r="AM476" s="3"/>
      <c r="AN476" s="3"/>
      <c r="AO476" s="3"/>
      <c r="AP476" s="3"/>
      <c r="AQ476" s="3"/>
      <c r="AR476" s="3"/>
      <c r="AS476" s="3"/>
      <c r="AT476" s="3"/>
      <c r="AU476" s="3"/>
      <c r="AV476" s="3"/>
      <c r="AW476" s="3"/>
    </row>
    <row r="477" spans="1:49" ht="150" customHeight="1">
      <c r="A477" s="79"/>
      <c r="B477" s="108"/>
      <c r="C477" s="109"/>
      <c r="D477" s="108"/>
      <c r="E477" s="108"/>
      <c r="F477" s="108"/>
      <c r="G477" s="3"/>
      <c r="H477" s="108"/>
      <c r="I477" s="3"/>
      <c r="J477" s="3"/>
      <c r="K477" s="3"/>
      <c r="L477" s="3"/>
      <c r="M477" s="3"/>
      <c r="N477" s="3"/>
      <c r="O477" s="117"/>
      <c r="P477" s="117"/>
      <c r="Q477" s="117"/>
      <c r="R477" s="117"/>
      <c r="S477" s="117"/>
      <c r="T477" s="117"/>
      <c r="U477" s="117"/>
      <c r="V477" s="3"/>
      <c r="W477" s="3"/>
      <c r="X477" s="108"/>
      <c r="Y477" s="108"/>
      <c r="Z477" s="108"/>
      <c r="AA477" s="3"/>
      <c r="AB477" s="3"/>
      <c r="AC477" s="3"/>
      <c r="AD477" s="117"/>
      <c r="AE477" s="117"/>
      <c r="AF477" s="117"/>
      <c r="AG477" s="108"/>
      <c r="AH477" s="117"/>
      <c r="AI477" s="108"/>
      <c r="AJ477" s="3"/>
      <c r="AK477" s="3"/>
      <c r="AL477" s="3"/>
      <c r="AM477" s="3"/>
      <c r="AN477" s="3"/>
      <c r="AO477" s="3"/>
      <c r="AP477" s="3"/>
      <c r="AQ477" s="3"/>
      <c r="AR477" s="3"/>
      <c r="AS477" s="3"/>
      <c r="AT477" s="3"/>
      <c r="AU477" s="3"/>
      <c r="AV477" s="3"/>
      <c r="AW477" s="3"/>
    </row>
    <row r="478" spans="1:49" ht="150" customHeight="1">
      <c r="A478" s="79"/>
      <c r="B478" s="108"/>
      <c r="C478" s="109"/>
      <c r="D478" s="108"/>
      <c r="E478" s="108"/>
      <c r="F478" s="108"/>
      <c r="G478" s="3"/>
      <c r="H478" s="108"/>
      <c r="I478" s="3"/>
      <c r="J478" s="3"/>
      <c r="K478" s="3"/>
      <c r="L478" s="3"/>
      <c r="M478" s="3"/>
      <c r="N478" s="3"/>
      <c r="O478" s="117"/>
      <c r="P478" s="117"/>
      <c r="Q478" s="117"/>
      <c r="R478" s="117"/>
      <c r="S478" s="117"/>
      <c r="T478" s="117"/>
      <c r="U478" s="117"/>
      <c r="V478" s="3"/>
      <c r="W478" s="3"/>
      <c r="X478" s="108"/>
      <c r="Y478" s="108"/>
      <c r="Z478" s="108"/>
      <c r="AA478" s="3"/>
      <c r="AB478" s="3"/>
      <c r="AC478" s="3"/>
      <c r="AD478" s="117"/>
      <c r="AE478" s="117"/>
      <c r="AF478" s="117"/>
      <c r="AG478" s="108"/>
      <c r="AH478" s="117"/>
      <c r="AI478" s="108"/>
      <c r="AJ478" s="3"/>
      <c r="AK478" s="3"/>
      <c r="AL478" s="3"/>
      <c r="AM478" s="3"/>
      <c r="AN478" s="3"/>
      <c r="AO478" s="3"/>
      <c r="AP478" s="3"/>
      <c r="AQ478" s="3"/>
      <c r="AR478" s="3"/>
      <c r="AS478" s="3"/>
      <c r="AT478" s="3"/>
      <c r="AU478" s="3"/>
      <c r="AV478" s="3"/>
      <c r="AW478" s="3"/>
    </row>
    <row r="479" spans="1:49" ht="150" customHeight="1">
      <c r="A479" s="79"/>
      <c r="B479" s="108"/>
      <c r="C479" s="109"/>
      <c r="D479" s="108"/>
      <c r="E479" s="108"/>
      <c r="F479" s="108"/>
      <c r="G479" s="3"/>
      <c r="H479" s="108"/>
      <c r="I479" s="3"/>
      <c r="J479" s="3"/>
      <c r="K479" s="3"/>
      <c r="L479" s="3"/>
      <c r="M479" s="3"/>
      <c r="N479" s="3"/>
      <c r="O479" s="117"/>
      <c r="P479" s="117"/>
      <c r="Q479" s="117"/>
      <c r="R479" s="117"/>
      <c r="S479" s="117"/>
      <c r="T479" s="117"/>
      <c r="U479" s="117"/>
      <c r="V479" s="3"/>
      <c r="W479" s="3"/>
      <c r="X479" s="108"/>
      <c r="Y479" s="108"/>
      <c r="Z479" s="108"/>
      <c r="AA479" s="3"/>
      <c r="AB479" s="3"/>
      <c r="AC479" s="3"/>
      <c r="AD479" s="117"/>
      <c r="AE479" s="117"/>
      <c r="AF479" s="117"/>
      <c r="AG479" s="108"/>
      <c r="AH479" s="117"/>
      <c r="AI479" s="108"/>
      <c r="AJ479" s="3"/>
      <c r="AK479" s="3"/>
      <c r="AL479" s="3"/>
      <c r="AM479" s="3"/>
      <c r="AN479" s="3"/>
      <c r="AO479" s="3"/>
      <c r="AP479" s="3"/>
      <c r="AQ479" s="3"/>
      <c r="AR479" s="3"/>
      <c r="AS479" s="3"/>
      <c r="AT479" s="3"/>
      <c r="AU479" s="3"/>
      <c r="AV479" s="3"/>
      <c r="AW479" s="3"/>
    </row>
    <row r="480" spans="1:49" ht="150" customHeight="1">
      <c r="A480" s="79"/>
      <c r="B480" s="108"/>
      <c r="C480" s="109"/>
      <c r="D480" s="108"/>
      <c r="E480" s="108"/>
      <c r="F480" s="108"/>
      <c r="G480" s="3"/>
      <c r="H480" s="108"/>
      <c r="I480" s="3"/>
      <c r="J480" s="3"/>
      <c r="K480" s="3"/>
      <c r="L480" s="3"/>
      <c r="M480" s="3"/>
      <c r="N480" s="3"/>
      <c r="O480" s="117"/>
      <c r="P480" s="117"/>
      <c r="Q480" s="117"/>
      <c r="R480" s="117"/>
      <c r="S480" s="117"/>
      <c r="T480" s="117"/>
      <c r="U480" s="117"/>
      <c r="V480" s="3"/>
      <c r="W480" s="3"/>
      <c r="X480" s="108"/>
      <c r="Y480" s="108"/>
      <c r="Z480" s="108"/>
      <c r="AA480" s="3"/>
      <c r="AB480" s="3"/>
      <c r="AC480" s="3"/>
      <c r="AD480" s="117"/>
      <c r="AE480" s="117"/>
      <c r="AF480" s="117"/>
      <c r="AG480" s="108"/>
      <c r="AH480" s="117"/>
      <c r="AI480" s="108"/>
      <c r="AJ480" s="3"/>
      <c r="AK480" s="3"/>
      <c r="AL480" s="3"/>
      <c r="AM480" s="3"/>
      <c r="AN480" s="3"/>
      <c r="AO480" s="3"/>
      <c r="AP480" s="3"/>
      <c r="AQ480" s="3"/>
      <c r="AR480" s="3"/>
      <c r="AS480" s="3"/>
      <c r="AT480" s="3"/>
      <c r="AU480" s="3"/>
      <c r="AV480" s="3"/>
      <c r="AW480" s="3"/>
    </row>
    <row r="481" spans="1:49" ht="150" customHeight="1">
      <c r="A481" s="79"/>
      <c r="B481" s="108"/>
      <c r="C481" s="109"/>
      <c r="D481" s="108"/>
      <c r="E481" s="108"/>
      <c r="F481" s="108"/>
      <c r="G481" s="3"/>
      <c r="H481" s="108"/>
      <c r="I481" s="3"/>
      <c r="J481" s="3"/>
      <c r="K481" s="3"/>
      <c r="L481" s="3"/>
      <c r="M481" s="3"/>
      <c r="N481" s="3"/>
      <c r="O481" s="117"/>
      <c r="P481" s="117"/>
      <c r="Q481" s="117"/>
      <c r="R481" s="117"/>
      <c r="S481" s="117"/>
      <c r="T481" s="117"/>
      <c r="U481" s="117"/>
      <c r="V481" s="3"/>
      <c r="W481" s="3"/>
      <c r="X481" s="108"/>
      <c r="Y481" s="108"/>
      <c r="Z481" s="108"/>
      <c r="AA481" s="3"/>
      <c r="AB481" s="3"/>
      <c r="AC481" s="3"/>
      <c r="AD481" s="117"/>
      <c r="AE481" s="117"/>
      <c r="AF481" s="117"/>
      <c r="AG481" s="108"/>
      <c r="AH481" s="117"/>
      <c r="AI481" s="108"/>
      <c r="AJ481" s="3"/>
      <c r="AK481" s="3"/>
      <c r="AL481" s="3"/>
      <c r="AM481" s="3"/>
      <c r="AN481" s="3"/>
      <c r="AO481" s="3"/>
      <c r="AP481" s="3"/>
      <c r="AQ481" s="3"/>
      <c r="AR481" s="3"/>
      <c r="AS481" s="3"/>
      <c r="AT481" s="3"/>
      <c r="AU481" s="3"/>
      <c r="AV481" s="3"/>
      <c r="AW481" s="3"/>
    </row>
    <row r="482" spans="1:49" ht="150" customHeight="1">
      <c r="A482" s="79"/>
      <c r="B482" s="108"/>
      <c r="C482" s="109"/>
      <c r="D482" s="108"/>
      <c r="E482" s="108"/>
      <c r="F482" s="108"/>
      <c r="G482" s="3"/>
      <c r="H482" s="108"/>
      <c r="I482" s="3"/>
      <c r="J482" s="3"/>
      <c r="K482" s="3"/>
      <c r="L482" s="3"/>
      <c r="M482" s="3"/>
      <c r="N482" s="3"/>
      <c r="O482" s="117"/>
      <c r="P482" s="117"/>
      <c r="Q482" s="117"/>
      <c r="R482" s="117"/>
      <c r="S482" s="117"/>
      <c r="T482" s="117"/>
      <c r="U482" s="117"/>
      <c r="V482" s="3"/>
      <c r="W482" s="3"/>
      <c r="X482" s="108"/>
      <c r="Y482" s="108"/>
      <c r="Z482" s="108"/>
      <c r="AA482" s="3"/>
      <c r="AB482" s="3"/>
      <c r="AC482" s="3"/>
      <c r="AD482" s="117"/>
      <c r="AE482" s="117"/>
      <c r="AF482" s="117"/>
      <c r="AG482" s="108"/>
      <c r="AH482" s="117"/>
      <c r="AI482" s="108"/>
      <c r="AJ482" s="3"/>
      <c r="AK482" s="3"/>
      <c r="AL482" s="3"/>
      <c r="AM482" s="3"/>
      <c r="AN482" s="3"/>
      <c r="AO482" s="3"/>
      <c r="AP482" s="3"/>
      <c r="AQ482" s="3"/>
      <c r="AR482" s="3"/>
      <c r="AS482" s="3"/>
      <c r="AT482" s="3"/>
      <c r="AU482" s="3"/>
      <c r="AV482" s="3"/>
      <c r="AW482" s="3"/>
    </row>
    <row r="483" spans="1:49" ht="150" customHeight="1">
      <c r="A483" s="79"/>
      <c r="B483" s="108"/>
      <c r="C483" s="109"/>
      <c r="D483" s="108"/>
      <c r="E483" s="108"/>
      <c r="F483" s="108"/>
      <c r="G483" s="3"/>
      <c r="H483" s="108"/>
      <c r="I483" s="3"/>
      <c r="J483" s="3"/>
      <c r="K483" s="3"/>
      <c r="L483" s="3"/>
      <c r="M483" s="3"/>
      <c r="N483" s="3"/>
      <c r="O483" s="117"/>
      <c r="P483" s="117"/>
      <c r="Q483" s="117"/>
      <c r="R483" s="117"/>
      <c r="S483" s="117"/>
      <c r="T483" s="117"/>
      <c r="U483" s="117"/>
      <c r="V483" s="3"/>
      <c r="W483" s="3"/>
      <c r="X483" s="108"/>
      <c r="Y483" s="108"/>
      <c r="Z483" s="108"/>
      <c r="AA483" s="3"/>
      <c r="AB483" s="3"/>
      <c r="AC483" s="3"/>
      <c r="AD483" s="117"/>
      <c r="AE483" s="117"/>
      <c r="AF483" s="117"/>
      <c r="AG483" s="108"/>
      <c r="AH483" s="117"/>
      <c r="AI483" s="108"/>
      <c r="AJ483" s="3"/>
      <c r="AK483" s="3"/>
      <c r="AL483" s="3"/>
      <c r="AM483" s="3"/>
      <c r="AN483" s="3"/>
      <c r="AO483" s="3"/>
      <c r="AP483" s="3"/>
      <c r="AQ483" s="3"/>
      <c r="AR483" s="3"/>
      <c r="AS483" s="3"/>
      <c r="AT483" s="3"/>
      <c r="AU483" s="3"/>
      <c r="AV483" s="3"/>
      <c r="AW483" s="3"/>
    </row>
    <row r="484" spans="1:49" ht="150" customHeight="1">
      <c r="A484" s="79"/>
      <c r="B484" s="108"/>
      <c r="C484" s="109"/>
      <c r="D484" s="108"/>
      <c r="E484" s="108"/>
      <c r="F484" s="108"/>
      <c r="G484" s="3"/>
      <c r="H484" s="108"/>
      <c r="I484" s="3"/>
      <c r="J484" s="3"/>
      <c r="K484" s="3"/>
      <c r="L484" s="3"/>
      <c r="M484" s="3"/>
      <c r="N484" s="3"/>
      <c r="O484" s="117"/>
      <c r="P484" s="117"/>
      <c r="Q484" s="117"/>
      <c r="R484" s="117"/>
      <c r="S484" s="117"/>
      <c r="T484" s="117"/>
      <c r="U484" s="117"/>
      <c r="V484" s="3"/>
      <c r="W484" s="3"/>
      <c r="X484" s="108"/>
      <c r="Y484" s="108"/>
      <c r="Z484" s="108"/>
      <c r="AA484" s="3"/>
      <c r="AB484" s="3"/>
      <c r="AC484" s="3"/>
      <c r="AD484" s="117"/>
      <c r="AE484" s="117"/>
      <c r="AF484" s="117"/>
      <c r="AG484" s="108"/>
      <c r="AH484" s="117"/>
      <c r="AI484" s="108"/>
      <c r="AJ484" s="3"/>
      <c r="AK484" s="3"/>
      <c r="AL484" s="3"/>
      <c r="AM484" s="3"/>
      <c r="AN484" s="3"/>
      <c r="AO484" s="3"/>
      <c r="AP484" s="3"/>
      <c r="AQ484" s="3"/>
      <c r="AR484" s="3"/>
      <c r="AS484" s="3"/>
      <c r="AT484" s="3"/>
      <c r="AU484" s="3"/>
      <c r="AV484" s="3"/>
      <c r="AW484" s="3"/>
    </row>
    <row r="485" spans="1:49" ht="150" customHeight="1">
      <c r="A485" s="79"/>
      <c r="B485" s="108"/>
      <c r="C485" s="109"/>
      <c r="D485" s="108"/>
      <c r="E485" s="108"/>
      <c r="F485" s="108"/>
      <c r="G485" s="3"/>
      <c r="H485" s="108"/>
      <c r="I485" s="3"/>
      <c r="J485" s="3"/>
      <c r="K485" s="3"/>
      <c r="L485" s="3"/>
      <c r="M485" s="3"/>
      <c r="N485" s="3"/>
      <c r="O485" s="117"/>
      <c r="P485" s="117"/>
      <c r="Q485" s="117"/>
      <c r="R485" s="117"/>
      <c r="S485" s="117"/>
      <c r="T485" s="117"/>
      <c r="U485" s="117"/>
      <c r="V485" s="3"/>
      <c r="W485" s="3"/>
      <c r="X485" s="108"/>
      <c r="Y485" s="108"/>
      <c r="Z485" s="108"/>
      <c r="AA485" s="3"/>
      <c r="AB485" s="3"/>
      <c r="AC485" s="3"/>
      <c r="AD485" s="117"/>
      <c r="AE485" s="117"/>
      <c r="AF485" s="117"/>
      <c r="AG485" s="108"/>
      <c r="AH485" s="117"/>
      <c r="AI485" s="108"/>
      <c r="AJ485" s="3"/>
      <c r="AK485" s="3"/>
      <c r="AL485" s="3"/>
      <c r="AM485" s="3"/>
      <c r="AN485" s="3"/>
      <c r="AO485" s="3"/>
      <c r="AP485" s="3"/>
      <c r="AQ485" s="3"/>
      <c r="AR485" s="3"/>
      <c r="AS485" s="3"/>
      <c r="AT485" s="3"/>
      <c r="AU485" s="3"/>
      <c r="AV485" s="3"/>
      <c r="AW485" s="3"/>
    </row>
    <row r="486" spans="1:49" ht="150" customHeight="1">
      <c r="A486" s="79"/>
      <c r="B486" s="108"/>
      <c r="C486" s="109"/>
      <c r="D486" s="108"/>
      <c r="E486" s="108"/>
      <c r="F486" s="108"/>
      <c r="G486" s="3"/>
      <c r="H486" s="108"/>
      <c r="I486" s="3"/>
      <c r="J486" s="3"/>
      <c r="K486" s="3"/>
      <c r="L486" s="3"/>
      <c r="M486" s="3"/>
      <c r="N486" s="3"/>
      <c r="O486" s="117"/>
      <c r="P486" s="117"/>
      <c r="Q486" s="117"/>
      <c r="R486" s="117"/>
      <c r="S486" s="117"/>
      <c r="T486" s="117"/>
      <c r="U486" s="117"/>
      <c r="V486" s="3"/>
      <c r="W486" s="3"/>
      <c r="X486" s="108"/>
      <c r="Y486" s="108"/>
      <c r="Z486" s="108"/>
      <c r="AA486" s="3"/>
      <c r="AB486" s="3"/>
      <c r="AC486" s="3"/>
      <c r="AD486" s="117"/>
      <c r="AE486" s="117"/>
      <c r="AF486" s="117"/>
      <c r="AG486" s="108"/>
      <c r="AH486" s="117"/>
      <c r="AI486" s="108"/>
      <c r="AJ486" s="3"/>
      <c r="AK486" s="3"/>
      <c r="AL486" s="3"/>
      <c r="AM486" s="3"/>
      <c r="AN486" s="3"/>
      <c r="AO486" s="3"/>
      <c r="AP486" s="3"/>
      <c r="AQ486" s="3"/>
      <c r="AR486" s="3"/>
      <c r="AS486" s="3"/>
      <c r="AT486" s="3"/>
      <c r="AU486" s="3"/>
      <c r="AV486" s="3"/>
      <c r="AW486" s="3"/>
    </row>
    <row r="487" spans="1:49" ht="150" customHeight="1">
      <c r="A487" s="79"/>
      <c r="B487" s="108"/>
      <c r="C487" s="109"/>
      <c r="D487" s="108"/>
      <c r="E487" s="108"/>
      <c r="F487" s="108"/>
      <c r="G487" s="3"/>
      <c r="H487" s="108"/>
      <c r="I487" s="3"/>
      <c r="J487" s="3"/>
      <c r="K487" s="3"/>
      <c r="L487" s="3"/>
      <c r="M487" s="3"/>
      <c r="N487" s="3"/>
      <c r="O487" s="117"/>
      <c r="P487" s="117"/>
      <c r="Q487" s="117"/>
      <c r="R487" s="117"/>
      <c r="S487" s="117"/>
      <c r="T487" s="117"/>
      <c r="U487" s="117"/>
      <c r="V487" s="3"/>
      <c r="W487" s="3"/>
      <c r="X487" s="108"/>
      <c r="Y487" s="108"/>
      <c r="Z487" s="108"/>
      <c r="AA487" s="3"/>
      <c r="AB487" s="3"/>
      <c r="AC487" s="3"/>
      <c r="AD487" s="117"/>
      <c r="AE487" s="117"/>
      <c r="AF487" s="117"/>
      <c r="AG487" s="108"/>
      <c r="AH487" s="117"/>
      <c r="AI487" s="108"/>
      <c r="AJ487" s="3"/>
      <c r="AK487" s="3"/>
      <c r="AL487" s="3"/>
      <c r="AM487" s="3"/>
      <c r="AN487" s="3"/>
      <c r="AO487" s="3"/>
      <c r="AP487" s="3"/>
      <c r="AQ487" s="3"/>
      <c r="AR487" s="3"/>
      <c r="AS487" s="3"/>
      <c r="AT487" s="3"/>
      <c r="AU487" s="3"/>
      <c r="AV487" s="3"/>
      <c r="AW487" s="3"/>
    </row>
    <row r="488" spans="1:49" ht="150" customHeight="1">
      <c r="A488" s="79"/>
      <c r="B488" s="108"/>
      <c r="C488" s="109"/>
      <c r="D488" s="108"/>
      <c r="E488" s="108"/>
      <c r="F488" s="108"/>
      <c r="G488" s="3"/>
      <c r="H488" s="108"/>
      <c r="I488" s="3"/>
      <c r="J488" s="3"/>
      <c r="K488" s="3"/>
      <c r="L488" s="3"/>
      <c r="M488" s="3"/>
      <c r="N488" s="3"/>
      <c r="O488" s="117"/>
      <c r="P488" s="117"/>
      <c r="Q488" s="117"/>
      <c r="R488" s="117"/>
      <c r="S488" s="117"/>
      <c r="T488" s="117"/>
      <c r="U488" s="117"/>
      <c r="V488" s="3"/>
      <c r="W488" s="3"/>
      <c r="X488" s="108"/>
      <c r="Y488" s="108"/>
      <c r="Z488" s="108"/>
      <c r="AA488" s="3"/>
      <c r="AB488" s="3"/>
      <c r="AC488" s="3"/>
      <c r="AD488" s="117"/>
      <c r="AE488" s="117"/>
      <c r="AF488" s="117"/>
      <c r="AG488" s="108"/>
      <c r="AH488" s="117"/>
      <c r="AI488" s="108"/>
      <c r="AJ488" s="3"/>
      <c r="AK488" s="3"/>
      <c r="AL488" s="3"/>
      <c r="AM488" s="3"/>
      <c r="AN488" s="3"/>
      <c r="AO488" s="3"/>
      <c r="AP488" s="3"/>
      <c r="AQ488" s="3"/>
      <c r="AR488" s="3"/>
      <c r="AS488" s="3"/>
      <c r="AT488" s="3"/>
      <c r="AU488" s="3"/>
      <c r="AV488" s="3"/>
      <c r="AW488" s="3"/>
    </row>
    <row r="489" spans="1:49" ht="150" customHeight="1">
      <c r="A489" s="79"/>
      <c r="B489" s="108"/>
      <c r="C489" s="109"/>
      <c r="D489" s="108"/>
      <c r="E489" s="108"/>
      <c r="F489" s="108"/>
      <c r="G489" s="3"/>
      <c r="H489" s="108"/>
      <c r="I489" s="3"/>
      <c r="J489" s="3"/>
      <c r="K489" s="3"/>
      <c r="L489" s="3"/>
      <c r="M489" s="3"/>
      <c r="N489" s="3"/>
      <c r="O489" s="117"/>
      <c r="P489" s="117"/>
      <c r="Q489" s="117"/>
      <c r="R489" s="117"/>
      <c r="S489" s="117"/>
      <c r="T489" s="117"/>
      <c r="U489" s="117"/>
      <c r="V489" s="3"/>
      <c r="W489" s="3"/>
      <c r="X489" s="108"/>
      <c r="Y489" s="108"/>
      <c r="Z489" s="108"/>
      <c r="AA489" s="3"/>
      <c r="AB489" s="3"/>
      <c r="AC489" s="3"/>
      <c r="AD489" s="117"/>
      <c r="AE489" s="117"/>
      <c r="AF489" s="117"/>
      <c r="AG489" s="108"/>
      <c r="AH489" s="117"/>
      <c r="AI489" s="108"/>
      <c r="AJ489" s="3"/>
      <c r="AK489" s="3"/>
      <c r="AL489" s="3"/>
      <c r="AM489" s="3"/>
      <c r="AN489" s="3"/>
      <c r="AO489" s="3"/>
      <c r="AP489" s="3"/>
      <c r="AQ489" s="3"/>
      <c r="AR489" s="3"/>
      <c r="AS489" s="3"/>
      <c r="AT489" s="3"/>
      <c r="AU489" s="3"/>
      <c r="AV489" s="3"/>
      <c r="AW489" s="3"/>
    </row>
    <row r="490" spans="1:49" ht="150" customHeight="1">
      <c r="A490" s="79"/>
      <c r="B490" s="108"/>
      <c r="C490" s="109"/>
      <c r="D490" s="108"/>
      <c r="E490" s="108"/>
      <c r="F490" s="108"/>
      <c r="G490" s="3"/>
      <c r="H490" s="108"/>
      <c r="I490" s="3"/>
      <c r="J490" s="3"/>
      <c r="K490" s="3"/>
      <c r="L490" s="3"/>
      <c r="M490" s="3"/>
      <c r="N490" s="3"/>
      <c r="O490" s="117"/>
      <c r="P490" s="117"/>
      <c r="Q490" s="117"/>
      <c r="R490" s="117"/>
      <c r="S490" s="117"/>
      <c r="T490" s="117"/>
      <c r="U490" s="117"/>
      <c r="V490" s="3"/>
      <c r="W490" s="3"/>
      <c r="X490" s="108"/>
      <c r="Y490" s="108"/>
      <c r="Z490" s="108"/>
      <c r="AA490" s="3"/>
      <c r="AB490" s="3"/>
      <c r="AC490" s="3"/>
      <c r="AD490" s="117"/>
      <c r="AE490" s="117"/>
      <c r="AF490" s="117"/>
      <c r="AG490" s="108"/>
      <c r="AH490" s="117"/>
      <c r="AI490" s="108"/>
      <c r="AJ490" s="3"/>
      <c r="AK490" s="3"/>
      <c r="AL490" s="3"/>
      <c r="AM490" s="3"/>
      <c r="AN490" s="3"/>
      <c r="AO490" s="3"/>
      <c r="AP490" s="3"/>
      <c r="AQ490" s="3"/>
      <c r="AR490" s="3"/>
      <c r="AS490" s="3"/>
      <c r="AT490" s="3"/>
      <c r="AU490" s="3"/>
      <c r="AV490" s="3"/>
      <c r="AW490" s="3"/>
    </row>
    <row r="491" spans="1:49" ht="150" customHeight="1">
      <c r="A491" s="79"/>
      <c r="B491" s="108"/>
      <c r="C491" s="109"/>
      <c r="D491" s="108"/>
      <c r="E491" s="108"/>
      <c r="F491" s="108"/>
      <c r="G491" s="3"/>
      <c r="H491" s="108"/>
      <c r="I491" s="3"/>
      <c r="J491" s="3"/>
      <c r="K491" s="3"/>
      <c r="L491" s="3"/>
      <c r="M491" s="3"/>
      <c r="N491" s="3"/>
      <c r="O491" s="117"/>
      <c r="P491" s="117"/>
      <c r="Q491" s="117"/>
      <c r="R491" s="117"/>
      <c r="S491" s="117"/>
      <c r="T491" s="117"/>
      <c r="U491" s="117"/>
      <c r="V491" s="3"/>
      <c r="W491" s="3"/>
      <c r="X491" s="108"/>
      <c r="Y491" s="108"/>
      <c r="Z491" s="108"/>
      <c r="AA491" s="3"/>
      <c r="AB491" s="3"/>
      <c r="AC491" s="3"/>
      <c r="AD491" s="117"/>
      <c r="AE491" s="117"/>
      <c r="AF491" s="117"/>
      <c r="AG491" s="108"/>
      <c r="AH491" s="117"/>
      <c r="AI491" s="108"/>
      <c r="AJ491" s="3"/>
      <c r="AK491" s="3"/>
      <c r="AL491" s="3"/>
      <c r="AM491" s="3"/>
      <c r="AN491" s="3"/>
      <c r="AO491" s="3"/>
      <c r="AP491" s="3"/>
      <c r="AQ491" s="3"/>
      <c r="AR491" s="3"/>
      <c r="AS491" s="3"/>
      <c r="AT491" s="3"/>
      <c r="AU491" s="3"/>
      <c r="AV491" s="3"/>
      <c r="AW491" s="3"/>
    </row>
    <row r="492" spans="1:49" ht="150" customHeight="1">
      <c r="A492" s="79"/>
      <c r="B492" s="108"/>
      <c r="C492" s="109"/>
      <c r="D492" s="108"/>
      <c r="E492" s="108"/>
      <c r="F492" s="108"/>
      <c r="G492" s="3"/>
      <c r="H492" s="108"/>
      <c r="I492" s="3"/>
      <c r="J492" s="3"/>
      <c r="K492" s="3"/>
      <c r="L492" s="3"/>
      <c r="M492" s="3"/>
      <c r="N492" s="3"/>
      <c r="O492" s="117"/>
      <c r="P492" s="117"/>
      <c r="Q492" s="117"/>
      <c r="R492" s="117"/>
      <c r="S492" s="117"/>
      <c r="T492" s="117"/>
      <c r="U492" s="117"/>
      <c r="V492" s="3"/>
      <c r="W492" s="3"/>
      <c r="X492" s="108"/>
      <c r="Y492" s="108"/>
      <c r="Z492" s="108"/>
      <c r="AA492" s="3"/>
      <c r="AB492" s="3"/>
      <c r="AC492" s="3"/>
      <c r="AD492" s="117"/>
      <c r="AE492" s="117"/>
      <c r="AF492" s="117"/>
      <c r="AG492" s="108"/>
      <c r="AH492" s="117"/>
      <c r="AI492" s="108"/>
      <c r="AJ492" s="3"/>
      <c r="AK492" s="3"/>
      <c r="AL492" s="3"/>
      <c r="AM492" s="3"/>
      <c r="AN492" s="3"/>
      <c r="AO492" s="3"/>
      <c r="AP492" s="3"/>
      <c r="AQ492" s="3"/>
      <c r="AR492" s="3"/>
      <c r="AS492" s="3"/>
      <c r="AT492" s="3"/>
      <c r="AU492" s="3"/>
      <c r="AV492" s="3"/>
      <c r="AW492" s="3"/>
    </row>
    <row r="493" spans="1:49" ht="150" customHeight="1">
      <c r="A493" s="79"/>
      <c r="B493" s="108"/>
      <c r="C493" s="109"/>
      <c r="D493" s="108"/>
      <c r="E493" s="108"/>
      <c r="F493" s="108"/>
      <c r="G493" s="3"/>
      <c r="H493" s="108"/>
      <c r="I493" s="3"/>
      <c r="J493" s="3"/>
      <c r="K493" s="3"/>
      <c r="L493" s="3"/>
      <c r="M493" s="3"/>
      <c r="N493" s="3"/>
      <c r="O493" s="117"/>
      <c r="P493" s="117"/>
      <c r="Q493" s="117"/>
      <c r="R493" s="117"/>
      <c r="S493" s="117"/>
      <c r="T493" s="117"/>
      <c r="U493" s="117"/>
      <c r="V493" s="3"/>
      <c r="W493" s="3"/>
      <c r="X493" s="108"/>
      <c r="Y493" s="108"/>
      <c r="Z493" s="108"/>
      <c r="AA493" s="3"/>
      <c r="AB493" s="3"/>
      <c r="AC493" s="3"/>
      <c r="AD493" s="117"/>
      <c r="AE493" s="117"/>
      <c r="AF493" s="117"/>
      <c r="AG493" s="108"/>
      <c r="AH493" s="117"/>
      <c r="AI493" s="108"/>
      <c r="AJ493" s="3"/>
      <c r="AK493" s="3"/>
      <c r="AL493" s="3"/>
      <c r="AM493" s="3"/>
      <c r="AN493" s="3"/>
      <c r="AO493" s="3"/>
      <c r="AP493" s="3"/>
      <c r="AQ493" s="3"/>
      <c r="AR493" s="3"/>
      <c r="AS493" s="3"/>
      <c r="AT493" s="3"/>
      <c r="AU493" s="3"/>
      <c r="AV493" s="3"/>
      <c r="AW493" s="3"/>
    </row>
    <row r="494" spans="1:49" ht="150" customHeight="1">
      <c r="A494" s="79"/>
      <c r="B494" s="108"/>
      <c r="C494" s="109"/>
      <c r="D494" s="108"/>
      <c r="E494" s="108"/>
      <c r="F494" s="108"/>
      <c r="G494" s="3"/>
      <c r="H494" s="108"/>
      <c r="I494" s="3"/>
      <c r="J494" s="3"/>
      <c r="K494" s="3"/>
      <c r="L494" s="3"/>
      <c r="M494" s="3"/>
      <c r="N494" s="3"/>
      <c r="O494" s="117"/>
      <c r="P494" s="117"/>
      <c r="Q494" s="117"/>
      <c r="R494" s="117"/>
      <c r="S494" s="117"/>
      <c r="T494" s="117"/>
      <c r="U494" s="117"/>
      <c r="V494" s="3"/>
      <c r="W494" s="3"/>
      <c r="X494" s="108"/>
      <c r="Y494" s="108"/>
      <c r="Z494" s="108"/>
      <c r="AA494" s="3"/>
      <c r="AB494" s="3"/>
      <c r="AC494" s="3"/>
      <c r="AD494" s="117"/>
      <c r="AE494" s="117"/>
      <c r="AF494" s="117"/>
      <c r="AG494" s="108"/>
      <c r="AH494" s="117"/>
      <c r="AI494" s="108"/>
      <c r="AJ494" s="3"/>
      <c r="AK494" s="3"/>
      <c r="AL494" s="3"/>
      <c r="AM494" s="3"/>
      <c r="AN494" s="3"/>
      <c r="AO494" s="3"/>
      <c r="AP494" s="3"/>
      <c r="AQ494" s="3"/>
      <c r="AR494" s="3"/>
      <c r="AS494" s="3"/>
      <c r="AT494" s="3"/>
      <c r="AU494" s="3"/>
      <c r="AV494" s="3"/>
      <c r="AW494" s="3"/>
    </row>
    <row r="495" spans="1:49" ht="150" customHeight="1">
      <c r="A495" s="79"/>
      <c r="B495" s="108"/>
      <c r="C495" s="109"/>
      <c r="D495" s="108"/>
      <c r="E495" s="108"/>
      <c r="F495" s="108"/>
      <c r="G495" s="3"/>
      <c r="H495" s="108"/>
      <c r="I495" s="3"/>
      <c r="J495" s="3"/>
      <c r="K495" s="3"/>
      <c r="L495" s="3"/>
      <c r="M495" s="3"/>
      <c r="N495" s="3"/>
      <c r="O495" s="117"/>
      <c r="P495" s="117"/>
      <c r="Q495" s="117"/>
      <c r="R495" s="117"/>
      <c r="S495" s="117"/>
      <c r="T495" s="117"/>
      <c r="U495" s="117"/>
      <c r="V495" s="3"/>
      <c r="W495" s="3"/>
      <c r="X495" s="108"/>
      <c r="Y495" s="108"/>
      <c r="Z495" s="108"/>
      <c r="AA495" s="3"/>
      <c r="AB495" s="3"/>
      <c r="AC495" s="3"/>
      <c r="AD495" s="117"/>
      <c r="AE495" s="117"/>
      <c r="AF495" s="117"/>
      <c r="AG495" s="108"/>
      <c r="AH495" s="117"/>
      <c r="AI495" s="108"/>
      <c r="AJ495" s="3"/>
      <c r="AK495" s="3"/>
      <c r="AL495" s="3"/>
      <c r="AM495" s="3"/>
      <c r="AN495" s="3"/>
      <c r="AO495" s="3"/>
      <c r="AP495" s="3"/>
      <c r="AQ495" s="3"/>
      <c r="AR495" s="3"/>
      <c r="AS495" s="3"/>
      <c r="AT495" s="3"/>
      <c r="AU495" s="3"/>
      <c r="AV495" s="3"/>
      <c r="AW495" s="3"/>
    </row>
    <row r="496" spans="1:49" ht="150" customHeight="1">
      <c r="A496" s="79"/>
      <c r="B496" s="108"/>
      <c r="C496" s="109"/>
      <c r="D496" s="108"/>
      <c r="E496" s="108"/>
      <c r="F496" s="108"/>
      <c r="G496" s="3"/>
      <c r="H496" s="108"/>
      <c r="I496" s="3"/>
      <c r="J496" s="3"/>
      <c r="K496" s="3"/>
      <c r="L496" s="3"/>
      <c r="M496" s="3"/>
      <c r="N496" s="3"/>
      <c r="O496" s="117"/>
      <c r="P496" s="117"/>
      <c r="Q496" s="117"/>
      <c r="R496" s="117"/>
      <c r="S496" s="117"/>
      <c r="T496" s="117"/>
      <c r="U496" s="117"/>
      <c r="V496" s="3"/>
      <c r="W496" s="3"/>
      <c r="X496" s="108"/>
      <c r="Y496" s="108"/>
      <c r="Z496" s="108"/>
      <c r="AA496" s="3"/>
      <c r="AB496" s="3"/>
      <c r="AC496" s="3"/>
      <c r="AD496" s="117"/>
      <c r="AE496" s="117"/>
      <c r="AF496" s="117"/>
      <c r="AG496" s="108"/>
      <c r="AH496" s="117"/>
      <c r="AI496" s="108"/>
      <c r="AJ496" s="3"/>
      <c r="AK496" s="3"/>
      <c r="AL496" s="3"/>
      <c r="AM496" s="3"/>
      <c r="AN496" s="3"/>
      <c r="AO496" s="3"/>
      <c r="AP496" s="3"/>
      <c r="AQ496" s="3"/>
      <c r="AR496" s="3"/>
      <c r="AS496" s="3"/>
      <c r="AT496" s="3"/>
      <c r="AU496" s="3"/>
      <c r="AV496" s="3"/>
      <c r="AW496" s="3"/>
    </row>
    <row r="497" spans="1:49" ht="150" customHeight="1">
      <c r="A497" s="79"/>
      <c r="B497" s="108"/>
      <c r="C497" s="109"/>
      <c r="D497" s="108"/>
      <c r="E497" s="108"/>
      <c r="F497" s="108"/>
      <c r="G497" s="3"/>
      <c r="H497" s="108"/>
      <c r="I497" s="3"/>
      <c r="J497" s="3"/>
      <c r="K497" s="3"/>
      <c r="L497" s="3"/>
      <c r="M497" s="3"/>
      <c r="N497" s="3"/>
      <c r="O497" s="117"/>
      <c r="P497" s="117"/>
      <c r="Q497" s="117"/>
      <c r="R497" s="117"/>
      <c r="S497" s="117"/>
      <c r="T497" s="117"/>
      <c r="U497" s="117"/>
      <c r="V497" s="3"/>
      <c r="W497" s="3"/>
      <c r="X497" s="108"/>
      <c r="Y497" s="108"/>
      <c r="Z497" s="108"/>
      <c r="AA497" s="3"/>
      <c r="AB497" s="3"/>
      <c r="AC497" s="3"/>
      <c r="AD497" s="117"/>
      <c r="AE497" s="117"/>
      <c r="AF497" s="117"/>
      <c r="AG497" s="108"/>
      <c r="AH497" s="117"/>
      <c r="AI497" s="108"/>
      <c r="AJ497" s="3"/>
      <c r="AK497" s="3"/>
      <c r="AL497" s="3"/>
      <c r="AM497" s="3"/>
      <c r="AN497" s="3"/>
      <c r="AO497" s="3"/>
      <c r="AP497" s="3"/>
      <c r="AQ497" s="3"/>
      <c r="AR497" s="3"/>
      <c r="AS497" s="3"/>
      <c r="AT497" s="3"/>
      <c r="AU497" s="3"/>
      <c r="AV497" s="3"/>
      <c r="AW497" s="3"/>
    </row>
    <row r="498" spans="1:49" ht="150" customHeight="1">
      <c r="A498" s="79"/>
      <c r="B498" s="108"/>
      <c r="C498" s="109"/>
      <c r="D498" s="108"/>
      <c r="E498" s="108"/>
      <c r="F498" s="108"/>
      <c r="G498" s="3"/>
      <c r="H498" s="108"/>
      <c r="I498" s="3"/>
      <c r="J498" s="3"/>
      <c r="K498" s="3"/>
      <c r="L498" s="3"/>
      <c r="M498" s="3"/>
      <c r="N498" s="3"/>
      <c r="O498" s="117"/>
      <c r="P498" s="117"/>
      <c r="Q498" s="117"/>
      <c r="R498" s="117"/>
      <c r="S498" s="117"/>
      <c r="T498" s="117"/>
      <c r="U498" s="117"/>
      <c r="V498" s="3"/>
      <c r="W498" s="3"/>
      <c r="X498" s="108"/>
      <c r="Y498" s="108"/>
      <c r="Z498" s="108"/>
      <c r="AA498" s="3"/>
      <c r="AB498" s="3"/>
      <c r="AC498" s="3"/>
      <c r="AD498" s="117"/>
      <c r="AE498" s="117"/>
      <c r="AF498" s="117"/>
      <c r="AG498" s="108"/>
      <c r="AH498" s="117"/>
      <c r="AI498" s="108"/>
      <c r="AJ498" s="3"/>
      <c r="AK498" s="3"/>
      <c r="AL498" s="3"/>
      <c r="AM498" s="3"/>
      <c r="AN498" s="3"/>
      <c r="AO498" s="3"/>
      <c r="AP498" s="3"/>
      <c r="AQ498" s="3"/>
      <c r="AR498" s="3"/>
      <c r="AS498" s="3"/>
      <c r="AT498" s="3"/>
      <c r="AU498" s="3"/>
      <c r="AV498" s="3"/>
      <c r="AW498" s="3"/>
    </row>
    <row r="499" spans="1:49" ht="150" customHeight="1">
      <c r="A499" s="79"/>
      <c r="B499" s="108"/>
      <c r="C499" s="109"/>
      <c r="D499" s="108"/>
      <c r="E499" s="108"/>
      <c r="F499" s="108"/>
      <c r="G499" s="3"/>
      <c r="H499" s="108"/>
      <c r="I499" s="3"/>
      <c r="J499" s="3"/>
      <c r="K499" s="3"/>
      <c r="L499" s="3"/>
      <c r="M499" s="3"/>
      <c r="N499" s="3"/>
      <c r="O499" s="117"/>
      <c r="P499" s="117"/>
      <c r="Q499" s="117"/>
      <c r="R499" s="117"/>
      <c r="S499" s="117"/>
      <c r="T499" s="117"/>
      <c r="U499" s="117"/>
      <c r="V499" s="3"/>
      <c r="W499" s="3"/>
      <c r="X499" s="108"/>
      <c r="Y499" s="108"/>
      <c r="Z499" s="108"/>
      <c r="AA499" s="3"/>
      <c r="AB499" s="3"/>
      <c r="AC499" s="3"/>
      <c r="AD499" s="117"/>
      <c r="AE499" s="117"/>
      <c r="AF499" s="117"/>
      <c r="AG499" s="108"/>
      <c r="AH499" s="117"/>
      <c r="AI499" s="108"/>
      <c r="AJ499" s="3"/>
      <c r="AK499" s="3"/>
      <c r="AL499" s="3"/>
      <c r="AM499" s="3"/>
      <c r="AN499" s="3"/>
      <c r="AO499" s="3"/>
      <c r="AP499" s="3"/>
      <c r="AQ499" s="3"/>
      <c r="AR499" s="3"/>
      <c r="AS499" s="3"/>
      <c r="AT499" s="3"/>
      <c r="AU499" s="3"/>
      <c r="AV499" s="3"/>
      <c r="AW499" s="3"/>
    </row>
    <row r="500" spans="1:49" ht="150" customHeight="1">
      <c r="A500" s="79"/>
      <c r="B500" s="108"/>
      <c r="C500" s="109"/>
      <c r="D500" s="108"/>
      <c r="E500" s="108"/>
      <c r="F500" s="108"/>
      <c r="G500" s="3"/>
      <c r="H500" s="108"/>
      <c r="I500" s="3"/>
      <c r="J500" s="3"/>
      <c r="K500" s="3"/>
      <c r="L500" s="3"/>
      <c r="M500" s="3"/>
      <c r="N500" s="3"/>
      <c r="O500" s="117"/>
      <c r="P500" s="117"/>
      <c r="Q500" s="117"/>
      <c r="R500" s="117"/>
      <c r="S500" s="117"/>
      <c r="T500" s="117"/>
      <c r="U500" s="117"/>
      <c r="V500" s="3"/>
      <c r="W500" s="3"/>
      <c r="X500" s="108"/>
      <c r="Y500" s="108"/>
      <c r="Z500" s="108"/>
      <c r="AA500" s="3"/>
      <c r="AB500" s="3"/>
      <c r="AC500" s="3"/>
      <c r="AD500" s="117"/>
      <c r="AE500" s="117"/>
      <c r="AF500" s="117"/>
      <c r="AG500" s="108"/>
      <c r="AH500" s="117"/>
      <c r="AI500" s="108"/>
      <c r="AJ500" s="3"/>
      <c r="AK500" s="3"/>
      <c r="AL500" s="3"/>
      <c r="AM500" s="3"/>
      <c r="AN500" s="3"/>
      <c r="AO500" s="3"/>
      <c r="AP500" s="3"/>
      <c r="AQ500" s="3"/>
      <c r="AR500" s="3"/>
      <c r="AS500" s="3"/>
      <c r="AT500" s="3"/>
      <c r="AU500" s="3"/>
      <c r="AV500" s="3"/>
      <c r="AW500" s="3"/>
    </row>
    <row r="501" spans="1:49" ht="150" customHeight="1">
      <c r="A501" s="79"/>
      <c r="B501" s="108"/>
      <c r="C501" s="109"/>
      <c r="D501" s="108"/>
      <c r="E501" s="108"/>
      <c r="F501" s="108"/>
      <c r="G501" s="3"/>
      <c r="H501" s="108"/>
      <c r="I501" s="3"/>
      <c r="J501" s="3"/>
      <c r="K501" s="3"/>
      <c r="L501" s="3"/>
      <c r="M501" s="3"/>
      <c r="N501" s="3"/>
      <c r="O501" s="117"/>
      <c r="P501" s="117"/>
      <c r="Q501" s="117"/>
      <c r="R501" s="117"/>
      <c r="S501" s="117"/>
      <c r="T501" s="117"/>
      <c r="U501" s="117"/>
      <c r="V501" s="3"/>
      <c r="W501" s="3"/>
      <c r="X501" s="108"/>
      <c r="Y501" s="108"/>
      <c r="Z501" s="108"/>
      <c r="AA501" s="3"/>
      <c r="AB501" s="3"/>
      <c r="AC501" s="3"/>
      <c r="AD501" s="117"/>
      <c r="AE501" s="117"/>
      <c r="AF501" s="117"/>
      <c r="AG501" s="108"/>
      <c r="AH501" s="117"/>
      <c r="AI501" s="108"/>
      <c r="AJ501" s="3"/>
      <c r="AK501" s="3"/>
      <c r="AL501" s="3"/>
      <c r="AM501" s="3"/>
      <c r="AN501" s="3"/>
      <c r="AO501" s="3"/>
      <c r="AP501" s="3"/>
      <c r="AQ501" s="3"/>
      <c r="AR501" s="3"/>
      <c r="AS501" s="3"/>
      <c r="AT501" s="3"/>
      <c r="AU501" s="3"/>
      <c r="AV501" s="3"/>
      <c r="AW501" s="3"/>
    </row>
    <row r="502" spans="1:49" ht="150" customHeight="1">
      <c r="A502" s="79"/>
      <c r="B502" s="108"/>
      <c r="C502" s="109"/>
      <c r="D502" s="108"/>
      <c r="E502" s="108"/>
      <c r="F502" s="108"/>
      <c r="G502" s="3"/>
      <c r="H502" s="108"/>
      <c r="I502" s="3"/>
      <c r="J502" s="3"/>
      <c r="K502" s="3"/>
      <c r="L502" s="3"/>
      <c r="M502" s="3"/>
      <c r="N502" s="3"/>
      <c r="O502" s="117"/>
      <c r="P502" s="117"/>
      <c r="Q502" s="117"/>
      <c r="R502" s="117"/>
      <c r="S502" s="117"/>
      <c r="T502" s="117"/>
      <c r="U502" s="117"/>
      <c r="V502" s="3"/>
      <c r="W502" s="3"/>
      <c r="X502" s="108"/>
      <c r="Y502" s="108"/>
      <c r="Z502" s="108"/>
      <c r="AA502" s="3"/>
      <c r="AB502" s="3"/>
      <c r="AC502" s="3"/>
      <c r="AD502" s="117"/>
      <c r="AE502" s="117"/>
      <c r="AF502" s="117"/>
      <c r="AG502" s="108"/>
      <c r="AH502" s="117"/>
      <c r="AI502" s="108"/>
      <c r="AJ502" s="3"/>
      <c r="AK502" s="3"/>
      <c r="AL502" s="3"/>
      <c r="AM502" s="3"/>
      <c r="AN502" s="3"/>
      <c r="AO502" s="3"/>
      <c r="AP502" s="3"/>
      <c r="AQ502" s="3"/>
      <c r="AR502" s="3"/>
      <c r="AS502" s="3"/>
      <c r="AT502" s="3"/>
      <c r="AU502" s="3"/>
      <c r="AV502" s="3"/>
      <c r="AW502" s="3"/>
    </row>
    <row r="503" spans="1:49" ht="150" customHeight="1">
      <c r="A503" s="79"/>
      <c r="B503" s="108"/>
      <c r="C503" s="109"/>
      <c r="D503" s="108"/>
      <c r="E503" s="108"/>
      <c r="F503" s="108"/>
      <c r="G503" s="3"/>
      <c r="H503" s="108"/>
      <c r="I503" s="3"/>
      <c r="J503" s="3"/>
      <c r="K503" s="3"/>
      <c r="L503" s="3"/>
      <c r="M503" s="3"/>
      <c r="N503" s="3"/>
      <c r="O503" s="117"/>
      <c r="P503" s="117"/>
      <c r="Q503" s="117"/>
      <c r="R503" s="117"/>
      <c r="S503" s="117"/>
      <c r="T503" s="117"/>
      <c r="U503" s="117"/>
      <c r="V503" s="3"/>
      <c r="W503" s="3"/>
      <c r="X503" s="108"/>
      <c r="Y503" s="108"/>
      <c r="Z503" s="108"/>
      <c r="AA503" s="3"/>
      <c r="AB503" s="3"/>
      <c r="AC503" s="3"/>
      <c r="AD503" s="117"/>
      <c r="AE503" s="117"/>
      <c r="AF503" s="117"/>
      <c r="AG503" s="108"/>
      <c r="AH503" s="117"/>
      <c r="AI503" s="108"/>
      <c r="AJ503" s="3"/>
      <c r="AK503" s="3"/>
      <c r="AL503" s="3"/>
      <c r="AM503" s="3"/>
      <c r="AN503" s="3"/>
      <c r="AO503" s="3"/>
      <c r="AP503" s="3"/>
      <c r="AQ503" s="3"/>
      <c r="AR503" s="3"/>
      <c r="AS503" s="3"/>
      <c r="AT503" s="3"/>
      <c r="AU503" s="3"/>
      <c r="AV503" s="3"/>
      <c r="AW503" s="3"/>
    </row>
    <row r="504" spans="1:49" ht="150" customHeight="1">
      <c r="A504" s="79"/>
      <c r="B504" s="108"/>
      <c r="C504" s="109"/>
      <c r="D504" s="108"/>
      <c r="E504" s="108"/>
      <c r="F504" s="108"/>
      <c r="G504" s="3"/>
      <c r="H504" s="108"/>
      <c r="I504" s="3"/>
      <c r="J504" s="3"/>
      <c r="K504" s="3"/>
      <c r="L504" s="3"/>
      <c r="M504" s="3"/>
      <c r="N504" s="3"/>
      <c r="O504" s="117"/>
      <c r="P504" s="117"/>
      <c r="Q504" s="117"/>
      <c r="R504" s="117"/>
      <c r="S504" s="117"/>
      <c r="T504" s="117"/>
      <c r="U504" s="117"/>
      <c r="V504" s="3"/>
      <c r="W504" s="3"/>
      <c r="X504" s="108"/>
      <c r="Y504" s="108"/>
      <c r="Z504" s="108"/>
      <c r="AA504" s="3"/>
      <c r="AB504" s="3"/>
      <c r="AC504" s="3"/>
      <c r="AD504" s="117"/>
      <c r="AE504" s="117"/>
      <c r="AF504" s="117"/>
      <c r="AG504" s="108"/>
      <c r="AH504" s="117"/>
      <c r="AI504" s="108"/>
      <c r="AJ504" s="3"/>
      <c r="AK504" s="3"/>
      <c r="AL504" s="3"/>
      <c r="AM504" s="3"/>
      <c r="AN504" s="3"/>
      <c r="AO504" s="3"/>
      <c r="AP504" s="3"/>
      <c r="AQ504" s="3"/>
      <c r="AR504" s="3"/>
      <c r="AS504" s="3"/>
      <c r="AT504" s="3"/>
      <c r="AU504" s="3"/>
      <c r="AV504" s="3"/>
      <c r="AW504" s="3"/>
    </row>
    <row r="505" spans="1:49" ht="150" customHeight="1">
      <c r="A505" s="79"/>
      <c r="B505" s="108"/>
      <c r="C505" s="109"/>
      <c r="D505" s="108"/>
      <c r="E505" s="108"/>
      <c r="F505" s="108"/>
      <c r="G505" s="3"/>
      <c r="H505" s="108"/>
      <c r="I505" s="3"/>
      <c r="J505" s="3"/>
      <c r="K505" s="3"/>
      <c r="L505" s="3"/>
      <c r="M505" s="3"/>
      <c r="N505" s="3"/>
      <c r="O505" s="117"/>
      <c r="P505" s="117"/>
      <c r="Q505" s="117"/>
      <c r="R505" s="117"/>
      <c r="S505" s="117"/>
      <c r="T505" s="117"/>
      <c r="U505" s="117"/>
      <c r="V505" s="3"/>
      <c r="W505" s="3"/>
      <c r="X505" s="108"/>
      <c r="Y505" s="108"/>
      <c r="Z505" s="108"/>
      <c r="AA505" s="3"/>
      <c r="AB505" s="3"/>
      <c r="AC505" s="3"/>
      <c r="AD505" s="117"/>
      <c r="AE505" s="117"/>
      <c r="AF505" s="117"/>
      <c r="AG505" s="108"/>
      <c r="AH505" s="117"/>
      <c r="AI505" s="108"/>
      <c r="AJ505" s="3"/>
      <c r="AK505" s="3"/>
      <c r="AL505" s="3"/>
      <c r="AM505" s="3"/>
      <c r="AN505" s="3"/>
      <c r="AO505" s="3"/>
      <c r="AP505" s="3"/>
      <c r="AQ505" s="3"/>
      <c r="AR505" s="3"/>
      <c r="AS505" s="3"/>
      <c r="AT505" s="3"/>
      <c r="AU505" s="3"/>
      <c r="AV505" s="3"/>
      <c r="AW505" s="3"/>
    </row>
    <row r="506" spans="1:49" ht="150" customHeight="1">
      <c r="A506" s="79"/>
      <c r="B506" s="108"/>
      <c r="C506" s="109"/>
      <c r="D506" s="108"/>
      <c r="E506" s="108"/>
      <c r="F506" s="108"/>
      <c r="G506" s="3"/>
      <c r="H506" s="108"/>
      <c r="I506" s="3"/>
      <c r="J506" s="3"/>
      <c r="K506" s="3"/>
      <c r="L506" s="3"/>
      <c r="M506" s="3"/>
      <c r="N506" s="3"/>
      <c r="O506" s="117"/>
      <c r="P506" s="117"/>
      <c r="Q506" s="117"/>
      <c r="R506" s="117"/>
      <c r="S506" s="117"/>
      <c r="T506" s="117"/>
      <c r="U506" s="117"/>
      <c r="V506" s="3"/>
      <c r="W506" s="3"/>
      <c r="X506" s="108"/>
      <c r="Y506" s="108"/>
      <c r="Z506" s="108"/>
      <c r="AA506" s="3"/>
      <c r="AB506" s="3"/>
      <c r="AC506" s="3"/>
      <c r="AD506" s="117"/>
      <c r="AE506" s="117"/>
      <c r="AF506" s="117"/>
      <c r="AG506" s="108"/>
      <c r="AH506" s="117"/>
      <c r="AI506" s="108"/>
      <c r="AJ506" s="3"/>
      <c r="AK506" s="3"/>
      <c r="AL506" s="3"/>
      <c r="AM506" s="3"/>
      <c r="AN506" s="3"/>
      <c r="AO506" s="3"/>
      <c r="AP506" s="3"/>
      <c r="AQ506" s="3"/>
      <c r="AR506" s="3"/>
      <c r="AS506" s="3"/>
      <c r="AT506" s="3"/>
      <c r="AU506" s="3"/>
      <c r="AV506" s="3"/>
      <c r="AW506" s="3"/>
    </row>
    <row r="507" spans="1:49" ht="150" customHeight="1">
      <c r="A507" s="79"/>
      <c r="B507" s="108"/>
      <c r="C507" s="109"/>
      <c r="D507" s="108"/>
      <c r="E507" s="108"/>
      <c r="F507" s="108"/>
      <c r="G507" s="3"/>
      <c r="H507" s="108"/>
      <c r="I507" s="3"/>
      <c r="J507" s="3"/>
      <c r="K507" s="3"/>
      <c r="L507" s="3"/>
      <c r="M507" s="3"/>
      <c r="N507" s="3"/>
      <c r="O507" s="117"/>
      <c r="P507" s="117"/>
      <c r="Q507" s="117"/>
      <c r="R507" s="117"/>
      <c r="S507" s="117"/>
      <c r="T507" s="117"/>
      <c r="U507" s="117"/>
      <c r="V507" s="3"/>
      <c r="W507" s="3"/>
      <c r="X507" s="108"/>
      <c r="Y507" s="108"/>
      <c r="Z507" s="108"/>
      <c r="AA507" s="3"/>
      <c r="AB507" s="3"/>
      <c r="AC507" s="3"/>
      <c r="AD507" s="117"/>
      <c r="AE507" s="117"/>
      <c r="AF507" s="117"/>
      <c r="AG507" s="108"/>
      <c r="AH507" s="117"/>
      <c r="AI507" s="108"/>
      <c r="AJ507" s="3"/>
      <c r="AK507" s="3"/>
      <c r="AL507" s="3"/>
      <c r="AM507" s="3"/>
      <c r="AN507" s="3"/>
      <c r="AO507" s="3"/>
      <c r="AP507" s="3"/>
      <c r="AQ507" s="3"/>
      <c r="AR507" s="3"/>
      <c r="AS507" s="3"/>
      <c r="AT507" s="3"/>
      <c r="AU507" s="3"/>
      <c r="AV507" s="3"/>
      <c r="AW507" s="3"/>
    </row>
    <row r="508" spans="1:49" ht="150" customHeight="1">
      <c r="A508" s="79"/>
      <c r="B508" s="108"/>
      <c r="C508" s="109"/>
      <c r="D508" s="108"/>
      <c r="E508" s="108"/>
      <c r="F508" s="108"/>
      <c r="G508" s="3"/>
      <c r="H508" s="108"/>
      <c r="I508" s="3"/>
      <c r="J508" s="3"/>
      <c r="K508" s="3"/>
      <c r="L508" s="3"/>
      <c r="M508" s="3"/>
      <c r="N508" s="3"/>
      <c r="O508" s="117"/>
      <c r="P508" s="117"/>
      <c r="Q508" s="117"/>
      <c r="R508" s="117"/>
      <c r="S508" s="117"/>
      <c r="T508" s="117"/>
      <c r="U508" s="117"/>
      <c r="V508" s="3"/>
      <c r="W508" s="3"/>
      <c r="X508" s="108"/>
      <c r="Y508" s="108"/>
      <c r="Z508" s="108"/>
      <c r="AA508" s="3"/>
      <c r="AB508" s="3"/>
      <c r="AC508" s="3"/>
      <c r="AD508" s="117"/>
      <c r="AE508" s="117"/>
      <c r="AF508" s="117"/>
      <c r="AG508" s="108"/>
      <c r="AH508" s="117"/>
      <c r="AI508" s="108"/>
      <c r="AJ508" s="3"/>
      <c r="AK508" s="3"/>
      <c r="AL508" s="3"/>
      <c r="AM508" s="3"/>
      <c r="AN508" s="3"/>
      <c r="AO508" s="3"/>
      <c r="AP508" s="3"/>
      <c r="AQ508" s="3"/>
      <c r="AR508" s="3"/>
      <c r="AS508" s="3"/>
      <c r="AT508" s="3"/>
      <c r="AU508" s="3"/>
      <c r="AV508" s="3"/>
      <c r="AW508" s="3"/>
    </row>
    <row r="509" spans="1:49" ht="150" customHeight="1">
      <c r="A509" s="79"/>
      <c r="B509" s="108"/>
      <c r="C509" s="109"/>
      <c r="D509" s="108"/>
      <c r="E509" s="108"/>
      <c r="F509" s="108"/>
      <c r="G509" s="3"/>
      <c r="H509" s="108"/>
      <c r="I509" s="3"/>
      <c r="J509" s="3"/>
      <c r="K509" s="3"/>
      <c r="L509" s="3"/>
      <c r="M509" s="3"/>
      <c r="N509" s="3"/>
      <c r="O509" s="117"/>
      <c r="P509" s="117"/>
      <c r="Q509" s="117"/>
      <c r="R509" s="117"/>
      <c r="S509" s="117"/>
      <c r="T509" s="117"/>
      <c r="U509" s="117"/>
      <c r="V509" s="3"/>
      <c r="W509" s="3"/>
      <c r="X509" s="108"/>
      <c r="Y509" s="108"/>
      <c r="Z509" s="108"/>
      <c r="AA509" s="3"/>
      <c r="AB509" s="3"/>
      <c r="AC509" s="3"/>
      <c r="AD509" s="117"/>
      <c r="AE509" s="117"/>
      <c r="AF509" s="117"/>
      <c r="AG509" s="108"/>
      <c r="AH509" s="117"/>
      <c r="AI509" s="108"/>
      <c r="AJ509" s="3"/>
      <c r="AK509" s="3"/>
      <c r="AL509" s="3"/>
      <c r="AM509" s="3"/>
      <c r="AN509" s="3"/>
      <c r="AO509" s="3"/>
      <c r="AP509" s="3"/>
      <c r="AQ509" s="3"/>
      <c r="AR509" s="3"/>
      <c r="AS509" s="3"/>
      <c r="AT509" s="3"/>
      <c r="AU509" s="3"/>
      <c r="AV509" s="3"/>
      <c r="AW509" s="3"/>
    </row>
    <row r="510" spans="1:49" ht="150" customHeight="1">
      <c r="A510" s="79"/>
      <c r="B510" s="108"/>
      <c r="C510" s="109"/>
      <c r="D510" s="108"/>
      <c r="E510" s="108"/>
      <c r="F510" s="108"/>
      <c r="G510" s="3"/>
      <c r="H510" s="108"/>
      <c r="I510" s="3"/>
      <c r="J510" s="3"/>
      <c r="K510" s="3"/>
      <c r="L510" s="3"/>
      <c r="M510" s="3"/>
      <c r="N510" s="3"/>
      <c r="O510" s="117"/>
      <c r="P510" s="117"/>
      <c r="Q510" s="117"/>
      <c r="R510" s="117"/>
      <c r="S510" s="117"/>
      <c r="T510" s="117"/>
      <c r="U510" s="117"/>
      <c r="V510" s="3"/>
      <c r="W510" s="3"/>
      <c r="X510" s="108"/>
      <c r="Y510" s="108"/>
      <c r="Z510" s="108"/>
      <c r="AA510" s="3"/>
      <c r="AB510" s="3"/>
      <c r="AC510" s="3"/>
      <c r="AD510" s="117"/>
      <c r="AE510" s="117"/>
      <c r="AF510" s="117"/>
      <c r="AG510" s="108"/>
      <c r="AH510" s="117"/>
      <c r="AI510" s="108"/>
      <c r="AJ510" s="3"/>
      <c r="AK510" s="3"/>
      <c r="AL510" s="3"/>
      <c r="AM510" s="3"/>
      <c r="AN510" s="3"/>
      <c r="AO510" s="3"/>
      <c r="AP510" s="3"/>
      <c r="AQ510" s="3"/>
      <c r="AR510" s="3"/>
      <c r="AS510" s="3"/>
      <c r="AT510" s="3"/>
      <c r="AU510" s="3"/>
      <c r="AV510" s="3"/>
      <c r="AW510" s="3"/>
    </row>
    <row r="511" spans="1:49" ht="150" customHeight="1">
      <c r="A511" s="79"/>
      <c r="B511" s="108"/>
      <c r="C511" s="109"/>
      <c r="D511" s="108"/>
      <c r="E511" s="108"/>
      <c r="F511" s="108"/>
      <c r="G511" s="3"/>
      <c r="H511" s="108"/>
      <c r="I511" s="3"/>
      <c r="J511" s="3"/>
      <c r="K511" s="3"/>
      <c r="L511" s="3"/>
      <c r="M511" s="3"/>
      <c r="N511" s="3"/>
      <c r="O511" s="117"/>
      <c r="P511" s="117"/>
      <c r="Q511" s="117"/>
      <c r="R511" s="117"/>
      <c r="S511" s="117"/>
      <c r="T511" s="117"/>
      <c r="U511" s="117"/>
      <c r="V511" s="3"/>
      <c r="W511" s="3"/>
      <c r="X511" s="108"/>
      <c r="Y511" s="108"/>
      <c r="Z511" s="108"/>
      <c r="AA511" s="3"/>
      <c r="AB511" s="3"/>
      <c r="AC511" s="3"/>
      <c r="AD511" s="117"/>
      <c r="AE511" s="117"/>
      <c r="AF511" s="117"/>
      <c r="AG511" s="108"/>
      <c r="AH511" s="117"/>
      <c r="AI511" s="108"/>
      <c r="AJ511" s="3"/>
      <c r="AK511" s="3"/>
      <c r="AL511" s="3"/>
      <c r="AM511" s="3"/>
      <c r="AN511" s="3"/>
      <c r="AO511" s="3"/>
      <c r="AP511" s="3"/>
      <c r="AQ511" s="3"/>
      <c r="AR511" s="3"/>
      <c r="AS511" s="3"/>
      <c r="AT511" s="3"/>
      <c r="AU511" s="3"/>
      <c r="AV511" s="3"/>
      <c r="AW511" s="3"/>
    </row>
    <row r="512" spans="1:49" ht="150" customHeight="1">
      <c r="A512" s="79"/>
      <c r="B512" s="108"/>
      <c r="C512" s="109"/>
      <c r="D512" s="108"/>
      <c r="E512" s="108"/>
      <c r="F512" s="108"/>
      <c r="G512" s="3"/>
      <c r="H512" s="108"/>
      <c r="I512" s="3"/>
      <c r="J512" s="3"/>
      <c r="K512" s="3"/>
      <c r="L512" s="3"/>
      <c r="M512" s="3"/>
      <c r="N512" s="3"/>
      <c r="O512" s="117"/>
      <c r="P512" s="117"/>
      <c r="Q512" s="117"/>
      <c r="R512" s="117"/>
      <c r="S512" s="117"/>
      <c r="T512" s="117"/>
      <c r="U512" s="117"/>
      <c r="V512" s="3"/>
      <c r="W512" s="3"/>
      <c r="X512" s="108"/>
      <c r="Y512" s="108"/>
      <c r="Z512" s="108"/>
      <c r="AA512" s="3"/>
      <c r="AB512" s="3"/>
      <c r="AC512" s="3"/>
      <c r="AD512" s="117"/>
      <c r="AE512" s="117"/>
      <c r="AF512" s="117"/>
      <c r="AG512" s="108"/>
      <c r="AH512" s="117"/>
      <c r="AI512" s="108"/>
      <c r="AJ512" s="3"/>
      <c r="AK512" s="3"/>
      <c r="AL512" s="3"/>
      <c r="AM512" s="3"/>
      <c r="AN512" s="3"/>
      <c r="AO512" s="3"/>
      <c r="AP512" s="3"/>
      <c r="AQ512" s="3"/>
      <c r="AR512" s="3"/>
      <c r="AS512" s="3"/>
      <c r="AT512" s="3"/>
      <c r="AU512" s="3"/>
      <c r="AV512" s="3"/>
      <c r="AW512" s="3"/>
    </row>
    <row r="513" spans="1:49" ht="150" customHeight="1">
      <c r="A513" s="79"/>
      <c r="B513" s="108"/>
      <c r="C513" s="109"/>
      <c r="D513" s="108"/>
      <c r="E513" s="108"/>
      <c r="F513" s="108"/>
      <c r="G513" s="3"/>
      <c r="H513" s="108"/>
      <c r="I513" s="3"/>
      <c r="J513" s="3"/>
      <c r="K513" s="3"/>
      <c r="L513" s="3"/>
      <c r="M513" s="3"/>
      <c r="N513" s="3"/>
      <c r="O513" s="117"/>
      <c r="P513" s="117"/>
      <c r="Q513" s="117"/>
      <c r="R513" s="117"/>
      <c r="S513" s="117"/>
      <c r="T513" s="117"/>
      <c r="U513" s="117"/>
      <c r="V513" s="3"/>
      <c r="W513" s="3"/>
      <c r="X513" s="108"/>
      <c r="Y513" s="108"/>
      <c r="Z513" s="108"/>
      <c r="AA513" s="3"/>
      <c r="AB513" s="3"/>
      <c r="AC513" s="3"/>
      <c r="AD513" s="117"/>
      <c r="AE513" s="117"/>
      <c r="AF513" s="117"/>
      <c r="AG513" s="108"/>
      <c r="AH513" s="117"/>
      <c r="AI513" s="108"/>
      <c r="AJ513" s="3"/>
      <c r="AK513" s="3"/>
      <c r="AL513" s="3"/>
      <c r="AM513" s="3"/>
      <c r="AN513" s="3"/>
      <c r="AO513" s="3"/>
      <c r="AP513" s="3"/>
      <c r="AQ513" s="3"/>
      <c r="AR513" s="3"/>
      <c r="AS513" s="3"/>
      <c r="AT513" s="3"/>
      <c r="AU513" s="3"/>
      <c r="AV513" s="3"/>
      <c r="AW513" s="3"/>
    </row>
    <row r="514" spans="1:49" ht="150" customHeight="1">
      <c r="A514" s="79"/>
      <c r="B514" s="108"/>
      <c r="C514" s="109"/>
      <c r="D514" s="108"/>
      <c r="E514" s="108"/>
      <c r="F514" s="108"/>
      <c r="G514" s="3"/>
      <c r="H514" s="108"/>
      <c r="I514" s="3"/>
      <c r="J514" s="3"/>
      <c r="K514" s="3"/>
      <c r="L514" s="3"/>
      <c r="M514" s="3"/>
      <c r="N514" s="3"/>
      <c r="O514" s="117"/>
      <c r="P514" s="117"/>
      <c r="Q514" s="117"/>
      <c r="R514" s="117"/>
      <c r="S514" s="117"/>
      <c r="T514" s="117"/>
      <c r="U514" s="117"/>
      <c r="V514" s="3"/>
      <c r="W514" s="3"/>
      <c r="X514" s="108"/>
      <c r="Y514" s="108"/>
      <c r="Z514" s="108"/>
      <c r="AA514" s="3"/>
      <c r="AB514" s="3"/>
      <c r="AC514" s="3"/>
      <c r="AD514" s="117"/>
      <c r="AE514" s="117"/>
      <c r="AF514" s="117"/>
      <c r="AG514" s="108"/>
      <c r="AH514" s="117"/>
      <c r="AI514" s="108"/>
      <c r="AJ514" s="3"/>
      <c r="AK514" s="3"/>
      <c r="AL514" s="3"/>
      <c r="AM514" s="3"/>
      <c r="AN514" s="3"/>
      <c r="AO514" s="3"/>
      <c r="AP514" s="3"/>
      <c r="AQ514" s="3"/>
      <c r="AR514" s="3"/>
      <c r="AS514" s="3"/>
      <c r="AT514" s="3"/>
      <c r="AU514" s="3"/>
      <c r="AV514" s="3"/>
      <c r="AW514" s="3"/>
    </row>
    <row r="515" spans="1:49" ht="150" customHeight="1">
      <c r="A515" s="79"/>
      <c r="B515" s="108"/>
      <c r="C515" s="109"/>
      <c r="D515" s="108"/>
      <c r="E515" s="108"/>
      <c r="F515" s="108"/>
      <c r="G515" s="3"/>
      <c r="H515" s="108"/>
      <c r="I515" s="3"/>
      <c r="J515" s="3"/>
      <c r="K515" s="3"/>
      <c r="L515" s="3"/>
      <c r="M515" s="3"/>
      <c r="N515" s="3"/>
      <c r="O515" s="117"/>
      <c r="P515" s="117"/>
      <c r="Q515" s="117"/>
      <c r="R515" s="117"/>
      <c r="S515" s="117"/>
      <c r="T515" s="117"/>
      <c r="U515" s="117"/>
      <c r="V515" s="3"/>
      <c r="W515" s="3"/>
      <c r="X515" s="108"/>
      <c r="Y515" s="108"/>
      <c r="Z515" s="108"/>
      <c r="AA515" s="3"/>
      <c r="AB515" s="3"/>
      <c r="AC515" s="3"/>
      <c r="AD515" s="117"/>
      <c r="AE515" s="117"/>
      <c r="AF515" s="117"/>
      <c r="AG515" s="108"/>
      <c r="AH515" s="117"/>
      <c r="AI515" s="108"/>
      <c r="AJ515" s="3"/>
      <c r="AK515" s="3"/>
      <c r="AL515" s="3"/>
      <c r="AM515" s="3"/>
      <c r="AN515" s="3"/>
      <c r="AO515" s="3"/>
      <c r="AP515" s="3"/>
      <c r="AQ515" s="3"/>
      <c r="AR515" s="3"/>
      <c r="AS515" s="3"/>
      <c r="AT515" s="3"/>
      <c r="AU515" s="3"/>
      <c r="AV515" s="3"/>
      <c r="AW515" s="3"/>
    </row>
    <row r="516" spans="1:49" ht="150" customHeight="1">
      <c r="A516" s="79"/>
      <c r="B516" s="108"/>
      <c r="C516" s="109"/>
      <c r="D516" s="108"/>
      <c r="E516" s="108"/>
      <c r="F516" s="108"/>
      <c r="G516" s="3"/>
      <c r="H516" s="108"/>
      <c r="I516" s="3"/>
      <c r="J516" s="3"/>
      <c r="K516" s="3"/>
      <c r="L516" s="3"/>
      <c r="M516" s="3"/>
      <c r="N516" s="3"/>
      <c r="O516" s="117"/>
      <c r="P516" s="117"/>
      <c r="Q516" s="117"/>
      <c r="R516" s="117"/>
      <c r="S516" s="117"/>
      <c r="T516" s="117"/>
      <c r="U516" s="117"/>
      <c r="V516" s="3"/>
      <c r="W516" s="3"/>
      <c r="X516" s="108"/>
      <c r="Y516" s="108"/>
      <c r="Z516" s="108"/>
      <c r="AA516" s="3"/>
      <c r="AB516" s="3"/>
      <c r="AC516" s="3"/>
      <c r="AD516" s="117"/>
      <c r="AE516" s="117"/>
      <c r="AF516" s="117"/>
      <c r="AG516" s="108"/>
      <c r="AH516" s="117"/>
      <c r="AI516" s="108"/>
      <c r="AJ516" s="3"/>
      <c r="AK516" s="3"/>
      <c r="AL516" s="3"/>
      <c r="AM516" s="3"/>
      <c r="AN516" s="3"/>
      <c r="AO516" s="3"/>
      <c r="AP516" s="3"/>
      <c r="AQ516" s="3"/>
      <c r="AR516" s="3"/>
      <c r="AS516" s="3"/>
      <c r="AT516" s="3"/>
      <c r="AU516" s="3"/>
      <c r="AV516" s="3"/>
      <c r="AW516" s="3"/>
    </row>
    <row r="517" spans="1:49" ht="150" customHeight="1">
      <c r="A517" s="79"/>
      <c r="B517" s="108"/>
      <c r="C517" s="109"/>
      <c r="D517" s="108"/>
      <c r="E517" s="108"/>
      <c r="F517" s="108"/>
      <c r="G517" s="3"/>
      <c r="H517" s="108"/>
      <c r="I517" s="3"/>
      <c r="J517" s="3"/>
      <c r="K517" s="3"/>
      <c r="L517" s="3"/>
      <c r="M517" s="3"/>
      <c r="N517" s="3"/>
      <c r="O517" s="117"/>
      <c r="P517" s="117"/>
      <c r="Q517" s="117"/>
      <c r="R517" s="117"/>
      <c r="S517" s="117"/>
      <c r="T517" s="117"/>
      <c r="U517" s="117"/>
      <c r="V517" s="3"/>
      <c r="W517" s="3"/>
      <c r="X517" s="108"/>
      <c r="Y517" s="108"/>
      <c r="Z517" s="108"/>
      <c r="AA517" s="3"/>
      <c r="AB517" s="3"/>
      <c r="AC517" s="3"/>
      <c r="AD517" s="117"/>
      <c r="AE517" s="117"/>
      <c r="AF517" s="117"/>
      <c r="AG517" s="108"/>
      <c r="AH517" s="117"/>
      <c r="AI517" s="108"/>
      <c r="AJ517" s="3"/>
      <c r="AK517" s="3"/>
      <c r="AL517" s="3"/>
      <c r="AM517" s="3"/>
      <c r="AN517" s="3"/>
      <c r="AO517" s="3"/>
      <c r="AP517" s="3"/>
      <c r="AQ517" s="3"/>
      <c r="AR517" s="3"/>
      <c r="AS517" s="3"/>
      <c r="AT517" s="3"/>
      <c r="AU517" s="3"/>
      <c r="AV517" s="3"/>
      <c r="AW517" s="3"/>
    </row>
    <row r="518" spans="1:49" ht="150" customHeight="1">
      <c r="A518" s="79"/>
      <c r="B518" s="108"/>
      <c r="C518" s="109"/>
      <c r="D518" s="108"/>
      <c r="E518" s="108"/>
      <c r="F518" s="108"/>
      <c r="G518" s="3"/>
      <c r="H518" s="108"/>
      <c r="I518" s="3"/>
      <c r="J518" s="3"/>
      <c r="K518" s="3"/>
      <c r="L518" s="3"/>
      <c r="M518" s="3"/>
      <c r="N518" s="3"/>
      <c r="O518" s="117"/>
      <c r="P518" s="117"/>
      <c r="Q518" s="117"/>
      <c r="R518" s="117"/>
      <c r="S518" s="117"/>
      <c r="T518" s="117"/>
      <c r="U518" s="117"/>
      <c r="V518" s="3"/>
      <c r="W518" s="3"/>
      <c r="X518" s="108"/>
      <c r="Y518" s="108"/>
      <c r="Z518" s="108"/>
      <c r="AA518" s="3"/>
      <c r="AB518" s="3"/>
      <c r="AC518" s="3"/>
      <c r="AD518" s="117"/>
      <c r="AE518" s="117"/>
      <c r="AF518" s="117"/>
      <c r="AG518" s="108"/>
      <c r="AH518" s="117"/>
      <c r="AI518" s="108"/>
      <c r="AJ518" s="3"/>
      <c r="AK518" s="3"/>
      <c r="AL518" s="3"/>
      <c r="AM518" s="3"/>
      <c r="AN518" s="3"/>
      <c r="AO518" s="3"/>
      <c r="AP518" s="3"/>
      <c r="AQ518" s="3"/>
      <c r="AR518" s="3"/>
      <c r="AS518" s="3"/>
      <c r="AT518" s="3"/>
      <c r="AU518" s="3"/>
      <c r="AV518" s="3"/>
      <c r="AW518" s="3"/>
    </row>
    <row r="519" spans="1:49" ht="150" customHeight="1">
      <c r="A519" s="79"/>
      <c r="B519" s="108"/>
      <c r="C519" s="109"/>
      <c r="D519" s="108"/>
      <c r="E519" s="108"/>
      <c r="F519" s="108"/>
      <c r="G519" s="3"/>
      <c r="H519" s="108"/>
      <c r="I519" s="3"/>
      <c r="J519" s="3"/>
      <c r="K519" s="3"/>
      <c r="L519" s="3"/>
      <c r="M519" s="3"/>
      <c r="N519" s="3"/>
      <c r="O519" s="117"/>
      <c r="P519" s="117"/>
      <c r="Q519" s="117"/>
      <c r="R519" s="117"/>
      <c r="S519" s="117"/>
      <c r="T519" s="117"/>
      <c r="U519" s="117"/>
      <c r="V519" s="3"/>
      <c r="W519" s="3"/>
      <c r="X519" s="108"/>
      <c r="Y519" s="108"/>
      <c r="Z519" s="108"/>
      <c r="AA519" s="3"/>
      <c r="AB519" s="3"/>
      <c r="AC519" s="3"/>
      <c r="AD519" s="117"/>
      <c r="AE519" s="117"/>
      <c r="AF519" s="117"/>
      <c r="AG519" s="108"/>
      <c r="AH519" s="117"/>
      <c r="AI519" s="108"/>
      <c r="AJ519" s="3"/>
      <c r="AK519" s="3"/>
      <c r="AL519" s="3"/>
      <c r="AM519" s="3"/>
      <c r="AN519" s="3"/>
      <c r="AO519" s="3"/>
      <c r="AP519" s="3"/>
      <c r="AQ519" s="3"/>
      <c r="AR519" s="3"/>
      <c r="AS519" s="3"/>
      <c r="AT519" s="3"/>
      <c r="AU519" s="3"/>
      <c r="AV519" s="3"/>
      <c r="AW519" s="3"/>
    </row>
    <row r="520" spans="1:49" ht="150" customHeight="1">
      <c r="A520" s="79"/>
      <c r="B520" s="108"/>
      <c r="C520" s="109"/>
      <c r="D520" s="108"/>
      <c r="E520" s="108"/>
      <c r="F520" s="108"/>
      <c r="G520" s="3"/>
      <c r="H520" s="108"/>
      <c r="I520" s="3"/>
      <c r="J520" s="3"/>
      <c r="K520" s="3"/>
      <c r="L520" s="3"/>
      <c r="M520" s="3"/>
      <c r="N520" s="3"/>
      <c r="O520" s="117"/>
      <c r="P520" s="117"/>
      <c r="Q520" s="117"/>
      <c r="R520" s="117"/>
      <c r="S520" s="117"/>
      <c r="T520" s="117"/>
      <c r="U520" s="117"/>
      <c r="V520" s="3"/>
      <c r="W520" s="3"/>
      <c r="X520" s="108"/>
      <c r="Y520" s="108"/>
      <c r="Z520" s="108"/>
      <c r="AA520" s="3"/>
      <c r="AB520" s="3"/>
      <c r="AC520" s="3"/>
      <c r="AD520" s="117"/>
      <c r="AE520" s="117"/>
      <c r="AF520" s="117"/>
      <c r="AG520" s="108"/>
      <c r="AH520" s="117"/>
      <c r="AI520" s="108"/>
      <c r="AJ520" s="3"/>
      <c r="AK520" s="3"/>
      <c r="AL520" s="3"/>
      <c r="AM520" s="3"/>
      <c r="AN520" s="3"/>
      <c r="AO520" s="3"/>
      <c r="AP520" s="3"/>
      <c r="AQ520" s="3"/>
      <c r="AR520" s="3"/>
      <c r="AS520" s="3"/>
      <c r="AT520" s="3"/>
      <c r="AU520" s="3"/>
      <c r="AV520" s="3"/>
      <c r="AW520" s="3"/>
    </row>
    <row r="521" spans="1:49" ht="150" customHeight="1">
      <c r="A521" s="79"/>
      <c r="B521" s="108"/>
      <c r="C521" s="109"/>
      <c r="D521" s="108"/>
      <c r="E521" s="108"/>
      <c r="F521" s="108"/>
      <c r="G521" s="3"/>
      <c r="H521" s="108"/>
      <c r="I521" s="3"/>
      <c r="J521" s="3"/>
      <c r="K521" s="3"/>
      <c r="L521" s="3"/>
      <c r="M521" s="3"/>
      <c r="N521" s="3"/>
      <c r="O521" s="117"/>
      <c r="P521" s="117"/>
      <c r="Q521" s="117"/>
      <c r="R521" s="117"/>
      <c r="S521" s="117"/>
      <c r="T521" s="117"/>
      <c r="U521" s="117"/>
      <c r="V521" s="3"/>
      <c r="W521" s="3"/>
      <c r="X521" s="108"/>
      <c r="Y521" s="108"/>
      <c r="Z521" s="108"/>
      <c r="AA521" s="3"/>
      <c r="AB521" s="3"/>
      <c r="AC521" s="3"/>
      <c r="AD521" s="117"/>
      <c r="AE521" s="117"/>
      <c r="AF521" s="117"/>
      <c r="AG521" s="108"/>
      <c r="AH521" s="117"/>
      <c r="AI521" s="108"/>
      <c r="AJ521" s="3"/>
      <c r="AK521" s="3"/>
      <c r="AL521" s="3"/>
      <c r="AM521" s="3"/>
      <c r="AN521" s="3"/>
      <c r="AO521" s="3"/>
      <c r="AP521" s="3"/>
      <c r="AQ521" s="3"/>
      <c r="AR521" s="3"/>
      <c r="AS521" s="3"/>
      <c r="AT521" s="3"/>
      <c r="AU521" s="3"/>
      <c r="AV521" s="3"/>
      <c r="AW521" s="3"/>
    </row>
    <row r="522" spans="1:49" ht="150" customHeight="1">
      <c r="A522" s="79"/>
      <c r="B522" s="108"/>
      <c r="C522" s="109"/>
      <c r="D522" s="108"/>
      <c r="E522" s="108"/>
      <c r="F522" s="108"/>
      <c r="G522" s="3"/>
      <c r="H522" s="108"/>
      <c r="I522" s="3"/>
      <c r="J522" s="3"/>
      <c r="K522" s="3"/>
      <c r="L522" s="3"/>
      <c r="M522" s="3"/>
      <c r="N522" s="3"/>
      <c r="O522" s="117"/>
      <c r="P522" s="117"/>
      <c r="Q522" s="117"/>
      <c r="R522" s="117"/>
      <c r="S522" s="117"/>
      <c r="T522" s="117"/>
      <c r="U522" s="117"/>
      <c r="V522" s="3"/>
      <c r="W522" s="3"/>
      <c r="X522" s="108"/>
      <c r="Y522" s="108"/>
      <c r="Z522" s="108"/>
      <c r="AA522" s="3"/>
      <c r="AB522" s="3"/>
      <c r="AC522" s="3"/>
      <c r="AD522" s="117"/>
      <c r="AE522" s="117"/>
      <c r="AF522" s="117"/>
      <c r="AG522" s="108"/>
      <c r="AH522" s="117"/>
      <c r="AI522" s="108"/>
      <c r="AJ522" s="3"/>
      <c r="AK522" s="3"/>
      <c r="AL522" s="3"/>
      <c r="AM522" s="3"/>
      <c r="AN522" s="3"/>
      <c r="AO522" s="3"/>
      <c r="AP522" s="3"/>
      <c r="AQ522" s="3"/>
      <c r="AR522" s="3"/>
      <c r="AS522" s="3"/>
      <c r="AT522" s="3"/>
      <c r="AU522" s="3"/>
      <c r="AV522" s="3"/>
      <c r="AW522" s="3"/>
    </row>
    <row r="523" spans="1:49" ht="150" customHeight="1">
      <c r="A523" s="79"/>
      <c r="B523" s="108"/>
      <c r="C523" s="109"/>
      <c r="D523" s="108"/>
      <c r="E523" s="108"/>
      <c r="F523" s="108"/>
      <c r="G523" s="3"/>
      <c r="H523" s="108"/>
      <c r="I523" s="3"/>
      <c r="J523" s="3"/>
      <c r="K523" s="3"/>
      <c r="L523" s="3"/>
      <c r="M523" s="3"/>
      <c r="N523" s="3"/>
      <c r="O523" s="117"/>
      <c r="P523" s="117"/>
      <c r="Q523" s="117"/>
      <c r="R523" s="117"/>
      <c r="S523" s="117"/>
      <c r="T523" s="117"/>
      <c r="U523" s="117"/>
      <c r="V523" s="3"/>
      <c r="W523" s="3"/>
      <c r="X523" s="108"/>
      <c r="Y523" s="108"/>
      <c r="Z523" s="108"/>
      <c r="AA523" s="3"/>
      <c r="AB523" s="3"/>
      <c r="AC523" s="3"/>
      <c r="AD523" s="117"/>
      <c r="AE523" s="117"/>
      <c r="AF523" s="117"/>
      <c r="AG523" s="108"/>
      <c r="AH523" s="117"/>
      <c r="AI523" s="108"/>
      <c r="AJ523" s="3"/>
      <c r="AK523" s="3"/>
      <c r="AL523" s="3"/>
      <c r="AM523" s="3"/>
      <c r="AN523" s="3"/>
      <c r="AO523" s="3"/>
      <c r="AP523" s="3"/>
      <c r="AQ523" s="3"/>
      <c r="AR523" s="3"/>
      <c r="AS523" s="3"/>
      <c r="AT523" s="3"/>
      <c r="AU523" s="3"/>
      <c r="AV523" s="3"/>
      <c r="AW523" s="3"/>
    </row>
    <row r="524" spans="1:49" ht="150" customHeight="1">
      <c r="A524" s="79"/>
      <c r="B524" s="108"/>
      <c r="C524" s="109"/>
      <c r="D524" s="108"/>
      <c r="E524" s="108"/>
      <c r="F524" s="108"/>
      <c r="G524" s="3"/>
      <c r="H524" s="108"/>
      <c r="I524" s="3"/>
      <c r="J524" s="3"/>
      <c r="K524" s="3"/>
      <c r="L524" s="3"/>
      <c r="M524" s="3"/>
      <c r="N524" s="3"/>
      <c r="O524" s="117"/>
      <c r="P524" s="117"/>
      <c r="Q524" s="117"/>
      <c r="R524" s="117"/>
      <c r="S524" s="117"/>
      <c r="T524" s="117"/>
      <c r="U524" s="117"/>
      <c r="V524" s="3"/>
      <c r="W524" s="3"/>
      <c r="X524" s="108"/>
      <c r="Y524" s="108"/>
      <c r="Z524" s="108"/>
      <c r="AA524" s="3"/>
      <c r="AB524" s="3"/>
      <c r="AC524" s="3"/>
      <c r="AD524" s="117"/>
      <c r="AE524" s="117"/>
      <c r="AF524" s="117"/>
      <c r="AG524" s="108"/>
      <c r="AH524" s="117"/>
      <c r="AI524" s="108"/>
      <c r="AJ524" s="3"/>
      <c r="AK524" s="3"/>
      <c r="AL524" s="3"/>
      <c r="AM524" s="3"/>
      <c r="AN524" s="3"/>
      <c r="AO524" s="3"/>
      <c r="AP524" s="3"/>
      <c r="AQ524" s="3"/>
      <c r="AR524" s="3"/>
      <c r="AS524" s="3"/>
      <c r="AT524" s="3"/>
      <c r="AU524" s="3"/>
      <c r="AV524" s="3"/>
      <c r="AW524" s="3"/>
    </row>
    <row r="525" spans="1:49" ht="150" customHeight="1">
      <c r="A525" s="79"/>
      <c r="B525" s="108"/>
      <c r="C525" s="109"/>
      <c r="D525" s="108"/>
      <c r="E525" s="108"/>
      <c r="F525" s="108"/>
      <c r="G525" s="3"/>
      <c r="H525" s="108"/>
      <c r="I525" s="3"/>
      <c r="J525" s="3"/>
      <c r="K525" s="3"/>
      <c r="L525" s="3"/>
      <c r="M525" s="3"/>
      <c r="N525" s="3"/>
      <c r="O525" s="117"/>
      <c r="P525" s="117"/>
      <c r="Q525" s="117"/>
      <c r="R525" s="117"/>
      <c r="S525" s="117"/>
      <c r="T525" s="117"/>
      <c r="U525" s="117"/>
      <c r="V525" s="3"/>
      <c r="W525" s="3"/>
      <c r="X525" s="108"/>
      <c r="Y525" s="108"/>
      <c r="Z525" s="108"/>
      <c r="AA525" s="3"/>
      <c r="AB525" s="3"/>
      <c r="AC525" s="3"/>
      <c r="AD525" s="117"/>
      <c r="AE525" s="117"/>
      <c r="AF525" s="117"/>
      <c r="AG525" s="108"/>
      <c r="AH525" s="117"/>
      <c r="AI525" s="108"/>
      <c r="AJ525" s="3"/>
      <c r="AK525" s="3"/>
      <c r="AL525" s="3"/>
      <c r="AM525" s="3"/>
      <c r="AN525" s="3"/>
      <c r="AO525" s="3"/>
      <c r="AP525" s="3"/>
      <c r="AQ525" s="3"/>
      <c r="AR525" s="3"/>
      <c r="AS525" s="3"/>
      <c r="AT525" s="3"/>
      <c r="AU525" s="3"/>
      <c r="AV525" s="3"/>
      <c r="AW525" s="3"/>
    </row>
  </sheetData>
  <mergeCells count="14">
    <mergeCell ref="G4:I4"/>
    <mergeCell ref="K4:M4"/>
    <mergeCell ref="N4:W4"/>
    <mergeCell ref="A1:B3"/>
    <mergeCell ref="C1:AG2"/>
    <mergeCell ref="AH1:AI2"/>
    <mergeCell ref="C3:J3"/>
    <mergeCell ref="K3:X3"/>
    <mergeCell ref="Y3:AI3"/>
    <mergeCell ref="N5:O5"/>
    <mergeCell ref="P5:Q5"/>
    <mergeCell ref="T5:U5"/>
    <mergeCell ref="Z4:AC4"/>
    <mergeCell ref="AD4:AH4"/>
  </mergeCells>
  <phoneticPr fontId="38" type="noConversion"/>
  <conditionalFormatting sqref="S4:S525">
    <cfRule type="containsText" dxfId="22" priority="1498" operator="containsText" text="MEDIO">
      <formula>NOT(ISERROR(SEARCH(("MEDIO"),(S4))))</formula>
    </cfRule>
    <cfRule type="containsText" dxfId="21" priority="1499" operator="containsText" text="MUY ALTO">
      <formula>NOT(ISERROR(SEARCH(("MUY ALTO"),(S4))))</formula>
    </cfRule>
    <cfRule type="containsText" dxfId="20" priority="1500" operator="containsText" text="BAJO">
      <formula>NOT(ISERROR(SEARCH(("BAJO"),(S4))))</formula>
    </cfRule>
  </conditionalFormatting>
  <conditionalFormatting sqref="S21">
    <cfRule type="containsText" dxfId="19" priority="2105" operator="containsText" text="MEDIO">
      <formula>NOT(ISERROR(SEARCH(("MEDIO"),(S21))))</formula>
    </cfRule>
    <cfRule type="containsText" dxfId="18" priority="2106" operator="containsText" text="MUY ALTO">
      <formula>NOT(ISERROR(SEARCH(("MUY ALTO"),(S21))))</formula>
    </cfRule>
    <cfRule type="containsText" dxfId="17" priority="2107" operator="containsText" text="BAJO">
      <formula>NOT(ISERROR(SEARCH(("BAJO"),(S21))))</formula>
    </cfRule>
  </conditionalFormatting>
  <conditionalFormatting sqref="S6:T525">
    <cfRule type="containsText" dxfId="16" priority="1" operator="containsText" text="ALTO">
      <formula>NOT(ISERROR(SEARCH(("ALTO"),(S6))))</formula>
    </cfRule>
  </conditionalFormatting>
  <conditionalFormatting sqref="S16:T16 S4:T4 S5">
    <cfRule type="containsText" dxfId="15" priority="1497" operator="containsText" text="ALTO">
      <formula>NOT(ISERROR(SEARCH(("ALTO"),(S4))))</formula>
    </cfRule>
  </conditionalFormatting>
  <conditionalFormatting sqref="S21:T21">
    <cfRule type="containsText" dxfId="14" priority="2104" operator="containsText" text="ALTO">
      <formula>NOT(ISERROR(SEARCH(("ALTO"),(S21))))</formula>
    </cfRule>
  </conditionalFormatting>
  <conditionalFormatting sqref="W1:W2 W16">
    <cfRule type="containsText" dxfId="13" priority="1670" operator="containsText" text="III">
      <formula>NOT(ISERROR(SEARCH(("III"),(W1))))</formula>
    </cfRule>
    <cfRule type="containsText" dxfId="12" priority="1671" operator="containsText" text="II">
      <formula>NOT(ISERROR(SEARCH(("II"),(W1))))</formula>
    </cfRule>
    <cfRule type="containsText" dxfId="11" priority="1672" operator="containsText" text="I">
      <formula>NOT(ISERROR(SEARCH(("I"),(W1))))</formula>
    </cfRule>
  </conditionalFormatting>
  <conditionalFormatting sqref="W4:W525">
    <cfRule type="containsText" dxfId="10" priority="5" operator="containsText" text="IV">
      <formula>NOT(ISERROR(SEARCH(("IV"),(W4))))</formula>
    </cfRule>
    <cfRule type="containsText" dxfId="9" priority="6" operator="containsText" text="III">
      <formula>NOT(ISERROR(SEARCH(("III"),(W4))))</formula>
    </cfRule>
    <cfRule type="containsText" dxfId="8" priority="7" operator="containsText" text="II">
      <formula>NOT(ISERROR(SEARCH(("II"),(W4))))</formula>
    </cfRule>
    <cfRule type="containsText" dxfId="7" priority="8" operator="containsText" text="I">
      <formula>NOT(ISERROR(SEARCH(("I"),(W4))))</formula>
    </cfRule>
  </conditionalFormatting>
  <conditionalFormatting sqref="W16 W1:W2">
    <cfRule type="containsText" dxfId="6" priority="1669" operator="containsText" text="IV">
      <formula>NOT(ISERROR(SEARCH(("IV"),(W1))))</formula>
    </cfRule>
  </conditionalFormatting>
  <conditionalFormatting sqref="X1:X2 X16">
    <cfRule type="containsText" dxfId="5" priority="1674" stopIfTrue="1" operator="containsText" text="NO  ACEPTABLE O ACEPTABLE CON CONTROLES ESPECIFICOS ">
      <formula>NOT(ISERROR(SEARCH(("NO  ACEPTABLE O ACEPTABLE CON CONTROLES ESPECIFICOS "),(X1))))</formula>
    </cfRule>
    <cfRule type="containsText" dxfId="4" priority="1675" stopIfTrue="1" operator="containsText" text="NO ACEPTABLE">
      <formula>NOT(ISERROR(SEARCH(("NO ACEPTABLE"),(X1))))</formula>
    </cfRule>
  </conditionalFormatting>
  <conditionalFormatting sqref="X4:X525">
    <cfRule type="containsText" dxfId="3" priority="9" stopIfTrue="1" operator="containsText" text="MEJORABLE">
      <formula>NOT(ISERROR(SEARCH(("MEJORABLE"),(X4))))</formula>
    </cfRule>
    <cfRule type="containsText" dxfId="2" priority="10" stopIfTrue="1" operator="containsText" text="NO  ACEPTABLE O ACEPTABLE CON CONTROLES ESPECIFICOS ">
      <formula>NOT(ISERROR(SEARCH(("NO  ACEPTABLE O ACEPTABLE CON CONTROLES ESPECIFICOS "),(X4))))</formula>
    </cfRule>
    <cfRule type="containsText" dxfId="1" priority="11" stopIfTrue="1" operator="containsText" text="NO ACEPTABLE">
      <formula>NOT(ISERROR(SEARCH(("NO ACEPTABLE"),(X4))))</formula>
    </cfRule>
  </conditionalFormatting>
  <conditionalFormatting sqref="X16 X1:X2">
    <cfRule type="containsText" dxfId="0" priority="1673" stopIfTrue="1" operator="containsText" text="MEJORABLE">
      <formula>NOT(ISERROR(SEARCH(("MEJORABLE"),(X1))))</formula>
    </cfRule>
  </conditionalFormatting>
  <dataValidations count="4">
    <dataValidation type="list" allowBlank="1" showErrorMessage="1" sqref="H6:H328" xr:uid="{00000000-0002-0000-0000-000000000000}">
      <formula1>RIESGOS</formula1>
    </dataValidation>
    <dataValidation type="list" allowBlank="1" showErrorMessage="1" sqref="U6:U328" xr:uid="{00000000-0002-0000-0000-000006000000}">
      <formula1>NC</formula1>
    </dataValidation>
    <dataValidation type="list" allowBlank="1" showErrorMessage="1" sqref="Q6:Q328" xr:uid="{00000000-0002-0000-0000-000007000000}">
      <formula1>NE</formula1>
    </dataValidation>
    <dataValidation type="list" allowBlank="1" showErrorMessage="1" sqref="O6:O328" xr:uid="{00000000-0002-0000-0000-000008000000}">
      <formula1>ND</formula1>
    </dataValidation>
  </dataValidations>
  <pageMargins left="0.25" right="0.25" top="0.75" bottom="0.75" header="0" footer="0"/>
  <pageSetup paperSize="9" scale="31" orientation="landscape"/>
  <drawing r:id="rId1"/>
  <legacyDrawing r:id="rId2"/>
  <extLst>
    <ext xmlns:x14="http://schemas.microsoft.com/office/spreadsheetml/2009/9/main" uri="{CCE6A557-97BC-4b89-ADB6-D9C93CAAB3DF}">
      <x14:dataValidations xmlns:xm="http://schemas.microsoft.com/office/excel/2006/main" count="5">
        <x14:dataValidation type="list" allowBlank="1" showErrorMessage="1" xr:uid="{00000000-0002-0000-0000-000001000000}">
          <x14:formula1>
            <xm:f>'Clasificacion peligros'!$C$29:$C$78</xm:f>
          </x14:formula1>
          <xm:sqref>J6:J328</xm:sqref>
        </x14:dataValidation>
        <x14:dataValidation type="list" allowBlank="1" showErrorMessage="1" xr:uid="{00000000-0002-0000-0000-000002000000}">
          <x14:formula1>
            <xm:f>'TABLAS DE CALIFICACION'!$A$25:$A$28</xm:f>
          </x14:formula1>
          <xm:sqref>N6:N525</xm:sqref>
        </x14:dataValidation>
        <x14:dataValidation type="list" allowBlank="1" showErrorMessage="1" xr:uid="{00000000-0002-0000-0000-000003000000}">
          <x14:formula1>
            <xm:f>'Clasificacion peligros'!$B$29:$B$88</xm:f>
          </x14:formula1>
          <xm:sqref>I6:I328</xm:sqref>
        </x14:dataValidation>
        <x14:dataValidation type="list" allowBlank="1" showErrorMessage="1" xr:uid="{00000000-0002-0000-0000-000004000000}">
          <x14:formula1>
            <xm:f>'TABLAS DE CALIFICACION'!$A$33:$A$36</xm:f>
          </x14:formula1>
          <xm:sqref>P6:P525</xm:sqref>
        </x14:dataValidation>
        <x14:dataValidation type="list" allowBlank="1" showErrorMessage="1" xr:uid="{00000000-0002-0000-0000-000005000000}">
          <x14:formula1>
            <xm:f>'TABLAS DE CALIFICACION'!$A$56:$A$60</xm:f>
          </x14:formula1>
          <xm:sqref>T6:T525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Z1000"/>
  <sheetViews>
    <sheetView showGridLines="0" topLeftCell="A76" workbookViewId="0"/>
  </sheetViews>
  <sheetFormatPr baseColWidth="10" defaultColWidth="14.42578125" defaultRowHeight="15" customHeight="1"/>
  <cols>
    <col min="1" max="1" width="23.5703125" customWidth="1"/>
    <col min="2" max="2" width="17.5703125" customWidth="1"/>
    <col min="3" max="3" width="14.28515625" customWidth="1"/>
    <col min="4" max="4" width="11.28515625" customWidth="1"/>
    <col min="5" max="6" width="13.42578125" customWidth="1"/>
    <col min="7" max="26" width="10.7109375" customWidth="1"/>
  </cols>
  <sheetData>
    <row r="1" spans="1:7">
      <c r="C1" s="118"/>
      <c r="D1" s="118"/>
      <c r="E1" s="118"/>
      <c r="F1" s="118"/>
    </row>
    <row r="2" spans="1:7">
      <c r="C2" s="118"/>
      <c r="D2" s="118"/>
      <c r="E2" s="118"/>
      <c r="F2" s="118"/>
    </row>
    <row r="3" spans="1:7">
      <c r="A3" s="412" t="s">
        <v>430</v>
      </c>
      <c r="B3" s="391"/>
      <c r="C3" s="391"/>
      <c r="D3" s="391"/>
      <c r="E3" s="391"/>
      <c r="F3" s="391"/>
      <c r="G3" s="391"/>
    </row>
    <row r="4" spans="1:7">
      <c r="C4" s="118"/>
      <c r="D4" s="118"/>
      <c r="E4" s="118">
        <v>10</v>
      </c>
      <c r="F4" s="118"/>
    </row>
    <row r="5" spans="1:7" ht="14.25" customHeight="1">
      <c r="A5" s="119" t="s">
        <v>55</v>
      </c>
      <c r="B5" s="120" t="s">
        <v>431</v>
      </c>
      <c r="C5" s="121"/>
      <c r="D5" s="118"/>
      <c r="E5" s="118">
        <v>6</v>
      </c>
      <c r="F5" s="118"/>
    </row>
    <row r="6" spans="1:7" ht="17.25" customHeight="1">
      <c r="A6" s="122" t="s">
        <v>432</v>
      </c>
      <c r="B6" s="123"/>
      <c r="C6" s="124"/>
      <c r="D6" s="118"/>
      <c r="E6" s="118">
        <v>2</v>
      </c>
      <c r="F6" s="118"/>
    </row>
    <row r="7" spans="1:7">
      <c r="A7" s="122" t="s">
        <v>433</v>
      </c>
      <c r="B7" s="123"/>
      <c r="C7" s="124"/>
      <c r="D7" s="118"/>
      <c r="E7" s="118">
        <v>1</v>
      </c>
      <c r="F7" s="118"/>
    </row>
    <row r="8" spans="1:7">
      <c r="A8" s="125" t="s">
        <v>434</v>
      </c>
      <c r="B8" s="126"/>
      <c r="C8" s="124"/>
      <c r="D8" s="118"/>
      <c r="E8" s="118"/>
      <c r="F8" s="118"/>
    </row>
    <row r="9" spans="1:7">
      <c r="C9" s="118"/>
      <c r="D9" s="118"/>
      <c r="E9" s="118"/>
      <c r="F9" s="118"/>
    </row>
    <row r="10" spans="1:7">
      <c r="C10" s="118"/>
      <c r="D10" s="118"/>
      <c r="E10" s="118"/>
      <c r="F10" s="118"/>
    </row>
    <row r="11" spans="1:7">
      <c r="A11" s="119" t="s">
        <v>435</v>
      </c>
      <c r="B11" s="120" t="s">
        <v>436</v>
      </c>
      <c r="C11" s="118"/>
      <c r="D11" s="118"/>
      <c r="E11" s="118"/>
      <c r="F11" s="118"/>
    </row>
    <row r="12" spans="1:7">
      <c r="A12" s="127" t="s">
        <v>437</v>
      </c>
      <c r="B12" s="123"/>
      <c r="C12" s="118"/>
      <c r="D12" s="118"/>
      <c r="E12" s="118"/>
      <c r="F12" s="118"/>
    </row>
    <row r="13" spans="1:7">
      <c r="A13" s="127" t="s">
        <v>438</v>
      </c>
      <c r="B13" s="123"/>
      <c r="C13" s="118"/>
      <c r="D13" s="118"/>
      <c r="E13" s="118"/>
      <c r="F13" s="118"/>
    </row>
    <row r="14" spans="1:7">
      <c r="A14" s="128" t="s">
        <v>439</v>
      </c>
      <c r="B14" s="126"/>
      <c r="C14" s="118"/>
      <c r="D14" s="118"/>
      <c r="E14" s="118"/>
      <c r="F14" s="118"/>
    </row>
    <row r="15" spans="1:7">
      <c r="C15" s="118"/>
      <c r="D15" s="118"/>
      <c r="E15" s="118"/>
      <c r="F15" s="118"/>
    </row>
    <row r="16" spans="1:7">
      <c r="C16" s="118"/>
      <c r="D16" s="118"/>
      <c r="E16" s="118"/>
      <c r="F16" s="118"/>
    </row>
    <row r="17" spans="1:7">
      <c r="A17" s="129" t="s">
        <v>440</v>
      </c>
      <c r="B17" s="130"/>
      <c r="C17" s="131"/>
      <c r="D17" s="118"/>
      <c r="E17" s="118"/>
      <c r="F17" s="118"/>
    </row>
    <row r="18" spans="1:7">
      <c r="C18" s="118"/>
      <c r="D18" s="118"/>
      <c r="E18" s="118"/>
      <c r="F18" s="118"/>
    </row>
    <row r="19" spans="1:7">
      <c r="A19" s="132" t="s">
        <v>441</v>
      </c>
      <c r="B19" s="132" t="s">
        <v>442</v>
      </c>
      <c r="C19" s="400" t="s">
        <v>443</v>
      </c>
      <c r="D19" s="397"/>
      <c r="E19" s="400" t="s">
        <v>444</v>
      </c>
      <c r="F19" s="389"/>
      <c r="G19" s="397"/>
    </row>
    <row r="20" spans="1:7" ht="63.75" customHeight="1">
      <c r="A20" s="133" t="s">
        <v>445</v>
      </c>
      <c r="B20" s="134" t="s">
        <v>446</v>
      </c>
      <c r="C20" s="413" t="s">
        <v>447</v>
      </c>
      <c r="D20" s="397"/>
      <c r="E20" s="413" t="s">
        <v>448</v>
      </c>
      <c r="F20" s="389"/>
      <c r="G20" s="397"/>
    </row>
    <row r="21" spans="1:7" ht="81.75" customHeight="1">
      <c r="A21" s="133" t="s">
        <v>449</v>
      </c>
      <c r="B21" s="134" t="s">
        <v>450</v>
      </c>
      <c r="C21" s="413" t="s">
        <v>451</v>
      </c>
      <c r="D21" s="397"/>
      <c r="E21" s="413" t="s">
        <v>452</v>
      </c>
      <c r="F21" s="389"/>
      <c r="G21" s="397"/>
    </row>
    <row r="22" spans="1:7" ht="15.75" customHeight="1">
      <c r="C22" s="118"/>
      <c r="D22" s="118"/>
      <c r="E22" s="118"/>
      <c r="F22" s="118"/>
    </row>
    <row r="23" spans="1:7" ht="15.75" customHeight="1">
      <c r="A23" s="129" t="s">
        <v>453</v>
      </c>
      <c r="B23" s="130"/>
      <c r="C23" s="131"/>
      <c r="D23" s="118"/>
      <c r="E23" s="118"/>
      <c r="F23" s="118"/>
    </row>
    <row r="24" spans="1:7" ht="15.75" customHeight="1">
      <c r="A24" s="135" t="s">
        <v>50</v>
      </c>
      <c r="B24" s="136" t="s">
        <v>454</v>
      </c>
      <c r="C24" s="414" t="s">
        <v>455</v>
      </c>
      <c r="D24" s="389"/>
      <c r="E24" s="389"/>
      <c r="F24" s="397"/>
    </row>
    <row r="25" spans="1:7" ht="36.75" customHeight="1">
      <c r="A25" s="135" t="s">
        <v>456</v>
      </c>
      <c r="B25" s="136">
        <v>10</v>
      </c>
      <c r="C25" s="415" t="s">
        <v>457</v>
      </c>
      <c r="D25" s="389"/>
      <c r="E25" s="389"/>
      <c r="F25" s="397"/>
    </row>
    <row r="26" spans="1:7" ht="42.75" customHeight="1">
      <c r="A26" s="135" t="s">
        <v>79</v>
      </c>
      <c r="B26" s="136">
        <v>6</v>
      </c>
      <c r="C26" s="415" t="s">
        <v>458</v>
      </c>
      <c r="D26" s="389"/>
      <c r="E26" s="389"/>
      <c r="F26" s="397"/>
    </row>
    <row r="27" spans="1:7" ht="34.5" customHeight="1">
      <c r="A27" s="135" t="s">
        <v>94</v>
      </c>
      <c r="B27" s="136">
        <v>2</v>
      </c>
      <c r="C27" s="415" t="s">
        <v>459</v>
      </c>
      <c r="D27" s="389"/>
      <c r="E27" s="389"/>
      <c r="F27" s="397"/>
    </row>
    <row r="28" spans="1:7" ht="33" customHeight="1">
      <c r="A28" s="135" t="s">
        <v>87</v>
      </c>
      <c r="B28" s="137">
        <v>1</v>
      </c>
      <c r="C28" s="415" t="s">
        <v>460</v>
      </c>
      <c r="D28" s="389"/>
      <c r="E28" s="389"/>
      <c r="F28" s="397"/>
    </row>
    <row r="29" spans="1:7" ht="15.75" customHeight="1">
      <c r="C29" s="118"/>
      <c r="D29" s="118"/>
      <c r="E29" s="118"/>
      <c r="F29" s="118"/>
    </row>
    <row r="30" spans="1:7" ht="15.75" customHeight="1">
      <c r="C30" s="118"/>
      <c r="D30" s="118"/>
      <c r="E30" s="118"/>
      <c r="F30" s="118"/>
    </row>
    <row r="31" spans="1:7" ht="15.75" customHeight="1">
      <c r="A31" s="129" t="s">
        <v>461</v>
      </c>
      <c r="B31" s="129"/>
      <c r="C31" s="138"/>
      <c r="D31" s="118"/>
      <c r="E31" s="118"/>
      <c r="F31" s="118"/>
    </row>
    <row r="32" spans="1:7" ht="15.75" customHeight="1">
      <c r="A32" s="136" t="s">
        <v>462</v>
      </c>
      <c r="B32" s="136" t="s">
        <v>463</v>
      </c>
      <c r="C32" s="414" t="s">
        <v>455</v>
      </c>
      <c r="D32" s="389"/>
      <c r="E32" s="389"/>
      <c r="F32" s="397"/>
    </row>
    <row r="33" spans="1:6" ht="22.5" customHeight="1">
      <c r="A33" s="135" t="s">
        <v>166</v>
      </c>
      <c r="B33" s="136">
        <v>4</v>
      </c>
      <c r="C33" s="415" t="s">
        <v>464</v>
      </c>
      <c r="D33" s="389"/>
      <c r="E33" s="389"/>
      <c r="F33" s="397"/>
    </row>
    <row r="34" spans="1:6" ht="22.5" customHeight="1">
      <c r="A34" s="135" t="s">
        <v>80</v>
      </c>
      <c r="B34" s="136">
        <v>3</v>
      </c>
      <c r="C34" s="415" t="s">
        <v>465</v>
      </c>
      <c r="D34" s="389"/>
      <c r="E34" s="389"/>
      <c r="F34" s="397"/>
    </row>
    <row r="35" spans="1:6" ht="22.5" customHeight="1">
      <c r="A35" s="135" t="s">
        <v>88</v>
      </c>
      <c r="B35" s="136">
        <v>2</v>
      </c>
      <c r="C35" s="415" t="s">
        <v>466</v>
      </c>
      <c r="D35" s="389"/>
      <c r="E35" s="389"/>
      <c r="F35" s="397"/>
    </row>
    <row r="36" spans="1:6" ht="22.5" customHeight="1">
      <c r="A36" s="135" t="s">
        <v>119</v>
      </c>
      <c r="B36" s="136">
        <v>1</v>
      </c>
      <c r="C36" s="415" t="s">
        <v>467</v>
      </c>
      <c r="D36" s="389"/>
      <c r="E36" s="389"/>
      <c r="F36" s="397"/>
    </row>
    <row r="37" spans="1:6" ht="15.75" customHeight="1">
      <c r="C37" s="118"/>
      <c r="D37" s="118"/>
      <c r="E37" s="118"/>
      <c r="F37" s="118"/>
    </row>
    <row r="38" spans="1:6" ht="15.75" customHeight="1">
      <c r="A38" s="129" t="s">
        <v>468</v>
      </c>
      <c r="B38" s="129"/>
      <c r="C38" s="138"/>
      <c r="D38" s="118"/>
      <c r="E38" s="118"/>
      <c r="F38" s="118"/>
    </row>
    <row r="39" spans="1:6" ht="15.75" customHeight="1">
      <c r="A39" s="400" t="s">
        <v>469</v>
      </c>
      <c r="B39" s="397"/>
      <c r="C39" s="400" t="s">
        <v>470</v>
      </c>
      <c r="D39" s="389"/>
      <c r="E39" s="389"/>
      <c r="F39" s="397"/>
    </row>
    <row r="40" spans="1:6" ht="15.75" customHeight="1">
      <c r="A40" s="136"/>
      <c r="B40" s="136"/>
      <c r="C40" s="139">
        <v>4</v>
      </c>
      <c r="D40" s="139">
        <v>3</v>
      </c>
      <c r="E40" s="139">
        <v>2</v>
      </c>
      <c r="F40" s="139">
        <v>1</v>
      </c>
    </row>
    <row r="41" spans="1:6" ht="15.75" customHeight="1">
      <c r="A41" s="416" t="s">
        <v>471</v>
      </c>
      <c r="B41" s="136">
        <v>10</v>
      </c>
      <c r="C41" s="140" t="s">
        <v>472</v>
      </c>
      <c r="D41" s="140" t="s">
        <v>473</v>
      </c>
      <c r="E41" s="141" t="s">
        <v>474</v>
      </c>
      <c r="F41" s="141" t="s">
        <v>475</v>
      </c>
    </row>
    <row r="42" spans="1:6" ht="15.75" customHeight="1">
      <c r="A42" s="402"/>
      <c r="B42" s="136">
        <v>6</v>
      </c>
      <c r="C42" s="140" t="s">
        <v>476</v>
      </c>
      <c r="D42" s="141" t="s">
        <v>477</v>
      </c>
      <c r="E42" s="141" t="s">
        <v>478</v>
      </c>
      <c r="F42" s="142" t="s">
        <v>479</v>
      </c>
    </row>
    <row r="43" spans="1:6" ht="15.75" customHeight="1">
      <c r="A43" s="395"/>
      <c r="B43" s="136">
        <v>2</v>
      </c>
      <c r="C43" s="142" t="s">
        <v>480</v>
      </c>
      <c r="D43" s="142" t="s">
        <v>481</v>
      </c>
      <c r="E43" s="139" t="s">
        <v>482</v>
      </c>
      <c r="F43" s="139" t="s">
        <v>483</v>
      </c>
    </row>
    <row r="44" spans="1:6" ht="15.75" customHeight="1">
      <c r="C44" s="118"/>
      <c r="D44" s="118"/>
      <c r="E44" s="118"/>
      <c r="F44" s="118"/>
    </row>
    <row r="45" spans="1:6" ht="15.75" customHeight="1">
      <c r="C45" s="118"/>
      <c r="D45" s="118"/>
      <c r="E45" s="118"/>
      <c r="F45" s="118"/>
    </row>
    <row r="46" spans="1:6" ht="15.75" customHeight="1">
      <c r="C46" s="118"/>
      <c r="D46" s="118"/>
      <c r="E46" s="118"/>
      <c r="F46" s="118"/>
    </row>
    <row r="47" spans="1:6" ht="15.75" customHeight="1">
      <c r="A47" s="129" t="s">
        <v>484</v>
      </c>
      <c r="B47" s="130"/>
      <c r="C47" s="131"/>
      <c r="D47" s="118"/>
      <c r="E47" s="118"/>
      <c r="F47" s="118"/>
    </row>
    <row r="48" spans="1:6" ht="15.75" customHeight="1">
      <c r="A48" s="135" t="s">
        <v>485</v>
      </c>
      <c r="B48" s="136" t="s">
        <v>486</v>
      </c>
      <c r="C48" s="417" t="s">
        <v>455</v>
      </c>
      <c r="D48" s="389"/>
      <c r="E48" s="389"/>
      <c r="F48" s="397"/>
    </row>
    <row r="49" spans="1:6" ht="41.25" customHeight="1">
      <c r="A49" s="135" t="s">
        <v>456</v>
      </c>
      <c r="B49" s="135" t="s">
        <v>487</v>
      </c>
      <c r="C49" s="415" t="s">
        <v>488</v>
      </c>
      <c r="D49" s="389"/>
      <c r="E49" s="389"/>
      <c r="F49" s="397"/>
    </row>
    <row r="50" spans="1:6" ht="42.75" customHeight="1">
      <c r="A50" s="135" t="s">
        <v>79</v>
      </c>
      <c r="B50" s="135" t="s">
        <v>489</v>
      </c>
      <c r="C50" s="415" t="s">
        <v>490</v>
      </c>
      <c r="D50" s="389"/>
      <c r="E50" s="389"/>
      <c r="F50" s="397"/>
    </row>
    <row r="51" spans="1:6" ht="32.25" customHeight="1">
      <c r="A51" s="135" t="s">
        <v>94</v>
      </c>
      <c r="B51" s="135" t="s">
        <v>491</v>
      </c>
      <c r="C51" s="415" t="s">
        <v>492</v>
      </c>
      <c r="D51" s="389"/>
      <c r="E51" s="389"/>
      <c r="F51" s="397"/>
    </row>
    <row r="52" spans="1:6" ht="36.75" customHeight="1">
      <c r="A52" s="135" t="s">
        <v>87</v>
      </c>
      <c r="B52" s="135" t="s">
        <v>493</v>
      </c>
      <c r="C52" s="415" t="s">
        <v>494</v>
      </c>
      <c r="D52" s="389"/>
      <c r="E52" s="389"/>
      <c r="F52" s="397"/>
    </row>
    <row r="53" spans="1:6" ht="15.75" customHeight="1">
      <c r="C53" s="118"/>
      <c r="D53" s="118"/>
      <c r="E53" s="118"/>
      <c r="F53" s="118"/>
    </row>
    <row r="54" spans="1:6" ht="15.75" customHeight="1">
      <c r="C54" s="118"/>
      <c r="D54" s="118"/>
      <c r="E54" s="118"/>
      <c r="F54" s="118"/>
    </row>
    <row r="55" spans="1:6" ht="15.75" customHeight="1">
      <c r="A55" s="129" t="s">
        <v>495</v>
      </c>
      <c r="B55" s="130"/>
      <c r="C55" s="131"/>
      <c r="D55" s="118"/>
      <c r="E55" s="118"/>
      <c r="F55" s="118"/>
    </row>
    <row r="56" spans="1:6" ht="15.75" customHeight="1">
      <c r="A56" s="135" t="s">
        <v>496</v>
      </c>
      <c r="B56" s="136" t="s">
        <v>497</v>
      </c>
      <c r="C56" s="417" t="s">
        <v>455</v>
      </c>
      <c r="D56" s="389"/>
      <c r="E56" s="389"/>
      <c r="F56" s="397"/>
    </row>
    <row r="57" spans="1:6" ht="15.75" customHeight="1">
      <c r="A57" s="135" t="s">
        <v>418</v>
      </c>
      <c r="B57" s="136">
        <v>100</v>
      </c>
      <c r="C57" s="396" t="s">
        <v>498</v>
      </c>
      <c r="D57" s="389"/>
      <c r="E57" s="389"/>
      <c r="F57" s="397"/>
    </row>
    <row r="58" spans="1:6" ht="15.75" customHeight="1">
      <c r="A58" s="135" t="s">
        <v>148</v>
      </c>
      <c r="B58" s="136">
        <v>60</v>
      </c>
      <c r="C58" s="396" t="s">
        <v>499</v>
      </c>
      <c r="D58" s="389"/>
      <c r="E58" s="389"/>
      <c r="F58" s="397"/>
    </row>
    <row r="59" spans="1:6" ht="15.75" customHeight="1">
      <c r="A59" s="135" t="s">
        <v>81</v>
      </c>
      <c r="B59" s="136">
        <v>25</v>
      </c>
      <c r="C59" s="396" t="s">
        <v>500</v>
      </c>
      <c r="D59" s="389"/>
      <c r="E59" s="389"/>
      <c r="F59" s="397"/>
    </row>
    <row r="60" spans="1:6" ht="15.75" customHeight="1">
      <c r="A60" s="135" t="s">
        <v>89</v>
      </c>
      <c r="B60" s="136">
        <v>10</v>
      </c>
      <c r="C60" s="396" t="s">
        <v>501</v>
      </c>
      <c r="D60" s="389"/>
      <c r="E60" s="389"/>
      <c r="F60" s="397"/>
    </row>
    <row r="61" spans="1:6" ht="15.75" customHeight="1">
      <c r="A61" s="143" t="s">
        <v>502</v>
      </c>
      <c r="C61" s="118"/>
      <c r="D61" s="118"/>
      <c r="E61" s="118"/>
      <c r="F61" s="118"/>
    </row>
    <row r="62" spans="1:6" ht="15.75" customHeight="1">
      <c r="C62" s="118"/>
      <c r="D62" s="118"/>
      <c r="E62" s="118"/>
      <c r="F62" s="118"/>
    </row>
    <row r="63" spans="1:6" ht="15.75" customHeight="1">
      <c r="A63" s="398" t="s">
        <v>503</v>
      </c>
      <c r="B63" s="391"/>
      <c r="C63" s="391"/>
      <c r="D63" s="391"/>
      <c r="E63" s="391"/>
      <c r="F63" s="391"/>
    </row>
    <row r="64" spans="1:6" ht="30" customHeight="1">
      <c r="A64" s="399" t="s">
        <v>504</v>
      </c>
      <c r="B64" s="364"/>
      <c r="C64" s="400" t="s">
        <v>505</v>
      </c>
      <c r="D64" s="389"/>
      <c r="E64" s="389"/>
      <c r="F64" s="397"/>
    </row>
    <row r="65" spans="1:6" ht="15.75" customHeight="1">
      <c r="A65" s="365"/>
      <c r="B65" s="366"/>
      <c r="C65" s="144" t="s">
        <v>506</v>
      </c>
      <c r="D65" s="145" t="s">
        <v>507</v>
      </c>
      <c r="E65" s="144" t="s">
        <v>508</v>
      </c>
      <c r="F65" s="145" t="s">
        <v>509</v>
      </c>
    </row>
    <row r="66" spans="1:6" ht="35.25" customHeight="1">
      <c r="A66" s="401" t="s">
        <v>7</v>
      </c>
      <c r="B66" s="144">
        <v>100</v>
      </c>
      <c r="C66" s="146" t="s">
        <v>510</v>
      </c>
      <c r="D66" s="147" t="s">
        <v>511</v>
      </c>
      <c r="E66" s="147" t="s">
        <v>512</v>
      </c>
      <c r="F66" s="148" t="s">
        <v>513</v>
      </c>
    </row>
    <row r="67" spans="1:6" ht="21.75" customHeight="1">
      <c r="A67" s="402"/>
      <c r="B67" s="404">
        <v>60</v>
      </c>
      <c r="C67" s="418" t="s">
        <v>514</v>
      </c>
      <c r="D67" s="419" t="s">
        <v>515</v>
      </c>
      <c r="E67" s="403" t="s">
        <v>516</v>
      </c>
      <c r="F67" s="149" t="s">
        <v>517</v>
      </c>
    </row>
    <row r="68" spans="1:6" ht="15" customHeight="1">
      <c r="A68" s="402"/>
      <c r="B68" s="395"/>
      <c r="C68" s="395"/>
      <c r="D68" s="395"/>
      <c r="E68" s="395"/>
      <c r="F68" s="150" t="s">
        <v>518</v>
      </c>
    </row>
    <row r="69" spans="1:6" ht="39" customHeight="1">
      <c r="A69" s="402"/>
      <c r="B69" s="144">
        <v>25</v>
      </c>
      <c r="C69" s="146" t="s">
        <v>519</v>
      </c>
      <c r="D69" s="148" t="s">
        <v>520</v>
      </c>
      <c r="E69" s="148" t="s">
        <v>521</v>
      </c>
      <c r="F69" s="151" t="s">
        <v>522</v>
      </c>
    </row>
    <row r="70" spans="1:6" ht="15" customHeight="1">
      <c r="A70" s="402"/>
      <c r="B70" s="404">
        <v>10</v>
      </c>
      <c r="C70" s="403" t="s">
        <v>523</v>
      </c>
      <c r="D70" s="149" t="s">
        <v>524</v>
      </c>
      <c r="E70" s="394" t="s">
        <v>525</v>
      </c>
      <c r="F70" s="152" t="s">
        <v>526</v>
      </c>
    </row>
    <row r="71" spans="1:6" ht="17.25" customHeight="1">
      <c r="A71" s="395"/>
      <c r="B71" s="395"/>
      <c r="C71" s="395"/>
      <c r="D71" s="153" t="s">
        <v>527</v>
      </c>
      <c r="E71" s="395"/>
      <c r="F71" s="288" t="s">
        <v>528</v>
      </c>
    </row>
    <row r="72" spans="1:6" ht="15.75" customHeight="1">
      <c r="C72" s="118"/>
      <c r="D72" s="118"/>
      <c r="E72" s="118"/>
      <c r="F72" s="118"/>
    </row>
    <row r="73" spans="1:6" ht="15.75" customHeight="1">
      <c r="A73" s="124"/>
      <c r="B73" s="124"/>
      <c r="C73" s="124"/>
      <c r="D73" s="124"/>
      <c r="E73" s="124"/>
      <c r="F73" s="124"/>
    </row>
    <row r="74" spans="1:6" ht="15.75" customHeight="1">
      <c r="A74" s="124"/>
      <c r="B74" s="124"/>
      <c r="C74" s="124"/>
      <c r="D74" s="124"/>
      <c r="E74" s="124"/>
      <c r="F74" s="124"/>
    </row>
    <row r="75" spans="1:6" ht="15.75" customHeight="1">
      <c r="A75" s="124"/>
      <c r="B75" s="124"/>
      <c r="C75" s="124"/>
      <c r="D75" s="124"/>
      <c r="E75" s="124"/>
      <c r="F75" s="124"/>
    </row>
    <row r="76" spans="1:6" ht="15.75" customHeight="1">
      <c r="A76" s="421" t="s">
        <v>529</v>
      </c>
      <c r="B76" s="387"/>
      <c r="C76" s="387"/>
      <c r="D76" s="387"/>
      <c r="E76" s="387"/>
      <c r="F76" s="387"/>
    </row>
    <row r="77" spans="1:6" ht="15.75" customHeight="1">
      <c r="A77" s="154" t="s">
        <v>530</v>
      </c>
      <c r="B77" s="155" t="s">
        <v>531</v>
      </c>
      <c r="C77" s="422" t="s">
        <v>455</v>
      </c>
      <c r="D77" s="368"/>
      <c r="E77" s="368"/>
      <c r="F77" s="423"/>
    </row>
    <row r="78" spans="1:6" ht="25.5" customHeight="1">
      <c r="A78" s="156" t="s">
        <v>532</v>
      </c>
      <c r="B78" s="136" t="s">
        <v>533</v>
      </c>
      <c r="C78" s="415" t="s">
        <v>534</v>
      </c>
      <c r="D78" s="389"/>
      <c r="E78" s="389"/>
      <c r="F78" s="420"/>
    </row>
    <row r="79" spans="1:6" ht="24" customHeight="1">
      <c r="A79" s="156" t="s">
        <v>535</v>
      </c>
      <c r="B79" s="136" t="s">
        <v>536</v>
      </c>
      <c r="C79" s="415" t="s">
        <v>537</v>
      </c>
      <c r="D79" s="389"/>
      <c r="E79" s="389"/>
      <c r="F79" s="420"/>
    </row>
    <row r="80" spans="1:6" ht="24" customHeight="1">
      <c r="A80" s="156" t="s">
        <v>538</v>
      </c>
      <c r="B80" s="136" t="s">
        <v>539</v>
      </c>
      <c r="C80" s="415" t="s">
        <v>540</v>
      </c>
      <c r="D80" s="389"/>
      <c r="E80" s="389"/>
      <c r="F80" s="420"/>
    </row>
    <row r="81" spans="1:6" ht="36" customHeight="1">
      <c r="A81" s="157" t="s">
        <v>541</v>
      </c>
      <c r="B81" s="158">
        <v>20</v>
      </c>
      <c r="C81" s="415" t="s">
        <v>542</v>
      </c>
      <c r="D81" s="389"/>
      <c r="E81" s="389"/>
      <c r="F81" s="420"/>
    </row>
    <row r="82" spans="1:6" ht="15.75" customHeight="1">
      <c r="A82" s="124"/>
      <c r="B82" s="124"/>
      <c r="C82" s="124"/>
      <c r="D82" s="124"/>
      <c r="E82" s="124"/>
      <c r="F82" s="124"/>
    </row>
    <row r="83" spans="1:6" ht="15.75" customHeight="1">
      <c r="A83" s="124"/>
      <c r="B83" s="124"/>
      <c r="C83" s="124"/>
      <c r="D83" s="124"/>
      <c r="E83" s="124"/>
      <c r="F83" s="124"/>
    </row>
    <row r="84" spans="1:6" ht="15.75" customHeight="1">
      <c r="A84" s="129" t="s">
        <v>543</v>
      </c>
      <c r="B84" s="130"/>
      <c r="C84" s="124"/>
      <c r="D84" s="124"/>
      <c r="E84" s="124"/>
      <c r="F84" s="124"/>
    </row>
    <row r="85" spans="1:6" ht="15.75" customHeight="1">
      <c r="A85" s="159" t="s">
        <v>55</v>
      </c>
      <c r="B85" s="160" t="s">
        <v>455</v>
      </c>
      <c r="C85" s="124"/>
      <c r="D85" s="124"/>
      <c r="E85" s="124"/>
      <c r="F85" s="124"/>
    </row>
    <row r="86" spans="1:6" ht="15.75" customHeight="1">
      <c r="A86" s="156" t="s">
        <v>532</v>
      </c>
      <c r="B86" s="161" t="s">
        <v>544</v>
      </c>
      <c r="C86" s="124"/>
      <c r="D86" s="124"/>
      <c r="E86" s="124"/>
      <c r="F86" s="124"/>
    </row>
    <row r="87" spans="1:6" ht="15.75" customHeight="1">
      <c r="A87" s="156" t="s">
        <v>535</v>
      </c>
      <c r="B87" s="162" t="s">
        <v>545</v>
      </c>
      <c r="C87" s="124"/>
      <c r="D87" s="124"/>
      <c r="E87" s="124"/>
      <c r="F87" s="124"/>
    </row>
    <row r="88" spans="1:6" ht="15.75" customHeight="1">
      <c r="A88" s="156" t="s">
        <v>538</v>
      </c>
      <c r="B88" s="163" t="s">
        <v>546</v>
      </c>
      <c r="C88" s="124"/>
      <c r="D88" s="124"/>
      <c r="E88" s="124"/>
      <c r="F88" s="124"/>
    </row>
    <row r="89" spans="1:6" ht="15.75" customHeight="1">
      <c r="A89" s="157" t="s">
        <v>541</v>
      </c>
      <c r="B89" s="164" t="s">
        <v>547</v>
      </c>
      <c r="C89" s="124"/>
      <c r="D89" s="124"/>
      <c r="E89" s="124"/>
      <c r="F89" s="124"/>
    </row>
    <row r="90" spans="1:6" ht="15.75" customHeight="1">
      <c r="A90" s="124"/>
      <c r="B90" s="124"/>
      <c r="C90" s="124"/>
      <c r="D90" s="124"/>
      <c r="E90" s="124"/>
      <c r="F90" s="124"/>
    </row>
    <row r="91" spans="1:6" ht="15.75" customHeight="1">
      <c r="A91" s="124"/>
      <c r="B91" s="124"/>
      <c r="C91" s="124"/>
      <c r="D91" s="124"/>
      <c r="E91" s="124"/>
      <c r="F91" s="124"/>
    </row>
    <row r="92" spans="1:6" ht="15.75" customHeight="1">
      <c r="A92" s="421" t="s">
        <v>548</v>
      </c>
      <c r="B92" s="387"/>
      <c r="C92" s="387"/>
      <c r="D92" s="387"/>
      <c r="E92" s="387"/>
      <c r="F92" s="387"/>
    </row>
    <row r="93" spans="1:6" ht="39.75" customHeight="1">
      <c r="A93" s="165" t="s">
        <v>549</v>
      </c>
      <c r="B93" s="166" t="s">
        <v>550</v>
      </c>
      <c r="C93" s="166" t="s">
        <v>551</v>
      </c>
      <c r="D93" s="166" t="s">
        <v>552</v>
      </c>
      <c r="E93" s="166" t="s">
        <v>553</v>
      </c>
      <c r="F93" s="167" t="s">
        <v>554</v>
      </c>
    </row>
    <row r="94" spans="1:6" ht="15.75" customHeight="1">
      <c r="A94" s="157" t="s">
        <v>555</v>
      </c>
      <c r="B94" s="168" t="s">
        <v>556</v>
      </c>
      <c r="C94" s="168">
        <v>1</v>
      </c>
      <c r="D94" s="168">
        <v>300000</v>
      </c>
      <c r="E94" s="168"/>
      <c r="F94" s="169"/>
    </row>
    <row r="95" spans="1:6" ht="15.75" customHeight="1">
      <c r="C95" s="118"/>
      <c r="D95" s="118"/>
      <c r="E95" s="118"/>
      <c r="F95" s="118"/>
    </row>
    <row r="96" spans="1:6" ht="15.75" customHeight="1">
      <c r="C96" s="118"/>
      <c r="D96" s="118"/>
      <c r="E96" s="118"/>
      <c r="F96" s="118"/>
    </row>
    <row r="97" spans="1:26" ht="15.75" customHeight="1">
      <c r="C97" s="118"/>
      <c r="D97" s="118"/>
      <c r="E97" s="118"/>
      <c r="F97" s="118"/>
    </row>
    <row r="98" spans="1:26" ht="15.75" customHeight="1">
      <c r="A98" s="407" t="s">
        <v>557</v>
      </c>
      <c r="B98" s="391"/>
      <c r="C98" s="391"/>
      <c r="D98" s="391"/>
      <c r="E98" s="391"/>
      <c r="F98" s="118"/>
    </row>
    <row r="99" spans="1:26" ht="15.75" customHeight="1">
      <c r="A99" s="170" t="s">
        <v>50</v>
      </c>
      <c r="B99" s="408" t="s">
        <v>558</v>
      </c>
      <c r="C99" s="389"/>
      <c r="D99" s="389"/>
      <c r="E99" s="397"/>
      <c r="F99" s="118"/>
      <c r="H99" s="409"/>
      <c r="I99" s="171" t="s">
        <v>559</v>
      </c>
    </row>
    <row r="100" spans="1:26" ht="15.75" customHeight="1">
      <c r="A100" s="172" t="s">
        <v>560</v>
      </c>
      <c r="B100" s="411" t="s">
        <v>561</v>
      </c>
      <c r="C100" s="389"/>
      <c r="D100" s="389"/>
      <c r="E100" s="397"/>
      <c r="F100" s="118"/>
      <c r="G100" s="173">
        <v>1</v>
      </c>
      <c r="H100" s="410"/>
      <c r="I100" s="174"/>
      <c r="J100" s="175" t="s">
        <v>562</v>
      </c>
    </row>
    <row r="101" spans="1:26" ht="15.75" customHeight="1">
      <c r="A101" s="172" t="s">
        <v>563</v>
      </c>
      <c r="B101" s="411" t="s">
        <v>564</v>
      </c>
      <c r="C101" s="389"/>
      <c r="D101" s="389"/>
      <c r="E101" s="397"/>
      <c r="F101" s="118"/>
      <c r="G101" s="176"/>
      <c r="H101" s="405"/>
    </row>
    <row r="102" spans="1:26" ht="15.75" customHeight="1">
      <c r="A102" s="172" t="s">
        <v>565</v>
      </c>
      <c r="B102" s="411" t="s">
        <v>566</v>
      </c>
      <c r="C102" s="389"/>
      <c r="D102" s="389"/>
      <c r="E102" s="397"/>
      <c r="F102" s="171"/>
      <c r="G102" s="176"/>
      <c r="H102" s="402"/>
      <c r="I102" s="171" t="s">
        <v>567</v>
      </c>
      <c r="J102" s="171"/>
      <c r="K102" s="171"/>
      <c r="L102" s="171"/>
      <c r="M102" s="171"/>
      <c r="N102" s="171"/>
      <c r="O102" s="171"/>
      <c r="P102" s="171"/>
      <c r="Q102" s="171"/>
      <c r="R102" s="171"/>
      <c r="S102" s="171"/>
      <c r="T102" s="171"/>
      <c r="U102" s="171"/>
      <c r="V102" s="171"/>
      <c r="W102" s="171"/>
      <c r="X102" s="171"/>
      <c r="Y102" s="171"/>
      <c r="Z102" s="171"/>
    </row>
    <row r="103" spans="1:26" ht="14.25" customHeight="1">
      <c r="A103" s="172" t="s">
        <v>568</v>
      </c>
      <c r="B103" s="411" t="s">
        <v>569</v>
      </c>
      <c r="C103" s="389"/>
      <c r="D103" s="389"/>
      <c r="E103" s="397"/>
      <c r="F103" s="118"/>
      <c r="G103" s="176"/>
      <c r="H103" s="402"/>
    </row>
    <row r="104" spans="1:26" ht="14.25" customHeight="1">
      <c r="C104" s="118"/>
      <c r="D104" s="118"/>
      <c r="E104" s="118"/>
      <c r="F104" s="118"/>
      <c r="G104" s="173">
        <v>0.5</v>
      </c>
      <c r="H104" s="395"/>
      <c r="I104" s="175" t="s">
        <v>570</v>
      </c>
    </row>
    <row r="105" spans="1:26" ht="14.25" customHeight="1">
      <c r="C105" s="118"/>
      <c r="D105" s="118"/>
      <c r="E105" s="118"/>
      <c r="F105" s="118"/>
      <c r="G105" s="176"/>
      <c r="H105" s="406"/>
      <c r="I105" s="175" t="s">
        <v>571</v>
      </c>
    </row>
    <row r="106" spans="1:26" ht="15.75" customHeight="1">
      <c r="C106" s="118"/>
      <c r="D106" s="118"/>
      <c r="E106" s="118"/>
      <c r="F106" s="118"/>
      <c r="G106" s="176"/>
      <c r="H106" s="402"/>
    </row>
    <row r="107" spans="1:26" ht="15.75" customHeight="1">
      <c r="C107" s="118"/>
      <c r="D107" s="118"/>
      <c r="E107" s="118"/>
      <c r="F107" s="118"/>
      <c r="G107" s="173">
        <v>0.1</v>
      </c>
      <c r="H107" s="395"/>
    </row>
    <row r="108" spans="1:26" ht="15.75" customHeight="1">
      <c r="C108" s="118"/>
      <c r="D108" s="118"/>
      <c r="E108" s="118"/>
      <c r="F108" s="118"/>
      <c r="G108" s="118"/>
      <c r="H108" s="177"/>
    </row>
    <row r="109" spans="1:26" ht="15.75" customHeight="1">
      <c r="C109" s="118"/>
      <c r="D109" s="118"/>
      <c r="E109" s="118"/>
      <c r="F109" s="118"/>
    </row>
    <row r="110" spans="1:26" ht="15.75" customHeight="1">
      <c r="C110" s="118"/>
      <c r="D110" s="118"/>
      <c r="E110" s="118"/>
      <c r="F110" s="118"/>
    </row>
    <row r="111" spans="1:26" ht="15.75" customHeight="1">
      <c r="C111" s="118"/>
      <c r="D111" s="118"/>
      <c r="E111" s="118"/>
      <c r="F111" s="118"/>
    </row>
    <row r="112" spans="1:26" ht="15.75" customHeight="1">
      <c r="C112" s="118"/>
      <c r="D112" s="118"/>
      <c r="E112" s="118"/>
      <c r="F112" s="118"/>
    </row>
    <row r="113" spans="3:6" ht="15.75" customHeight="1">
      <c r="C113" s="118"/>
      <c r="D113" s="118"/>
      <c r="E113" s="118"/>
      <c r="F113" s="118"/>
    </row>
    <row r="114" spans="3:6" ht="15.75" customHeight="1">
      <c r="C114" s="118"/>
      <c r="D114" s="118"/>
      <c r="E114" s="118"/>
      <c r="F114" s="118"/>
    </row>
    <row r="115" spans="3:6" ht="15.75" customHeight="1">
      <c r="C115" s="118"/>
      <c r="D115" s="118"/>
      <c r="E115" s="118"/>
      <c r="F115" s="118"/>
    </row>
    <row r="116" spans="3:6" ht="15.75" customHeight="1">
      <c r="C116" s="118"/>
      <c r="D116" s="118"/>
      <c r="E116" s="118"/>
      <c r="F116" s="118"/>
    </row>
    <row r="117" spans="3:6" ht="15.75" customHeight="1">
      <c r="C117" s="118"/>
      <c r="D117" s="118"/>
      <c r="E117" s="118"/>
      <c r="F117" s="118"/>
    </row>
    <row r="118" spans="3:6" ht="15.75" customHeight="1">
      <c r="C118" s="118"/>
      <c r="D118" s="118"/>
      <c r="E118" s="118"/>
      <c r="F118" s="118"/>
    </row>
    <row r="119" spans="3:6" ht="15.75" customHeight="1">
      <c r="C119" s="118"/>
      <c r="D119" s="118"/>
      <c r="E119" s="118"/>
      <c r="F119" s="118"/>
    </row>
    <row r="120" spans="3:6" ht="15.75" customHeight="1">
      <c r="C120" s="118"/>
      <c r="D120" s="118"/>
      <c r="E120" s="118"/>
      <c r="F120" s="118"/>
    </row>
    <row r="121" spans="3:6" ht="15.75" customHeight="1">
      <c r="C121" s="118"/>
      <c r="D121" s="118"/>
      <c r="E121" s="118"/>
      <c r="F121" s="118"/>
    </row>
    <row r="122" spans="3:6" ht="15.75" customHeight="1">
      <c r="C122" s="118"/>
      <c r="D122" s="118"/>
      <c r="E122" s="118"/>
      <c r="F122" s="118"/>
    </row>
    <row r="123" spans="3:6" ht="15.75" customHeight="1">
      <c r="C123" s="118"/>
      <c r="D123" s="118"/>
      <c r="E123" s="118"/>
      <c r="F123" s="118"/>
    </row>
    <row r="124" spans="3:6" ht="15.75" customHeight="1">
      <c r="C124" s="118"/>
      <c r="D124" s="118"/>
      <c r="E124" s="118"/>
      <c r="F124" s="118"/>
    </row>
    <row r="125" spans="3:6" ht="15.75" customHeight="1">
      <c r="C125" s="118"/>
      <c r="D125" s="118"/>
      <c r="E125" s="118"/>
      <c r="F125" s="118"/>
    </row>
    <row r="126" spans="3:6" ht="15.75" customHeight="1">
      <c r="C126" s="118"/>
      <c r="D126" s="118"/>
      <c r="E126" s="118"/>
      <c r="F126" s="118"/>
    </row>
    <row r="127" spans="3:6" ht="15.75" customHeight="1">
      <c r="C127" s="118"/>
      <c r="D127" s="118"/>
      <c r="E127" s="118"/>
      <c r="F127" s="118"/>
    </row>
    <row r="128" spans="3:6" ht="15.75" customHeight="1">
      <c r="C128" s="118"/>
      <c r="D128" s="118"/>
      <c r="E128" s="118"/>
      <c r="F128" s="118"/>
    </row>
    <row r="129" spans="3:6" ht="15.75" customHeight="1">
      <c r="C129" s="118"/>
      <c r="D129" s="118"/>
      <c r="E129" s="118"/>
      <c r="F129" s="118"/>
    </row>
    <row r="130" spans="3:6" ht="15.75" customHeight="1">
      <c r="C130" s="118"/>
      <c r="D130" s="118"/>
      <c r="E130" s="118"/>
      <c r="F130" s="118"/>
    </row>
    <row r="131" spans="3:6" ht="15.75" customHeight="1">
      <c r="C131" s="118"/>
      <c r="D131" s="118"/>
      <c r="E131" s="118"/>
      <c r="F131" s="118"/>
    </row>
    <row r="132" spans="3:6" ht="15.75" customHeight="1">
      <c r="C132" s="118"/>
      <c r="D132" s="118"/>
      <c r="E132" s="118"/>
      <c r="F132" s="118"/>
    </row>
    <row r="133" spans="3:6" ht="15.75" customHeight="1">
      <c r="C133" s="118"/>
      <c r="D133" s="118"/>
      <c r="E133" s="118"/>
      <c r="F133" s="118"/>
    </row>
    <row r="134" spans="3:6" ht="15.75" customHeight="1">
      <c r="C134" s="118"/>
      <c r="D134" s="118"/>
      <c r="E134" s="118"/>
      <c r="F134" s="118"/>
    </row>
    <row r="135" spans="3:6" ht="15.75" customHeight="1">
      <c r="C135" s="118"/>
      <c r="D135" s="118"/>
      <c r="E135" s="118"/>
      <c r="F135" s="118"/>
    </row>
    <row r="136" spans="3:6" ht="15.75" customHeight="1">
      <c r="C136" s="118"/>
      <c r="D136" s="118"/>
      <c r="E136" s="118"/>
      <c r="F136" s="118"/>
    </row>
    <row r="137" spans="3:6" ht="15.75" customHeight="1">
      <c r="C137" s="118"/>
      <c r="D137" s="118"/>
      <c r="E137" s="118"/>
      <c r="F137" s="118"/>
    </row>
    <row r="138" spans="3:6" ht="15.75" customHeight="1">
      <c r="C138" s="118"/>
      <c r="D138" s="118"/>
      <c r="E138" s="118"/>
      <c r="F138" s="118"/>
    </row>
    <row r="139" spans="3:6" ht="15.75" customHeight="1">
      <c r="C139" s="118"/>
      <c r="D139" s="118"/>
      <c r="E139" s="118"/>
      <c r="F139" s="118"/>
    </row>
    <row r="140" spans="3:6" ht="15.75" customHeight="1">
      <c r="C140" s="118"/>
      <c r="D140" s="118"/>
      <c r="E140" s="118"/>
      <c r="F140" s="118"/>
    </row>
    <row r="141" spans="3:6" ht="15.75" customHeight="1">
      <c r="C141" s="118"/>
      <c r="D141" s="118"/>
      <c r="E141" s="118"/>
      <c r="F141" s="118"/>
    </row>
    <row r="142" spans="3:6" ht="15.75" customHeight="1">
      <c r="C142" s="118"/>
      <c r="D142" s="118"/>
      <c r="E142" s="118"/>
      <c r="F142" s="118"/>
    </row>
    <row r="143" spans="3:6" ht="15.75" customHeight="1">
      <c r="C143" s="118"/>
      <c r="D143" s="118"/>
      <c r="E143" s="118"/>
      <c r="F143" s="118"/>
    </row>
    <row r="144" spans="3:6" ht="15.75" customHeight="1">
      <c r="C144" s="118"/>
      <c r="D144" s="118"/>
      <c r="E144" s="118"/>
      <c r="F144" s="118"/>
    </row>
    <row r="145" spans="3:6" ht="15.75" customHeight="1">
      <c r="C145" s="118"/>
      <c r="D145" s="118"/>
      <c r="E145" s="118"/>
      <c r="F145" s="118"/>
    </row>
    <row r="146" spans="3:6" ht="15.75" customHeight="1">
      <c r="C146" s="118"/>
      <c r="D146" s="118"/>
      <c r="E146" s="118"/>
      <c r="F146" s="118"/>
    </row>
    <row r="147" spans="3:6" ht="15.75" customHeight="1">
      <c r="C147" s="118"/>
      <c r="D147" s="118"/>
      <c r="E147" s="118"/>
      <c r="F147" s="118"/>
    </row>
    <row r="148" spans="3:6" ht="15.75" customHeight="1">
      <c r="C148" s="118"/>
      <c r="D148" s="118"/>
      <c r="E148" s="118"/>
      <c r="F148" s="118"/>
    </row>
    <row r="149" spans="3:6" ht="15.75" customHeight="1">
      <c r="C149" s="118"/>
      <c r="D149" s="118"/>
      <c r="E149" s="118"/>
      <c r="F149" s="118"/>
    </row>
    <row r="150" spans="3:6" ht="15.75" customHeight="1">
      <c r="C150" s="118"/>
      <c r="D150" s="118"/>
      <c r="E150" s="118"/>
      <c r="F150" s="118"/>
    </row>
    <row r="151" spans="3:6" ht="15.75" customHeight="1">
      <c r="C151" s="118"/>
      <c r="D151" s="118"/>
      <c r="E151" s="118"/>
      <c r="F151" s="118"/>
    </row>
    <row r="152" spans="3:6" ht="15.75" customHeight="1">
      <c r="C152" s="118"/>
      <c r="D152" s="118"/>
      <c r="E152" s="118"/>
      <c r="F152" s="118"/>
    </row>
    <row r="153" spans="3:6" ht="15.75" customHeight="1">
      <c r="C153" s="118"/>
      <c r="D153" s="118"/>
      <c r="E153" s="118"/>
      <c r="F153" s="118"/>
    </row>
    <row r="154" spans="3:6" ht="15.75" customHeight="1">
      <c r="C154" s="118"/>
      <c r="D154" s="118"/>
      <c r="E154" s="118"/>
      <c r="F154" s="118"/>
    </row>
    <row r="155" spans="3:6" ht="15.75" customHeight="1">
      <c r="C155" s="118"/>
      <c r="D155" s="118"/>
      <c r="E155" s="118"/>
      <c r="F155" s="118"/>
    </row>
    <row r="156" spans="3:6" ht="15.75" customHeight="1">
      <c r="C156" s="118"/>
      <c r="D156" s="118"/>
      <c r="E156" s="118"/>
      <c r="F156" s="118"/>
    </row>
    <row r="157" spans="3:6" ht="15.75" customHeight="1">
      <c r="C157" s="118"/>
      <c r="D157" s="118"/>
      <c r="E157" s="118"/>
      <c r="F157" s="118"/>
    </row>
    <row r="158" spans="3:6" ht="15.75" customHeight="1">
      <c r="C158" s="118"/>
      <c r="D158" s="118"/>
      <c r="E158" s="118"/>
      <c r="F158" s="118"/>
    </row>
    <row r="159" spans="3:6" ht="15.75" customHeight="1">
      <c r="C159" s="118"/>
      <c r="D159" s="118"/>
      <c r="E159" s="118"/>
      <c r="F159" s="118"/>
    </row>
    <row r="160" spans="3:6" ht="15.75" customHeight="1">
      <c r="C160" s="118"/>
      <c r="D160" s="118"/>
      <c r="E160" s="118"/>
      <c r="F160" s="118"/>
    </row>
    <row r="161" spans="3:6" ht="15.75" customHeight="1">
      <c r="C161" s="118"/>
      <c r="D161" s="118"/>
      <c r="E161" s="118"/>
      <c r="F161" s="118"/>
    </row>
    <row r="162" spans="3:6" ht="15.75" customHeight="1">
      <c r="C162" s="118"/>
      <c r="D162" s="118"/>
      <c r="E162" s="118"/>
      <c r="F162" s="118"/>
    </row>
    <row r="163" spans="3:6" ht="15.75" customHeight="1">
      <c r="C163" s="118"/>
      <c r="D163" s="118"/>
      <c r="E163" s="118"/>
      <c r="F163" s="118"/>
    </row>
    <row r="164" spans="3:6" ht="15.75" customHeight="1">
      <c r="C164" s="118"/>
      <c r="D164" s="118"/>
      <c r="E164" s="118"/>
      <c r="F164" s="118"/>
    </row>
    <row r="165" spans="3:6" ht="15.75" customHeight="1">
      <c r="C165" s="118"/>
      <c r="D165" s="118"/>
      <c r="E165" s="118"/>
      <c r="F165" s="118"/>
    </row>
    <row r="166" spans="3:6" ht="15.75" customHeight="1">
      <c r="C166" s="118"/>
      <c r="D166" s="118"/>
      <c r="E166" s="118"/>
      <c r="F166" s="118"/>
    </row>
    <row r="167" spans="3:6" ht="15.75" customHeight="1">
      <c r="C167" s="118"/>
      <c r="D167" s="118"/>
      <c r="E167" s="118"/>
      <c r="F167" s="118"/>
    </row>
    <row r="168" spans="3:6" ht="15.75" customHeight="1">
      <c r="C168" s="118"/>
      <c r="D168" s="118"/>
      <c r="E168" s="118"/>
      <c r="F168" s="118"/>
    </row>
    <row r="169" spans="3:6" ht="15.75" customHeight="1">
      <c r="C169" s="118"/>
      <c r="D169" s="118"/>
      <c r="E169" s="118"/>
      <c r="F169" s="118"/>
    </row>
    <row r="170" spans="3:6" ht="15.75" customHeight="1">
      <c r="C170" s="118"/>
      <c r="D170" s="118"/>
      <c r="E170" s="118"/>
      <c r="F170" s="118"/>
    </row>
    <row r="171" spans="3:6" ht="15.75" customHeight="1">
      <c r="C171" s="118"/>
      <c r="D171" s="118"/>
      <c r="E171" s="118"/>
      <c r="F171" s="118"/>
    </row>
    <row r="172" spans="3:6" ht="15.75" customHeight="1">
      <c r="C172" s="118"/>
      <c r="D172" s="118"/>
      <c r="E172" s="118"/>
      <c r="F172" s="118"/>
    </row>
    <row r="173" spans="3:6" ht="15.75" customHeight="1">
      <c r="C173" s="118"/>
      <c r="D173" s="118"/>
      <c r="E173" s="118"/>
      <c r="F173" s="118"/>
    </row>
    <row r="174" spans="3:6" ht="15.75" customHeight="1">
      <c r="C174" s="118"/>
      <c r="D174" s="118"/>
      <c r="E174" s="118"/>
      <c r="F174" s="118"/>
    </row>
    <row r="175" spans="3:6" ht="15.75" customHeight="1">
      <c r="C175" s="118"/>
      <c r="D175" s="118"/>
      <c r="E175" s="118"/>
      <c r="F175" s="118"/>
    </row>
    <row r="176" spans="3:6" ht="15.75" customHeight="1">
      <c r="C176" s="118"/>
      <c r="D176" s="118"/>
      <c r="E176" s="118"/>
      <c r="F176" s="118"/>
    </row>
    <row r="177" spans="3:6" ht="15.75" customHeight="1">
      <c r="C177" s="118"/>
      <c r="D177" s="118"/>
      <c r="E177" s="118"/>
      <c r="F177" s="118"/>
    </row>
    <row r="178" spans="3:6" ht="15.75" customHeight="1">
      <c r="C178" s="118"/>
      <c r="D178" s="118"/>
      <c r="E178" s="118"/>
      <c r="F178" s="118"/>
    </row>
    <row r="179" spans="3:6" ht="15.75" customHeight="1">
      <c r="C179" s="118"/>
      <c r="D179" s="118"/>
      <c r="E179" s="118"/>
      <c r="F179" s="118"/>
    </row>
    <row r="180" spans="3:6" ht="15.75" customHeight="1">
      <c r="C180" s="118"/>
      <c r="D180" s="118"/>
      <c r="E180" s="118"/>
      <c r="F180" s="118"/>
    </row>
    <row r="181" spans="3:6" ht="15.75" customHeight="1">
      <c r="C181" s="118"/>
      <c r="D181" s="118"/>
      <c r="E181" s="118"/>
      <c r="F181" s="118"/>
    </row>
    <row r="182" spans="3:6" ht="15.75" customHeight="1">
      <c r="C182" s="118"/>
      <c r="D182" s="118"/>
      <c r="E182" s="118"/>
      <c r="F182" s="118"/>
    </row>
    <row r="183" spans="3:6" ht="15.75" customHeight="1">
      <c r="C183" s="118"/>
      <c r="D183" s="118"/>
      <c r="E183" s="118"/>
      <c r="F183" s="118"/>
    </row>
    <row r="184" spans="3:6" ht="15.75" customHeight="1">
      <c r="C184" s="118"/>
      <c r="D184" s="118"/>
      <c r="E184" s="118"/>
      <c r="F184" s="118"/>
    </row>
    <row r="185" spans="3:6" ht="15.75" customHeight="1">
      <c r="C185" s="118"/>
      <c r="D185" s="118"/>
      <c r="E185" s="118"/>
      <c r="F185" s="118"/>
    </row>
    <row r="186" spans="3:6" ht="15.75" customHeight="1">
      <c r="C186" s="118"/>
      <c r="D186" s="118"/>
      <c r="E186" s="118"/>
      <c r="F186" s="118"/>
    </row>
    <row r="187" spans="3:6" ht="15.75" customHeight="1">
      <c r="C187" s="118"/>
      <c r="D187" s="118"/>
      <c r="E187" s="118"/>
      <c r="F187" s="118"/>
    </row>
    <row r="188" spans="3:6" ht="15.75" customHeight="1">
      <c r="C188" s="118"/>
      <c r="D188" s="118"/>
      <c r="E188" s="118"/>
      <c r="F188" s="118"/>
    </row>
    <row r="189" spans="3:6" ht="15.75" customHeight="1">
      <c r="C189" s="118"/>
      <c r="D189" s="118"/>
      <c r="E189" s="118"/>
      <c r="F189" s="118"/>
    </row>
    <row r="190" spans="3:6" ht="15.75" customHeight="1">
      <c r="C190" s="118"/>
      <c r="D190" s="118"/>
      <c r="E190" s="118"/>
      <c r="F190" s="118"/>
    </row>
    <row r="191" spans="3:6" ht="15.75" customHeight="1">
      <c r="C191" s="118"/>
      <c r="D191" s="118"/>
      <c r="E191" s="118"/>
      <c r="F191" s="118"/>
    </row>
    <row r="192" spans="3:6" ht="15.75" customHeight="1">
      <c r="C192" s="118"/>
      <c r="D192" s="118"/>
      <c r="E192" s="118"/>
      <c r="F192" s="118"/>
    </row>
    <row r="193" spans="3:6" ht="15.75" customHeight="1">
      <c r="C193" s="118"/>
      <c r="D193" s="118"/>
      <c r="E193" s="118"/>
      <c r="F193" s="118"/>
    </row>
    <row r="194" spans="3:6" ht="15.75" customHeight="1">
      <c r="C194" s="118"/>
      <c r="D194" s="118"/>
      <c r="E194" s="118"/>
      <c r="F194" s="118"/>
    </row>
    <row r="195" spans="3:6" ht="15.75" customHeight="1">
      <c r="C195" s="118"/>
      <c r="D195" s="118"/>
      <c r="E195" s="118"/>
      <c r="F195" s="118"/>
    </row>
    <row r="196" spans="3:6" ht="15.75" customHeight="1">
      <c r="C196" s="118"/>
      <c r="D196" s="118"/>
      <c r="E196" s="118"/>
      <c r="F196" s="118"/>
    </row>
    <row r="197" spans="3:6" ht="15.75" customHeight="1">
      <c r="C197" s="118"/>
      <c r="D197" s="118"/>
      <c r="E197" s="118"/>
      <c r="F197" s="118"/>
    </row>
    <row r="198" spans="3:6" ht="15.75" customHeight="1">
      <c r="C198" s="118"/>
      <c r="D198" s="118"/>
      <c r="E198" s="118"/>
      <c r="F198" s="118"/>
    </row>
    <row r="199" spans="3:6" ht="15.75" customHeight="1">
      <c r="C199" s="118"/>
      <c r="D199" s="118"/>
      <c r="E199" s="118"/>
      <c r="F199" s="118"/>
    </row>
    <row r="200" spans="3:6" ht="15.75" customHeight="1">
      <c r="C200" s="118"/>
      <c r="D200" s="118"/>
      <c r="E200" s="118"/>
      <c r="F200" s="118"/>
    </row>
    <row r="201" spans="3:6" ht="15.75" customHeight="1">
      <c r="C201" s="118"/>
      <c r="D201" s="118"/>
      <c r="E201" s="118"/>
      <c r="F201" s="118"/>
    </row>
    <row r="202" spans="3:6" ht="15.75" customHeight="1">
      <c r="C202" s="118"/>
      <c r="D202" s="118"/>
      <c r="E202" s="118"/>
      <c r="F202" s="118"/>
    </row>
    <row r="203" spans="3:6" ht="15.75" customHeight="1">
      <c r="C203" s="118"/>
      <c r="D203" s="118"/>
      <c r="E203" s="118"/>
      <c r="F203" s="118"/>
    </row>
    <row r="204" spans="3:6" ht="15.75" customHeight="1">
      <c r="C204" s="118"/>
      <c r="D204" s="118"/>
      <c r="E204" s="118"/>
      <c r="F204" s="118"/>
    </row>
    <row r="205" spans="3:6" ht="15.75" customHeight="1">
      <c r="C205" s="118"/>
      <c r="D205" s="118"/>
      <c r="E205" s="118"/>
      <c r="F205" s="118"/>
    </row>
    <row r="206" spans="3:6" ht="15.75" customHeight="1">
      <c r="C206" s="118"/>
      <c r="D206" s="118"/>
      <c r="E206" s="118"/>
      <c r="F206" s="118"/>
    </row>
    <row r="207" spans="3:6" ht="15.75" customHeight="1">
      <c r="C207" s="118"/>
      <c r="D207" s="118"/>
      <c r="E207" s="118"/>
      <c r="F207" s="118"/>
    </row>
    <row r="208" spans="3:6" ht="15.75" customHeight="1">
      <c r="C208" s="118"/>
      <c r="D208" s="118"/>
      <c r="E208" s="118"/>
      <c r="F208" s="118"/>
    </row>
    <row r="209" spans="3:6" ht="15.75" customHeight="1">
      <c r="C209" s="118"/>
      <c r="D209" s="118"/>
      <c r="E209" s="118"/>
      <c r="F209" s="118"/>
    </row>
    <row r="210" spans="3:6" ht="15.75" customHeight="1">
      <c r="C210" s="118"/>
      <c r="D210" s="118"/>
      <c r="E210" s="118"/>
      <c r="F210" s="118"/>
    </row>
    <row r="211" spans="3:6" ht="15.75" customHeight="1">
      <c r="C211" s="118"/>
      <c r="D211" s="118"/>
      <c r="E211" s="118"/>
      <c r="F211" s="118"/>
    </row>
    <row r="212" spans="3:6" ht="15.75" customHeight="1">
      <c r="C212" s="118"/>
      <c r="D212" s="118"/>
      <c r="E212" s="118"/>
      <c r="F212" s="118"/>
    </row>
    <row r="213" spans="3:6" ht="15.75" customHeight="1">
      <c r="C213" s="118"/>
      <c r="D213" s="118"/>
      <c r="E213" s="118"/>
      <c r="F213" s="118"/>
    </row>
    <row r="214" spans="3:6" ht="15.75" customHeight="1">
      <c r="C214" s="118"/>
      <c r="D214" s="118"/>
      <c r="E214" s="118"/>
      <c r="F214" s="118"/>
    </row>
    <row r="215" spans="3:6" ht="15.75" customHeight="1">
      <c r="C215" s="118"/>
      <c r="D215" s="118"/>
      <c r="E215" s="118"/>
      <c r="F215" s="118"/>
    </row>
    <row r="216" spans="3:6" ht="15.75" customHeight="1">
      <c r="C216" s="118"/>
      <c r="D216" s="118"/>
      <c r="E216" s="118"/>
      <c r="F216" s="118"/>
    </row>
    <row r="217" spans="3:6" ht="15.75" customHeight="1">
      <c r="C217" s="118"/>
      <c r="D217" s="118"/>
      <c r="E217" s="118"/>
      <c r="F217" s="118"/>
    </row>
    <row r="218" spans="3:6" ht="15.75" customHeight="1">
      <c r="C218" s="118"/>
      <c r="D218" s="118"/>
      <c r="E218" s="118"/>
      <c r="F218" s="118"/>
    </row>
    <row r="219" spans="3:6" ht="15.75" customHeight="1">
      <c r="C219" s="118"/>
      <c r="D219" s="118"/>
      <c r="E219" s="118"/>
      <c r="F219" s="118"/>
    </row>
    <row r="220" spans="3:6" ht="15.75" customHeight="1">
      <c r="C220" s="118"/>
      <c r="D220" s="118"/>
      <c r="E220" s="118"/>
      <c r="F220" s="118"/>
    </row>
    <row r="221" spans="3:6" ht="15.75" customHeight="1">
      <c r="C221" s="118"/>
      <c r="D221" s="118"/>
      <c r="E221" s="118"/>
      <c r="F221" s="118"/>
    </row>
    <row r="222" spans="3:6" ht="15.75" customHeight="1">
      <c r="C222" s="118"/>
      <c r="D222" s="118"/>
      <c r="E222" s="118"/>
      <c r="F222" s="118"/>
    </row>
    <row r="223" spans="3:6" ht="15.75" customHeight="1">
      <c r="C223" s="118"/>
      <c r="D223" s="118"/>
      <c r="E223" s="118"/>
      <c r="F223" s="118"/>
    </row>
    <row r="224" spans="3:6" ht="15.75" customHeight="1">
      <c r="C224" s="118"/>
      <c r="D224" s="118"/>
      <c r="E224" s="118"/>
      <c r="F224" s="118"/>
    </row>
    <row r="225" spans="3:6" ht="15.75" customHeight="1">
      <c r="C225" s="118"/>
      <c r="D225" s="118"/>
      <c r="E225" s="118"/>
      <c r="F225" s="118"/>
    </row>
    <row r="226" spans="3:6" ht="15.75" customHeight="1">
      <c r="C226" s="118"/>
      <c r="D226" s="118"/>
      <c r="E226" s="118"/>
      <c r="F226" s="118"/>
    </row>
    <row r="227" spans="3:6" ht="15.75" customHeight="1">
      <c r="C227" s="118"/>
      <c r="D227" s="118"/>
      <c r="E227" s="118"/>
      <c r="F227" s="118"/>
    </row>
    <row r="228" spans="3:6" ht="15.75" customHeight="1">
      <c r="C228" s="118"/>
      <c r="D228" s="118"/>
      <c r="E228" s="118"/>
      <c r="F228" s="118"/>
    </row>
    <row r="229" spans="3:6" ht="15.75" customHeight="1">
      <c r="C229" s="118"/>
      <c r="D229" s="118"/>
      <c r="E229" s="118"/>
      <c r="F229" s="118"/>
    </row>
    <row r="230" spans="3:6" ht="15.75" customHeight="1">
      <c r="C230" s="118"/>
      <c r="D230" s="118"/>
      <c r="E230" s="118"/>
      <c r="F230" s="118"/>
    </row>
    <row r="231" spans="3:6" ht="15.75" customHeight="1">
      <c r="C231" s="118"/>
      <c r="D231" s="118"/>
      <c r="E231" s="118"/>
      <c r="F231" s="118"/>
    </row>
    <row r="232" spans="3:6" ht="15.75" customHeight="1">
      <c r="C232" s="118"/>
      <c r="D232" s="118"/>
      <c r="E232" s="118"/>
      <c r="F232" s="118"/>
    </row>
    <row r="233" spans="3:6" ht="15.75" customHeight="1">
      <c r="C233" s="118"/>
      <c r="D233" s="118"/>
      <c r="E233" s="118"/>
      <c r="F233" s="118"/>
    </row>
    <row r="234" spans="3:6" ht="15.75" customHeight="1">
      <c r="C234" s="118"/>
      <c r="D234" s="118"/>
      <c r="E234" s="118"/>
      <c r="F234" s="118"/>
    </row>
    <row r="235" spans="3:6" ht="15.75" customHeight="1">
      <c r="C235" s="118"/>
      <c r="D235" s="118"/>
      <c r="E235" s="118"/>
      <c r="F235" s="118"/>
    </row>
    <row r="236" spans="3:6" ht="15.75" customHeight="1">
      <c r="C236" s="118"/>
      <c r="D236" s="118"/>
      <c r="E236" s="118"/>
      <c r="F236" s="118"/>
    </row>
    <row r="237" spans="3:6" ht="15.75" customHeight="1">
      <c r="C237" s="118"/>
      <c r="D237" s="118"/>
      <c r="E237" s="118"/>
      <c r="F237" s="118"/>
    </row>
    <row r="238" spans="3:6" ht="15.75" customHeight="1">
      <c r="C238" s="118"/>
      <c r="D238" s="118"/>
      <c r="E238" s="118"/>
      <c r="F238" s="118"/>
    </row>
    <row r="239" spans="3:6" ht="15.75" customHeight="1">
      <c r="C239" s="118"/>
      <c r="D239" s="118"/>
      <c r="E239" s="118"/>
      <c r="F239" s="118"/>
    </row>
    <row r="240" spans="3:6" ht="15.75" customHeight="1">
      <c r="C240" s="118"/>
      <c r="D240" s="118"/>
      <c r="E240" s="118"/>
      <c r="F240" s="118"/>
    </row>
    <row r="241" spans="3:6" ht="15.75" customHeight="1">
      <c r="C241" s="118"/>
      <c r="D241" s="118"/>
      <c r="E241" s="118"/>
      <c r="F241" s="118"/>
    </row>
    <row r="242" spans="3:6" ht="15.75" customHeight="1">
      <c r="C242" s="118"/>
      <c r="D242" s="118"/>
      <c r="E242" s="118"/>
      <c r="F242" s="118"/>
    </row>
    <row r="243" spans="3:6" ht="15.75" customHeight="1">
      <c r="C243" s="118"/>
      <c r="D243" s="118"/>
      <c r="E243" s="118"/>
      <c r="F243" s="118"/>
    </row>
    <row r="244" spans="3:6" ht="15.75" customHeight="1">
      <c r="C244" s="118"/>
      <c r="D244" s="118"/>
      <c r="E244" s="118"/>
      <c r="F244" s="118"/>
    </row>
    <row r="245" spans="3:6" ht="15.75" customHeight="1">
      <c r="C245" s="118"/>
      <c r="D245" s="118"/>
      <c r="E245" s="118"/>
      <c r="F245" s="118"/>
    </row>
    <row r="246" spans="3:6" ht="15.75" customHeight="1">
      <c r="C246" s="118"/>
      <c r="D246" s="118"/>
      <c r="E246" s="118"/>
      <c r="F246" s="118"/>
    </row>
    <row r="247" spans="3:6" ht="15.75" customHeight="1">
      <c r="C247" s="118"/>
      <c r="D247" s="118"/>
      <c r="E247" s="118"/>
      <c r="F247" s="118"/>
    </row>
    <row r="248" spans="3:6" ht="15.75" customHeight="1">
      <c r="C248" s="118"/>
      <c r="D248" s="118"/>
      <c r="E248" s="118"/>
      <c r="F248" s="118"/>
    </row>
    <row r="249" spans="3:6" ht="15.75" customHeight="1">
      <c r="C249" s="118"/>
      <c r="D249" s="118"/>
      <c r="E249" s="118"/>
      <c r="F249" s="118"/>
    </row>
    <row r="250" spans="3:6" ht="15.75" customHeight="1">
      <c r="C250" s="118"/>
      <c r="D250" s="118"/>
      <c r="E250" s="118"/>
      <c r="F250" s="118"/>
    </row>
    <row r="251" spans="3:6" ht="15.75" customHeight="1">
      <c r="C251" s="118"/>
      <c r="D251" s="118"/>
      <c r="E251" s="118"/>
      <c r="F251" s="118"/>
    </row>
    <row r="252" spans="3:6" ht="15.75" customHeight="1">
      <c r="C252" s="118"/>
      <c r="D252" s="118"/>
      <c r="E252" s="118"/>
      <c r="F252" s="118"/>
    </row>
    <row r="253" spans="3:6" ht="15.75" customHeight="1">
      <c r="C253" s="118"/>
      <c r="D253" s="118"/>
      <c r="E253" s="118"/>
      <c r="F253" s="118"/>
    </row>
    <row r="254" spans="3:6" ht="15.75" customHeight="1">
      <c r="C254" s="118"/>
      <c r="D254" s="118"/>
      <c r="E254" s="118"/>
      <c r="F254" s="118"/>
    </row>
    <row r="255" spans="3:6" ht="15.75" customHeight="1">
      <c r="C255" s="118"/>
      <c r="D255" s="118"/>
      <c r="E255" s="118"/>
      <c r="F255" s="118"/>
    </row>
    <row r="256" spans="3:6" ht="15.75" customHeight="1">
      <c r="C256" s="118"/>
      <c r="D256" s="118"/>
      <c r="E256" s="118"/>
      <c r="F256" s="118"/>
    </row>
    <row r="257" spans="3:6" ht="15.75" customHeight="1">
      <c r="C257" s="118"/>
      <c r="D257" s="118"/>
      <c r="E257" s="118"/>
      <c r="F257" s="118"/>
    </row>
    <row r="258" spans="3:6" ht="15.75" customHeight="1">
      <c r="C258" s="118"/>
      <c r="D258" s="118"/>
      <c r="E258" s="118"/>
      <c r="F258" s="118"/>
    </row>
    <row r="259" spans="3:6" ht="15.75" customHeight="1">
      <c r="C259" s="118"/>
      <c r="D259" s="118"/>
      <c r="E259" s="118"/>
      <c r="F259" s="118"/>
    </row>
    <row r="260" spans="3:6" ht="15.75" customHeight="1">
      <c r="C260" s="118"/>
      <c r="D260" s="118"/>
      <c r="E260" s="118"/>
      <c r="F260" s="118"/>
    </row>
    <row r="261" spans="3:6" ht="15.75" customHeight="1">
      <c r="C261" s="118"/>
      <c r="D261" s="118"/>
      <c r="E261" s="118"/>
      <c r="F261" s="118"/>
    </row>
    <row r="262" spans="3:6" ht="15.75" customHeight="1">
      <c r="C262" s="118"/>
      <c r="D262" s="118"/>
      <c r="E262" s="118"/>
      <c r="F262" s="118"/>
    </row>
    <row r="263" spans="3:6" ht="15.75" customHeight="1">
      <c r="C263" s="118"/>
      <c r="D263" s="118"/>
      <c r="E263" s="118"/>
      <c r="F263" s="118"/>
    </row>
    <row r="264" spans="3:6" ht="15.75" customHeight="1">
      <c r="C264" s="118"/>
      <c r="D264" s="118"/>
      <c r="E264" s="118"/>
      <c r="F264" s="118"/>
    </row>
    <row r="265" spans="3:6" ht="15.75" customHeight="1">
      <c r="C265" s="118"/>
      <c r="D265" s="118"/>
      <c r="E265" s="118"/>
      <c r="F265" s="118"/>
    </row>
    <row r="266" spans="3:6" ht="15.75" customHeight="1">
      <c r="C266" s="118"/>
      <c r="D266" s="118"/>
      <c r="E266" s="118"/>
      <c r="F266" s="118"/>
    </row>
    <row r="267" spans="3:6" ht="15.75" customHeight="1">
      <c r="C267" s="118"/>
      <c r="D267" s="118"/>
      <c r="E267" s="118"/>
      <c r="F267" s="118"/>
    </row>
    <row r="268" spans="3:6" ht="15.75" customHeight="1">
      <c r="C268" s="118"/>
      <c r="D268" s="118"/>
      <c r="E268" s="118"/>
      <c r="F268" s="118"/>
    </row>
    <row r="269" spans="3:6" ht="15.75" customHeight="1">
      <c r="C269" s="118"/>
      <c r="D269" s="118"/>
      <c r="E269" s="118"/>
      <c r="F269" s="118"/>
    </row>
    <row r="270" spans="3:6" ht="15.75" customHeight="1">
      <c r="C270" s="118"/>
      <c r="D270" s="118"/>
      <c r="E270" s="118"/>
      <c r="F270" s="118"/>
    </row>
    <row r="271" spans="3:6" ht="15.75" customHeight="1">
      <c r="C271" s="118"/>
      <c r="D271" s="118"/>
      <c r="E271" s="118"/>
      <c r="F271" s="118"/>
    </row>
    <row r="272" spans="3:6" ht="15.75" customHeight="1">
      <c r="C272" s="118"/>
      <c r="D272" s="118"/>
      <c r="E272" s="118"/>
      <c r="F272" s="118"/>
    </row>
    <row r="273" spans="3:6" ht="15.75" customHeight="1">
      <c r="C273" s="118"/>
      <c r="D273" s="118"/>
      <c r="E273" s="118"/>
      <c r="F273" s="118"/>
    </row>
    <row r="274" spans="3:6" ht="15.75" customHeight="1">
      <c r="C274" s="118"/>
      <c r="D274" s="118"/>
      <c r="E274" s="118"/>
      <c r="F274" s="118"/>
    </row>
    <row r="275" spans="3:6" ht="15.75" customHeight="1">
      <c r="C275" s="118"/>
      <c r="D275" s="118"/>
      <c r="E275" s="118"/>
      <c r="F275" s="118"/>
    </row>
    <row r="276" spans="3:6" ht="15.75" customHeight="1">
      <c r="C276" s="118"/>
      <c r="D276" s="118"/>
      <c r="E276" s="118"/>
      <c r="F276" s="118"/>
    </row>
    <row r="277" spans="3:6" ht="15.75" customHeight="1">
      <c r="C277" s="118"/>
      <c r="D277" s="118"/>
      <c r="E277" s="118"/>
      <c r="F277" s="118"/>
    </row>
    <row r="278" spans="3:6" ht="15.75" customHeight="1">
      <c r="C278" s="118"/>
      <c r="D278" s="118"/>
      <c r="E278" s="118"/>
      <c r="F278" s="118"/>
    </row>
    <row r="279" spans="3:6" ht="15.75" customHeight="1">
      <c r="C279" s="118"/>
      <c r="D279" s="118"/>
      <c r="E279" s="118"/>
      <c r="F279" s="118"/>
    </row>
    <row r="280" spans="3:6" ht="15.75" customHeight="1">
      <c r="C280" s="118"/>
      <c r="D280" s="118"/>
      <c r="E280" s="118"/>
      <c r="F280" s="118"/>
    </row>
    <row r="281" spans="3:6" ht="15.75" customHeight="1">
      <c r="C281" s="118"/>
      <c r="D281" s="118"/>
      <c r="E281" s="118"/>
      <c r="F281" s="118"/>
    </row>
    <row r="282" spans="3:6" ht="15.75" customHeight="1">
      <c r="C282" s="118"/>
      <c r="D282" s="118"/>
      <c r="E282" s="118"/>
      <c r="F282" s="118"/>
    </row>
    <row r="283" spans="3:6" ht="15.75" customHeight="1">
      <c r="C283" s="118"/>
      <c r="D283" s="118"/>
      <c r="E283" s="118"/>
      <c r="F283" s="118"/>
    </row>
    <row r="284" spans="3:6" ht="15.75" customHeight="1">
      <c r="C284" s="118"/>
      <c r="D284" s="118"/>
      <c r="E284" s="118"/>
      <c r="F284" s="118"/>
    </row>
    <row r="285" spans="3:6" ht="15.75" customHeight="1">
      <c r="C285" s="118"/>
      <c r="D285" s="118"/>
      <c r="E285" s="118"/>
      <c r="F285" s="118"/>
    </row>
    <row r="286" spans="3:6" ht="15.75" customHeight="1">
      <c r="C286" s="118"/>
      <c r="D286" s="118"/>
      <c r="E286" s="118"/>
      <c r="F286" s="118"/>
    </row>
    <row r="287" spans="3:6" ht="15.75" customHeight="1">
      <c r="C287" s="118"/>
      <c r="D287" s="118"/>
      <c r="E287" s="118"/>
      <c r="F287" s="118"/>
    </row>
    <row r="288" spans="3:6" ht="15.75" customHeight="1">
      <c r="C288" s="118"/>
      <c r="D288" s="118"/>
      <c r="E288" s="118"/>
      <c r="F288" s="118"/>
    </row>
    <row r="289" spans="3:6" ht="15.75" customHeight="1">
      <c r="C289" s="118"/>
      <c r="D289" s="118"/>
      <c r="E289" s="118"/>
      <c r="F289" s="118"/>
    </row>
    <row r="290" spans="3:6" ht="15.75" customHeight="1">
      <c r="C290" s="118"/>
      <c r="D290" s="118"/>
      <c r="E290" s="118"/>
      <c r="F290" s="118"/>
    </row>
    <row r="291" spans="3:6" ht="15.75" customHeight="1">
      <c r="C291" s="118"/>
      <c r="D291" s="118"/>
      <c r="E291" s="118"/>
      <c r="F291" s="118"/>
    </row>
    <row r="292" spans="3:6" ht="15.75" customHeight="1">
      <c r="C292" s="118"/>
      <c r="D292" s="118"/>
      <c r="E292" s="118"/>
      <c r="F292" s="118"/>
    </row>
    <row r="293" spans="3:6" ht="15.75" customHeight="1">
      <c r="C293" s="118"/>
      <c r="D293" s="118"/>
      <c r="E293" s="118"/>
      <c r="F293" s="118"/>
    </row>
    <row r="294" spans="3:6" ht="15.75" customHeight="1">
      <c r="C294" s="118"/>
      <c r="D294" s="118"/>
      <c r="E294" s="118"/>
      <c r="F294" s="118"/>
    </row>
    <row r="295" spans="3:6" ht="15.75" customHeight="1">
      <c r="C295" s="118"/>
      <c r="D295" s="118"/>
      <c r="E295" s="118"/>
      <c r="F295" s="118"/>
    </row>
    <row r="296" spans="3:6" ht="15.75" customHeight="1">
      <c r="C296" s="118"/>
      <c r="D296" s="118"/>
      <c r="E296" s="118"/>
      <c r="F296" s="118"/>
    </row>
    <row r="297" spans="3:6" ht="15.75" customHeight="1">
      <c r="C297" s="118"/>
      <c r="D297" s="118"/>
      <c r="E297" s="118"/>
      <c r="F297" s="118"/>
    </row>
    <row r="298" spans="3:6" ht="15.75" customHeight="1">
      <c r="C298" s="118"/>
      <c r="D298" s="118"/>
      <c r="E298" s="118"/>
      <c r="F298" s="118"/>
    </row>
    <row r="299" spans="3:6" ht="15.75" customHeight="1">
      <c r="C299" s="118"/>
      <c r="D299" s="118"/>
      <c r="E299" s="118"/>
      <c r="F299" s="118"/>
    </row>
    <row r="300" spans="3:6" ht="15.75" customHeight="1">
      <c r="C300" s="118"/>
      <c r="D300" s="118"/>
      <c r="E300" s="118"/>
      <c r="F300" s="118"/>
    </row>
    <row r="301" spans="3:6" ht="15.75" customHeight="1">
      <c r="C301" s="118"/>
      <c r="D301" s="118"/>
      <c r="E301" s="118"/>
      <c r="F301" s="118"/>
    </row>
    <row r="302" spans="3:6" ht="15.75" customHeight="1">
      <c r="C302" s="118"/>
      <c r="D302" s="118"/>
      <c r="E302" s="118"/>
      <c r="F302" s="118"/>
    </row>
    <row r="303" spans="3:6" ht="15.75" customHeight="1">
      <c r="C303" s="118"/>
      <c r="D303" s="118"/>
      <c r="E303" s="118"/>
      <c r="F303" s="118"/>
    </row>
    <row r="304" spans="3:6" ht="15.75" customHeight="1">
      <c r="C304" s="118"/>
      <c r="D304" s="118"/>
      <c r="E304" s="118"/>
      <c r="F304" s="118"/>
    </row>
    <row r="305" spans="3:6" ht="15.75" customHeight="1">
      <c r="C305" s="118"/>
      <c r="D305" s="118"/>
      <c r="E305" s="118"/>
      <c r="F305" s="118"/>
    </row>
    <row r="306" spans="3:6" ht="15.75" customHeight="1">
      <c r="C306" s="118"/>
      <c r="D306" s="118"/>
      <c r="E306" s="118"/>
      <c r="F306" s="118"/>
    </row>
    <row r="307" spans="3:6" ht="15.75" customHeight="1">
      <c r="C307" s="118"/>
      <c r="D307" s="118"/>
      <c r="E307" s="118"/>
      <c r="F307" s="118"/>
    </row>
    <row r="308" spans="3:6" ht="15.75" customHeight="1">
      <c r="C308" s="118"/>
      <c r="D308" s="118"/>
      <c r="E308" s="118"/>
      <c r="F308" s="118"/>
    </row>
    <row r="309" spans="3:6" ht="15.75" customHeight="1">
      <c r="C309" s="118"/>
      <c r="D309" s="118"/>
      <c r="E309" s="118"/>
      <c r="F309" s="118"/>
    </row>
    <row r="310" spans="3:6" ht="15.75" customHeight="1">
      <c r="C310" s="118"/>
      <c r="D310" s="118"/>
      <c r="E310" s="118"/>
      <c r="F310" s="118"/>
    </row>
    <row r="311" spans="3:6" ht="15.75" customHeight="1">
      <c r="C311" s="118"/>
      <c r="D311" s="118"/>
      <c r="E311" s="118"/>
      <c r="F311" s="118"/>
    </row>
    <row r="312" spans="3:6" ht="15.75" customHeight="1">
      <c r="C312" s="118"/>
      <c r="D312" s="118"/>
      <c r="E312" s="118"/>
      <c r="F312" s="118"/>
    </row>
    <row r="313" spans="3:6" ht="15.75" customHeight="1">
      <c r="C313" s="118"/>
      <c r="D313" s="118"/>
      <c r="E313" s="118"/>
      <c r="F313" s="118"/>
    </row>
    <row r="314" spans="3:6" ht="15.75" customHeight="1">
      <c r="C314" s="118"/>
      <c r="D314" s="118"/>
      <c r="E314" s="118"/>
      <c r="F314" s="118"/>
    </row>
    <row r="315" spans="3:6" ht="15.75" customHeight="1">
      <c r="C315" s="118"/>
      <c r="D315" s="118"/>
      <c r="E315" s="118"/>
      <c r="F315" s="118"/>
    </row>
    <row r="316" spans="3:6" ht="15.75" customHeight="1">
      <c r="C316" s="118"/>
      <c r="D316" s="118"/>
      <c r="E316" s="118"/>
      <c r="F316" s="118"/>
    </row>
    <row r="317" spans="3:6" ht="15.75" customHeight="1">
      <c r="C317" s="118"/>
      <c r="D317" s="118"/>
      <c r="E317" s="118"/>
      <c r="F317" s="118"/>
    </row>
    <row r="318" spans="3:6" ht="15.75" customHeight="1">
      <c r="C318" s="118"/>
      <c r="D318" s="118"/>
      <c r="E318" s="118"/>
      <c r="F318" s="118"/>
    </row>
    <row r="319" spans="3:6" ht="15.75" customHeight="1">
      <c r="C319" s="118"/>
      <c r="D319" s="118"/>
      <c r="E319" s="118"/>
      <c r="F319" s="118"/>
    </row>
    <row r="320" spans="3:6" ht="15.75" customHeight="1">
      <c r="C320" s="118"/>
      <c r="D320" s="118"/>
      <c r="E320" s="118"/>
      <c r="F320" s="118"/>
    </row>
    <row r="321" spans="3:6" ht="15.75" customHeight="1">
      <c r="C321" s="118"/>
      <c r="D321" s="118"/>
      <c r="E321" s="118"/>
      <c r="F321" s="118"/>
    </row>
    <row r="322" spans="3:6" ht="15.75" customHeight="1">
      <c r="C322" s="118"/>
      <c r="D322" s="118"/>
      <c r="E322" s="118"/>
      <c r="F322" s="118"/>
    </row>
    <row r="323" spans="3:6" ht="15.75" customHeight="1">
      <c r="C323" s="118"/>
      <c r="D323" s="118"/>
      <c r="E323" s="118"/>
      <c r="F323" s="118"/>
    </row>
    <row r="324" spans="3:6" ht="15.75" customHeight="1">
      <c r="C324" s="118"/>
      <c r="D324" s="118"/>
      <c r="E324" s="118"/>
      <c r="F324" s="118"/>
    </row>
    <row r="325" spans="3:6" ht="15.75" customHeight="1">
      <c r="C325" s="118"/>
      <c r="D325" s="118"/>
      <c r="E325" s="118"/>
      <c r="F325" s="118"/>
    </row>
    <row r="326" spans="3:6" ht="15.75" customHeight="1">
      <c r="C326" s="118"/>
      <c r="D326" s="118"/>
      <c r="E326" s="118"/>
      <c r="F326" s="118"/>
    </row>
    <row r="327" spans="3:6" ht="15.75" customHeight="1">
      <c r="C327" s="118"/>
      <c r="D327" s="118"/>
      <c r="E327" s="118"/>
      <c r="F327" s="118"/>
    </row>
    <row r="328" spans="3:6" ht="15.75" customHeight="1">
      <c r="C328" s="118"/>
      <c r="D328" s="118"/>
      <c r="E328" s="118"/>
      <c r="F328" s="118"/>
    </row>
    <row r="329" spans="3:6" ht="15.75" customHeight="1">
      <c r="C329" s="118"/>
      <c r="D329" s="118"/>
      <c r="E329" s="118"/>
      <c r="F329" s="118"/>
    </row>
    <row r="330" spans="3:6" ht="15.75" customHeight="1">
      <c r="C330" s="118"/>
      <c r="D330" s="118"/>
      <c r="E330" s="118"/>
      <c r="F330" s="118"/>
    </row>
    <row r="331" spans="3:6" ht="15.75" customHeight="1">
      <c r="C331" s="118"/>
      <c r="D331" s="118"/>
      <c r="E331" s="118"/>
      <c r="F331" s="118"/>
    </row>
    <row r="332" spans="3:6" ht="15.75" customHeight="1">
      <c r="C332" s="118"/>
      <c r="D332" s="118"/>
      <c r="E332" s="118"/>
      <c r="F332" s="118"/>
    </row>
    <row r="333" spans="3:6" ht="15.75" customHeight="1">
      <c r="C333" s="118"/>
      <c r="D333" s="118"/>
      <c r="E333" s="118"/>
      <c r="F333" s="118"/>
    </row>
    <row r="334" spans="3:6" ht="15.75" customHeight="1">
      <c r="C334" s="118"/>
      <c r="D334" s="118"/>
      <c r="E334" s="118"/>
      <c r="F334" s="118"/>
    </row>
    <row r="335" spans="3:6" ht="15.75" customHeight="1">
      <c r="C335" s="118"/>
      <c r="D335" s="118"/>
      <c r="E335" s="118"/>
      <c r="F335" s="118"/>
    </row>
    <row r="336" spans="3:6" ht="15.75" customHeight="1">
      <c r="C336" s="118"/>
      <c r="D336" s="118"/>
      <c r="E336" s="118"/>
      <c r="F336" s="118"/>
    </row>
    <row r="337" spans="3:6" ht="15.75" customHeight="1">
      <c r="C337" s="118"/>
      <c r="D337" s="118"/>
      <c r="E337" s="118"/>
      <c r="F337" s="118"/>
    </row>
    <row r="338" spans="3:6" ht="15.75" customHeight="1">
      <c r="C338" s="118"/>
      <c r="D338" s="118"/>
      <c r="E338" s="118"/>
      <c r="F338" s="118"/>
    </row>
    <row r="339" spans="3:6" ht="15.75" customHeight="1">
      <c r="C339" s="118"/>
      <c r="D339" s="118"/>
      <c r="E339" s="118"/>
      <c r="F339" s="118"/>
    </row>
    <row r="340" spans="3:6" ht="15.75" customHeight="1">
      <c r="C340" s="118"/>
      <c r="D340" s="118"/>
      <c r="E340" s="118"/>
      <c r="F340" s="118"/>
    </row>
    <row r="341" spans="3:6" ht="15.75" customHeight="1">
      <c r="C341" s="118"/>
      <c r="D341" s="118"/>
      <c r="E341" s="118"/>
      <c r="F341" s="118"/>
    </row>
    <row r="342" spans="3:6" ht="15.75" customHeight="1">
      <c r="C342" s="118"/>
      <c r="D342" s="118"/>
      <c r="E342" s="118"/>
      <c r="F342" s="118"/>
    </row>
    <row r="343" spans="3:6" ht="15.75" customHeight="1">
      <c r="C343" s="118"/>
      <c r="D343" s="118"/>
      <c r="E343" s="118"/>
      <c r="F343" s="118"/>
    </row>
    <row r="344" spans="3:6" ht="15.75" customHeight="1">
      <c r="C344" s="118"/>
      <c r="D344" s="118"/>
      <c r="E344" s="118"/>
      <c r="F344" s="118"/>
    </row>
    <row r="345" spans="3:6" ht="15.75" customHeight="1">
      <c r="C345" s="118"/>
      <c r="D345" s="118"/>
      <c r="E345" s="118"/>
      <c r="F345" s="118"/>
    </row>
    <row r="346" spans="3:6" ht="15.75" customHeight="1">
      <c r="C346" s="118"/>
      <c r="D346" s="118"/>
      <c r="E346" s="118"/>
      <c r="F346" s="118"/>
    </row>
    <row r="347" spans="3:6" ht="15.75" customHeight="1">
      <c r="C347" s="118"/>
      <c r="D347" s="118"/>
      <c r="E347" s="118"/>
      <c r="F347" s="118"/>
    </row>
    <row r="348" spans="3:6" ht="15.75" customHeight="1">
      <c r="C348" s="118"/>
      <c r="D348" s="118"/>
      <c r="E348" s="118"/>
      <c r="F348" s="118"/>
    </row>
    <row r="349" spans="3:6" ht="15.75" customHeight="1">
      <c r="C349" s="118"/>
      <c r="D349" s="118"/>
      <c r="E349" s="118"/>
      <c r="F349" s="118"/>
    </row>
    <row r="350" spans="3:6" ht="15.75" customHeight="1">
      <c r="C350" s="118"/>
      <c r="D350" s="118"/>
      <c r="E350" s="118"/>
      <c r="F350" s="118"/>
    </row>
    <row r="351" spans="3:6" ht="15.75" customHeight="1">
      <c r="C351" s="118"/>
      <c r="D351" s="118"/>
      <c r="E351" s="118"/>
      <c r="F351" s="118"/>
    </row>
    <row r="352" spans="3:6" ht="15.75" customHeight="1">
      <c r="C352" s="118"/>
      <c r="D352" s="118"/>
      <c r="E352" s="118"/>
      <c r="F352" s="118"/>
    </row>
    <row r="353" spans="3:6" ht="15.75" customHeight="1">
      <c r="C353" s="118"/>
      <c r="D353" s="118"/>
      <c r="E353" s="118"/>
      <c r="F353" s="118"/>
    </row>
    <row r="354" spans="3:6" ht="15.75" customHeight="1">
      <c r="C354" s="118"/>
      <c r="D354" s="118"/>
      <c r="E354" s="118"/>
      <c r="F354" s="118"/>
    </row>
    <row r="355" spans="3:6" ht="15.75" customHeight="1">
      <c r="C355" s="118"/>
      <c r="D355" s="118"/>
      <c r="E355" s="118"/>
      <c r="F355" s="118"/>
    </row>
    <row r="356" spans="3:6" ht="15.75" customHeight="1">
      <c r="C356" s="118"/>
      <c r="D356" s="118"/>
      <c r="E356" s="118"/>
      <c r="F356" s="118"/>
    </row>
    <row r="357" spans="3:6" ht="15.75" customHeight="1">
      <c r="C357" s="118"/>
      <c r="D357" s="118"/>
      <c r="E357" s="118"/>
      <c r="F357" s="118"/>
    </row>
    <row r="358" spans="3:6" ht="15.75" customHeight="1">
      <c r="C358" s="118"/>
      <c r="D358" s="118"/>
      <c r="E358" s="118"/>
      <c r="F358" s="118"/>
    </row>
    <row r="359" spans="3:6" ht="15.75" customHeight="1">
      <c r="C359" s="118"/>
      <c r="D359" s="118"/>
      <c r="E359" s="118"/>
      <c r="F359" s="118"/>
    </row>
    <row r="360" spans="3:6" ht="15.75" customHeight="1">
      <c r="C360" s="118"/>
      <c r="D360" s="118"/>
      <c r="E360" s="118"/>
      <c r="F360" s="118"/>
    </row>
    <row r="361" spans="3:6" ht="15.75" customHeight="1">
      <c r="C361" s="118"/>
      <c r="D361" s="118"/>
      <c r="E361" s="118"/>
      <c r="F361" s="118"/>
    </row>
    <row r="362" spans="3:6" ht="15.75" customHeight="1">
      <c r="C362" s="118"/>
      <c r="D362" s="118"/>
      <c r="E362" s="118"/>
      <c r="F362" s="118"/>
    </row>
    <row r="363" spans="3:6" ht="15.75" customHeight="1">
      <c r="C363" s="118"/>
      <c r="D363" s="118"/>
      <c r="E363" s="118"/>
      <c r="F363" s="118"/>
    </row>
    <row r="364" spans="3:6" ht="15.75" customHeight="1">
      <c r="C364" s="118"/>
      <c r="D364" s="118"/>
      <c r="E364" s="118"/>
      <c r="F364" s="118"/>
    </row>
    <row r="365" spans="3:6" ht="15.75" customHeight="1">
      <c r="C365" s="118"/>
      <c r="D365" s="118"/>
      <c r="E365" s="118"/>
      <c r="F365" s="118"/>
    </row>
    <row r="366" spans="3:6" ht="15.75" customHeight="1">
      <c r="C366" s="118"/>
      <c r="D366" s="118"/>
      <c r="E366" s="118"/>
      <c r="F366" s="118"/>
    </row>
    <row r="367" spans="3:6" ht="15.75" customHeight="1">
      <c r="C367" s="118"/>
      <c r="D367" s="118"/>
      <c r="E367" s="118"/>
      <c r="F367" s="118"/>
    </row>
    <row r="368" spans="3:6" ht="15.75" customHeight="1">
      <c r="C368" s="118"/>
      <c r="D368" s="118"/>
      <c r="E368" s="118"/>
      <c r="F368" s="118"/>
    </row>
    <row r="369" spans="3:6" ht="15.75" customHeight="1">
      <c r="C369" s="118"/>
      <c r="D369" s="118"/>
      <c r="E369" s="118"/>
      <c r="F369" s="118"/>
    </row>
    <row r="370" spans="3:6" ht="15.75" customHeight="1">
      <c r="C370" s="118"/>
      <c r="D370" s="118"/>
      <c r="E370" s="118"/>
      <c r="F370" s="118"/>
    </row>
    <row r="371" spans="3:6" ht="15.75" customHeight="1">
      <c r="C371" s="118"/>
      <c r="D371" s="118"/>
      <c r="E371" s="118"/>
      <c r="F371" s="118"/>
    </row>
    <row r="372" spans="3:6" ht="15.75" customHeight="1">
      <c r="C372" s="118"/>
      <c r="D372" s="118"/>
      <c r="E372" s="118"/>
      <c r="F372" s="118"/>
    </row>
    <row r="373" spans="3:6" ht="15.75" customHeight="1">
      <c r="C373" s="118"/>
      <c r="D373" s="118"/>
      <c r="E373" s="118"/>
      <c r="F373" s="118"/>
    </row>
    <row r="374" spans="3:6" ht="15.75" customHeight="1">
      <c r="C374" s="118"/>
      <c r="D374" s="118"/>
      <c r="E374" s="118"/>
      <c r="F374" s="118"/>
    </row>
    <row r="375" spans="3:6" ht="15.75" customHeight="1">
      <c r="C375" s="118"/>
      <c r="D375" s="118"/>
      <c r="E375" s="118"/>
      <c r="F375" s="118"/>
    </row>
    <row r="376" spans="3:6" ht="15.75" customHeight="1">
      <c r="C376" s="118"/>
      <c r="D376" s="118"/>
      <c r="E376" s="118"/>
      <c r="F376" s="118"/>
    </row>
    <row r="377" spans="3:6" ht="15.75" customHeight="1">
      <c r="C377" s="118"/>
      <c r="D377" s="118"/>
      <c r="E377" s="118"/>
      <c r="F377" s="118"/>
    </row>
    <row r="378" spans="3:6" ht="15.75" customHeight="1">
      <c r="C378" s="118"/>
      <c r="D378" s="118"/>
      <c r="E378" s="118"/>
      <c r="F378" s="118"/>
    </row>
    <row r="379" spans="3:6" ht="15.75" customHeight="1">
      <c r="C379" s="118"/>
      <c r="D379" s="118"/>
      <c r="E379" s="118"/>
      <c r="F379" s="118"/>
    </row>
    <row r="380" spans="3:6" ht="15.75" customHeight="1">
      <c r="C380" s="118"/>
      <c r="D380" s="118"/>
      <c r="E380" s="118"/>
      <c r="F380" s="118"/>
    </row>
    <row r="381" spans="3:6" ht="15.75" customHeight="1">
      <c r="C381" s="118"/>
      <c r="D381" s="118"/>
      <c r="E381" s="118"/>
      <c r="F381" s="118"/>
    </row>
    <row r="382" spans="3:6" ht="15.75" customHeight="1">
      <c r="C382" s="118"/>
      <c r="D382" s="118"/>
      <c r="E382" s="118"/>
      <c r="F382" s="118"/>
    </row>
    <row r="383" spans="3:6" ht="15.75" customHeight="1">
      <c r="C383" s="118"/>
      <c r="D383" s="118"/>
      <c r="E383" s="118"/>
      <c r="F383" s="118"/>
    </row>
    <row r="384" spans="3:6" ht="15.75" customHeight="1">
      <c r="C384" s="118"/>
      <c r="D384" s="118"/>
      <c r="E384" s="118"/>
      <c r="F384" s="118"/>
    </row>
    <row r="385" spans="3:6" ht="15.75" customHeight="1">
      <c r="C385" s="118"/>
      <c r="D385" s="118"/>
      <c r="E385" s="118"/>
      <c r="F385" s="118"/>
    </row>
    <row r="386" spans="3:6" ht="15.75" customHeight="1">
      <c r="C386" s="118"/>
      <c r="D386" s="118"/>
      <c r="E386" s="118"/>
      <c r="F386" s="118"/>
    </row>
    <row r="387" spans="3:6" ht="15.75" customHeight="1">
      <c r="C387" s="118"/>
      <c r="D387" s="118"/>
      <c r="E387" s="118"/>
      <c r="F387" s="118"/>
    </row>
    <row r="388" spans="3:6" ht="15.75" customHeight="1">
      <c r="C388" s="118"/>
      <c r="D388" s="118"/>
      <c r="E388" s="118"/>
      <c r="F388" s="118"/>
    </row>
    <row r="389" spans="3:6" ht="15.75" customHeight="1">
      <c r="C389" s="118"/>
      <c r="D389" s="118"/>
      <c r="E389" s="118"/>
      <c r="F389" s="118"/>
    </row>
    <row r="390" spans="3:6" ht="15.75" customHeight="1">
      <c r="C390" s="118"/>
      <c r="D390" s="118"/>
      <c r="E390" s="118"/>
      <c r="F390" s="118"/>
    </row>
    <row r="391" spans="3:6" ht="15.75" customHeight="1">
      <c r="C391" s="118"/>
      <c r="D391" s="118"/>
      <c r="E391" s="118"/>
      <c r="F391" s="118"/>
    </row>
    <row r="392" spans="3:6" ht="15.75" customHeight="1">
      <c r="C392" s="118"/>
      <c r="D392" s="118"/>
      <c r="E392" s="118"/>
      <c r="F392" s="118"/>
    </row>
    <row r="393" spans="3:6" ht="15.75" customHeight="1">
      <c r="C393" s="118"/>
      <c r="D393" s="118"/>
      <c r="E393" s="118"/>
      <c r="F393" s="118"/>
    </row>
    <row r="394" spans="3:6" ht="15.75" customHeight="1">
      <c r="C394" s="118"/>
      <c r="D394" s="118"/>
      <c r="E394" s="118"/>
      <c r="F394" s="118"/>
    </row>
    <row r="395" spans="3:6" ht="15.75" customHeight="1">
      <c r="C395" s="118"/>
      <c r="D395" s="118"/>
      <c r="E395" s="118"/>
      <c r="F395" s="118"/>
    </row>
    <row r="396" spans="3:6" ht="15.75" customHeight="1">
      <c r="C396" s="118"/>
      <c r="D396" s="118"/>
      <c r="E396" s="118"/>
      <c r="F396" s="118"/>
    </row>
    <row r="397" spans="3:6" ht="15.75" customHeight="1">
      <c r="C397" s="118"/>
      <c r="D397" s="118"/>
      <c r="E397" s="118"/>
      <c r="F397" s="118"/>
    </row>
    <row r="398" spans="3:6" ht="15.75" customHeight="1">
      <c r="C398" s="118"/>
      <c r="D398" s="118"/>
      <c r="E398" s="118"/>
      <c r="F398" s="118"/>
    </row>
    <row r="399" spans="3:6" ht="15.75" customHeight="1">
      <c r="C399" s="118"/>
      <c r="D399" s="118"/>
      <c r="E399" s="118"/>
      <c r="F399" s="118"/>
    </row>
    <row r="400" spans="3:6" ht="15.75" customHeight="1">
      <c r="C400" s="118"/>
      <c r="D400" s="118"/>
      <c r="E400" s="118"/>
      <c r="F400" s="118"/>
    </row>
    <row r="401" spans="3:6" ht="15.75" customHeight="1">
      <c r="C401" s="118"/>
      <c r="D401" s="118"/>
      <c r="E401" s="118"/>
      <c r="F401" s="118"/>
    </row>
    <row r="402" spans="3:6" ht="15.75" customHeight="1">
      <c r="C402" s="118"/>
      <c r="D402" s="118"/>
      <c r="E402" s="118"/>
      <c r="F402" s="118"/>
    </row>
    <row r="403" spans="3:6" ht="15.75" customHeight="1">
      <c r="C403" s="118"/>
      <c r="D403" s="118"/>
      <c r="E403" s="118"/>
      <c r="F403" s="118"/>
    </row>
    <row r="404" spans="3:6" ht="15.75" customHeight="1">
      <c r="C404" s="118"/>
      <c r="D404" s="118"/>
      <c r="E404" s="118"/>
      <c r="F404" s="118"/>
    </row>
    <row r="405" spans="3:6" ht="15.75" customHeight="1">
      <c r="C405" s="118"/>
      <c r="D405" s="118"/>
      <c r="E405" s="118"/>
      <c r="F405" s="118"/>
    </row>
    <row r="406" spans="3:6" ht="15.75" customHeight="1">
      <c r="C406" s="118"/>
      <c r="D406" s="118"/>
      <c r="E406" s="118"/>
      <c r="F406" s="118"/>
    </row>
    <row r="407" spans="3:6" ht="15.75" customHeight="1">
      <c r="C407" s="118"/>
      <c r="D407" s="118"/>
      <c r="E407" s="118"/>
      <c r="F407" s="118"/>
    </row>
    <row r="408" spans="3:6" ht="15.75" customHeight="1">
      <c r="C408" s="118"/>
      <c r="D408" s="118"/>
      <c r="E408" s="118"/>
      <c r="F408" s="118"/>
    </row>
    <row r="409" spans="3:6" ht="15.75" customHeight="1">
      <c r="C409" s="118"/>
      <c r="D409" s="118"/>
      <c r="E409" s="118"/>
      <c r="F409" s="118"/>
    </row>
    <row r="410" spans="3:6" ht="15.75" customHeight="1">
      <c r="C410" s="118"/>
      <c r="D410" s="118"/>
      <c r="E410" s="118"/>
      <c r="F410" s="118"/>
    </row>
    <row r="411" spans="3:6" ht="15.75" customHeight="1">
      <c r="C411" s="118"/>
      <c r="D411" s="118"/>
      <c r="E411" s="118"/>
      <c r="F411" s="118"/>
    </row>
    <row r="412" spans="3:6" ht="15.75" customHeight="1">
      <c r="C412" s="118"/>
      <c r="D412" s="118"/>
      <c r="E412" s="118"/>
      <c r="F412" s="118"/>
    </row>
    <row r="413" spans="3:6" ht="15.75" customHeight="1">
      <c r="C413" s="118"/>
      <c r="D413" s="118"/>
      <c r="E413" s="118"/>
      <c r="F413" s="118"/>
    </row>
    <row r="414" spans="3:6" ht="15.75" customHeight="1">
      <c r="C414" s="118"/>
      <c r="D414" s="118"/>
      <c r="E414" s="118"/>
      <c r="F414" s="118"/>
    </row>
    <row r="415" spans="3:6" ht="15.75" customHeight="1">
      <c r="C415" s="118"/>
      <c r="D415" s="118"/>
      <c r="E415" s="118"/>
      <c r="F415" s="118"/>
    </row>
    <row r="416" spans="3:6" ht="15.75" customHeight="1">
      <c r="C416" s="118"/>
      <c r="D416" s="118"/>
      <c r="E416" s="118"/>
      <c r="F416" s="118"/>
    </row>
    <row r="417" spans="3:6" ht="15.75" customHeight="1">
      <c r="C417" s="118"/>
      <c r="D417" s="118"/>
      <c r="E417" s="118"/>
      <c r="F417" s="118"/>
    </row>
    <row r="418" spans="3:6" ht="15.75" customHeight="1">
      <c r="C418" s="118"/>
      <c r="D418" s="118"/>
      <c r="E418" s="118"/>
      <c r="F418" s="118"/>
    </row>
    <row r="419" spans="3:6" ht="15.75" customHeight="1">
      <c r="C419" s="118"/>
      <c r="D419" s="118"/>
      <c r="E419" s="118"/>
      <c r="F419" s="118"/>
    </row>
    <row r="420" spans="3:6" ht="15.75" customHeight="1">
      <c r="C420" s="118"/>
      <c r="D420" s="118"/>
      <c r="E420" s="118"/>
      <c r="F420" s="118"/>
    </row>
    <row r="421" spans="3:6" ht="15.75" customHeight="1">
      <c r="C421" s="118"/>
      <c r="D421" s="118"/>
      <c r="E421" s="118"/>
      <c r="F421" s="118"/>
    </row>
    <row r="422" spans="3:6" ht="15.75" customHeight="1">
      <c r="C422" s="118"/>
      <c r="D422" s="118"/>
      <c r="E422" s="118"/>
      <c r="F422" s="118"/>
    </row>
    <row r="423" spans="3:6" ht="15.75" customHeight="1">
      <c r="C423" s="118"/>
      <c r="D423" s="118"/>
      <c r="E423" s="118"/>
      <c r="F423" s="118"/>
    </row>
    <row r="424" spans="3:6" ht="15.75" customHeight="1">
      <c r="C424" s="118"/>
      <c r="D424" s="118"/>
      <c r="E424" s="118"/>
      <c r="F424" s="118"/>
    </row>
    <row r="425" spans="3:6" ht="15.75" customHeight="1">
      <c r="C425" s="118"/>
      <c r="D425" s="118"/>
      <c r="E425" s="118"/>
      <c r="F425" s="118"/>
    </row>
    <row r="426" spans="3:6" ht="15.75" customHeight="1">
      <c r="C426" s="118"/>
      <c r="D426" s="118"/>
      <c r="E426" s="118"/>
      <c r="F426" s="118"/>
    </row>
    <row r="427" spans="3:6" ht="15.75" customHeight="1">
      <c r="C427" s="118"/>
      <c r="D427" s="118"/>
      <c r="E427" s="118"/>
      <c r="F427" s="118"/>
    </row>
    <row r="428" spans="3:6" ht="15.75" customHeight="1">
      <c r="C428" s="118"/>
      <c r="D428" s="118"/>
      <c r="E428" s="118"/>
      <c r="F428" s="118"/>
    </row>
    <row r="429" spans="3:6" ht="15.75" customHeight="1">
      <c r="C429" s="118"/>
      <c r="D429" s="118"/>
      <c r="E429" s="118"/>
      <c r="F429" s="118"/>
    </row>
    <row r="430" spans="3:6" ht="15.75" customHeight="1">
      <c r="C430" s="118"/>
      <c r="D430" s="118"/>
      <c r="E430" s="118"/>
      <c r="F430" s="118"/>
    </row>
    <row r="431" spans="3:6" ht="15.75" customHeight="1">
      <c r="C431" s="118"/>
      <c r="D431" s="118"/>
      <c r="E431" s="118"/>
      <c r="F431" s="118"/>
    </row>
    <row r="432" spans="3:6" ht="15.75" customHeight="1">
      <c r="C432" s="118"/>
      <c r="D432" s="118"/>
      <c r="E432" s="118"/>
      <c r="F432" s="118"/>
    </row>
    <row r="433" spans="3:6" ht="15.75" customHeight="1">
      <c r="C433" s="118"/>
      <c r="D433" s="118"/>
      <c r="E433" s="118"/>
      <c r="F433" s="118"/>
    </row>
    <row r="434" spans="3:6" ht="15.75" customHeight="1">
      <c r="C434" s="118"/>
      <c r="D434" s="118"/>
      <c r="E434" s="118"/>
      <c r="F434" s="118"/>
    </row>
    <row r="435" spans="3:6" ht="15.75" customHeight="1">
      <c r="C435" s="118"/>
      <c r="D435" s="118"/>
      <c r="E435" s="118"/>
      <c r="F435" s="118"/>
    </row>
    <row r="436" spans="3:6" ht="15.75" customHeight="1">
      <c r="C436" s="118"/>
      <c r="D436" s="118"/>
      <c r="E436" s="118"/>
      <c r="F436" s="118"/>
    </row>
    <row r="437" spans="3:6" ht="15.75" customHeight="1">
      <c r="C437" s="118"/>
      <c r="D437" s="118"/>
      <c r="E437" s="118"/>
      <c r="F437" s="118"/>
    </row>
    <row r="438" spans="3:6" ht="15.75" customHeight="1">
      <c r="C438" s="118"/>
      <c r="D438" s="118"/>
      <c r="E438" s="118"/>
      <c r="F438" s="118"/>
    </row>
    <row r="439" spans="3:6" ht="15.75" customHeight="1">
      <c r="C439" s="118"/>
      <c r="D439" s="118"/>
      <c r="E439" s="118"/>
      <c r="F439" s="118"/>
    </row>
    <row r="440" spans="3:6" ht="15.75" customHeight="1">
      <c r="C440" s="118"/>
      <c r="D440" s="118"/>
      <c r="E440" s="118"/>
      <c r="F440" s="118"/>
    </row>
    <row r="441" spans="3:6" ht="15.75" customHeight="1">
      <c r="C441" s="118"/>
      <c r="D441" s="118"/>
      <c r="E441" s="118"/>
      <c r="F441" s="118"/>
    </row>
    <row r="442" spans="3:6" ht="15.75" customHeight="1">
      <c r="C442" s="118"/>
      <c r="D442" s="118"/>
      <c r="E442" s="118"/>
      <c r="F442" s="118"/>
    </row>
    <row r="443" spans="3:6" ht="15.75" customHeight="1">
      <c r="C443" s="118"/>
      <c r="D443" s="118"/>
      <c r="E443" s="118"/>
      <c r="F443" s="118"/>
    </row>
    <row r="444" spans="3:6" ht="15.75" customHeight="1">
      <c r="C444" s="118"/>
      <c r="D444" s="118"/>
      <c r="E444" s="118"/>
      <c r="F444" s="118"/>
    </row>
    <row r="445" spans="3:6" ht="15.75" customHeight="1">
      <c r="C445" s="118"/>
      <c r="D445" s="118"/>
      <c r="E445" s="118"/>
      <c r="F445" s="118"/>
    </row>
    <row r="446" spans="3:6" ht="15.75" customHeight="1">
      <c r="C446" s="118"/>
      <c r="D446" s="118"/>
      <c r="E446" s="118"/>
      <c r="F446" s="118"/>
    </row>
    <row r="447" spans="3:6" ht="15.75" customHeight="1">
      <c r="C447" s="118"/>
      <c r="D447" s="118"/>
      <c r="E447" s="118"/>
      <c r="F447" s="118"/>
    </row>
    <row r="448" spans="3:6" ht="15.75" customHeight="1">
      <c r="C448" s="118"/>
      <c r="D448" s="118"/>
      <c r="E448" s="118"/>
      <c r="F448" s="118"/>
    </row>
    <row r="449" spans="3:6" ht="15.75" customHeight="1">
      <c r="C449" s="118"/>
      <c r="D449" s="118"/>
      <c r="E449" s="118"/>
      <c r="F449" s="118"/>
    </row>
    <row r="450" spans="3:6" ht="15.75" customHeight="1">
      <c r="C450" s="118"/>
      <c r="D450" s="118"/>
      <c r="E450" s="118"/>
      <c r="F450" s="118"/>
    </row>
    <row r="451" spans="3:6" ht="15.75" customHeight="1">
      <c r="C451" s="118"/>
      <c r="D451" s="118"/>
      <c r="E451" s="118"/>
      <c r="F451" s="118"/>
    </row>
    <row r="452" spans="3:6" ht="15.75" customHeight="1">
      <c r="C452" s="118"/>
      <c r="D452" s="118"/>
      <c r="E452" s="118"/>
      <c r="F452" s="118"/>
    </row>
    <row r="453" spans="3:6" ht="15.75" customHeight="1">
      <c r="C453" s="118"/>
      <c r="D453" s="118"/>
      <c r="E453" s="118"/>
      <c r="F453" s="118"/>
    </row>
    <row r="454" spans="3:6" ht="15.75" customHeight="1">
      <c r="C454" s="118"/>
      <c r="D454" s="118"/>
      <c r="E454" s="118"/>
      <c r="F454" s="118"/>
    </row>
    <row r="455" spans="3:6" ht="15.75" customHeight="1">
      <c r="C455" s="118"/>
      <c r="D455" s="118"/>
      <c r="E455" s="118"/>
      <c r="F455" s="118"/>
    </row>
    <row r="456" spans="3:6" ht="15.75" customHeight="1">
      <c r="C456" s="118"/>
      <c r="D456" s="118"/>
      <c r="E456" s="118"/>
      <c r="F456" s="118"/>
    </row>
    <row r="457" spans="3:6" ht="15.75" customHeight="1">
      <c r="C457" s="118"/>
      <c r="D457" s="118"/>
      <c r="E457" s="118"/>
      <c r="F457" s="118"/>
    </row>
    <row r="458" spans="3:6" ht="15.75" customHeight="1">
      <c r="C458" s="118"/>
      <c r="D458" s="118"/>
      <c r="E458" s="118"/>
      <c r="F458" s="118"/>
    </row>
    <row r="459" spans="3:6" ht="15.75" customHeight="1">
      <c r="C459" s="118"/>
      <c r="D459" s="118"/>
      <c r="E459" s="118"/>
      <c r="F459" s="118"/>
    </row>
    <row r="460" spans="3:6" ht="15.75" customHeight="1">
      <c r="C460" s="118"/>
      <c r="D460" s="118"/>
      <c r="E460" s="118"/>
      <c r="F460" s="118"/>
    </row>
    <row r="461" spans="3:6" ht="15.75" customHeight="1">
      <c r="C461" s="118"/>
      <c r="D461" s="118"/>
      <c r="E461" s="118"/>
      <c r="F461" s="118"/>
    </row>
    <row r="462" spans="3:6" ht="15.75" customHeight="1">
      <c r="C462" s="118"/>
      <c r="D462" s="118"/>
      <c r="E462" s="118"/>
      <c r="F462" s="118"/>
    </row>
    <row r="463" spans="3:6" ht="15.75" customHeight="1">
      <c r="C463" s="118"/>
      <c r="D463" s="118"/>
      <c r="E463" s="118"/>
      <c r="F463" s="118"/>
    </row>
    <row r="464" spans="3:6" ht="15.75" customHeight="1">
      <c r="C464" s="118"/>
      <c r="D464" s="118"/>
      <c r="E464" s="118"/>
      <c r="F464" s="118"/>
    </row>
    <row r="465" spans="3:6" ht="15.75" customHeight="1">
      <c r="C465" s="118"/>
      <c r="D465" s="118"/>
      <c r="E465" s="118"/>
      <c r="F465" s="118"/>
    </row>
    <row r="466" spans="3:6" ht="15.75" customHeight="1">
      <c r="C466" s="118"/>
      <c r="D466" s="118"/>
      <c r="E466" s="118"/>
      <c r="F466" s="118"/>
    </row>
    <row r="467" spans="3:6" ht="15.75" customHeight="1">
      <c r="C467" s="118"/>
      <c r="D467" s="118"/>
      <c r="E467" s="118"/>
      <c r="F467" s="118"/>
    </row>
    <row r="468" spans="3:6" ht="15.75" customHeight="1">
      <c r="C468" s="118"/>
      <c r="D468" s="118"/>
      <c r="E468" s="118"/>
      <c r="F468" s="118"/>
    </row>
    <row r="469" spans="3:6" ht="15.75" customHeight="1">
      <c r="C469" s="118"/>
      <c r="D469" s="118"/>
      <c r="E469" s="118"/>
      <c r="F469" s="118"/>
    </row>
    <row r="470" spans="3:6" ht="15.75" customHeight="1">
      <c r="C470" s="118"/>
      <c r="D470" s="118"/>
      <c r="E470" s="118"/>
      <c r="F470" s="118"/>
    </row>
    <row r="471" spans="3:6" ht="15.75" customHeight="1">
      <c r="C471" s="118"/>
      <c r="D471" s="118"/>
      <c r="E471" s="118"/>
      <c r="F471" s="118"/>
    </row>
    <row r="472" spans="3:6" ht="15.75" customHeight="1">
      <c r="C472" s="118"/>
      <c r="D472" s="118"/>
      <c r="E472" s="118"/>
      <c r="F472" s="118"/>
    </row>
    <row r="473" spans="3:6" ht="15.75" customHeight="1">
      <c r="C473" s="118"/>
      <c r="D473" s="118"/>
      <c r="E473" s="118"/>
      <c r="F473" s="118"/>
    </row>
    <row r="474" spans="3:6" ht="15.75" customHeight="1">
      <c r="C474" s="118"/>
      <c r="D474" s="118"/>
      <c r="E474" s="118"/>
      <c r="F474" s="118"/>
    </row>
    <row r="475" spans="3:6" ht="15.75" customHeight="1">
      <c r="C475" s="118"/>
      <c r="D475" s="118"/>
      <c r="E475" s="118"/>
      <c r="F475" s="118"/>
    </row>
    <row r="476" spans="3:6" ht="15.75" customHeight="1">
      <c r="C476" s="118"/>
      <c r="D476" s="118"/>
      <c r="E476" s="118"/>
      <c r="F476" s="118"/>
    </row>
    <row r="477" spans="3:6" ht="15.75" customHeight="1">
      <c r="C477" s="118"/>
      <c r="D477" s="118"/>
      <c r="E477" s="118"/>
      <c r="F477" s="118"/>
    </row>
    <row r="478" spans="3:6" ht="15.75" customHeight="1">
      <c r="C478" s="118"/>
      <c r="D478" s="118"/>
      <c r="E478" s="118"/>
      <c r="F478" s="118"/>
    </row>
    <row r="479" spans="3:6" ht="15.75" customHeight="1">
      <c r="C479" s="118"/>
      <c r="D479" s="118"/>
      <c r="E479" s="118"/>
      <c r="F479" s="118"/>
    </row>
    <row r="480" spans="3:6" ht="15.75" customHeight="1">
      <c r="C480" s="118"/>
      <c r="D480" s="118"/>
      <c r="E480" s="118"/>
      <c r="F480" s="118"/>
    </row>
    <row r="481" spans="3:6" ht="15.75" customHeight="1">
      <c r="C481" s="118"/>
      <c r="D481" s="118"/>
      <c r="E481" s="118"/>
      <c r="F481" s="118"/>
    </row>
    <row r="482" spans="3:6" ht="15.75" customHeight="1">
      <c r="C482" s="118"/>
      <c r="D482" s="118"/>
      <c r="E482" s="118"/>
      <c r="F482" s="118"/>
    </row>
    <row r="483" spans="3:6" ht="15.75" customHeight="1">
      <c r="C483" s="118"/>
      <c r="D483" s="118"/>
      <c r="E483" s="118"/>
      <c r="F483" s="118"/>
    </row>
    <row r="484" spans="3:6" ht="15.75" customHeight="1">
      <c r="C484" s="118"/>
      <c r="D484" s="118"/>
      <c r="E484" s="118"/>
      <c r="F484" s="118"/>
    </row>
    <row r="485" spans="3:6" ht="15.75" customHeight="1">
      <c r="C485" s="118"/>
      <c r="D485" s="118"/>
      <c r="E485" s="118"/>
      <c r="F485" s="118"/>
    </row>
    <row r="486" spans="3:6" ht="15.75" customHeight="1">
      <c r="C486" s="118"/>
      <c r="D486" s="118"/>
      <c r="E486" s="118"/>
      <c r="F486" s="118"/>
    </row>
    <row r="487" spans="3:6" ht="15.75" customHeight="1">
      <c r="C487" s="118"/>
      <c r="D487" s="118"/>
      <c r="E487" s="118"/>
      <c r="F487" s="118"/>
    </row>
    <row r="488" spans="3:6" ht="15.75" customHeight="1">
      <c r="C488" s="118"/>
      <c r="D488" s="118"/>
      <c r="E488" s="118"/>
      <c r="F488" s="118"/>
    </row>
    <row r="489" spans="3:6" ht="15.75" customHeight="1">
      <c r="C489" s="118"/>
      <c r="D489" s="118"/>
      <c r="E489" s="118"/>
      <c r="F489" s="118"/>
    </row>
    <row r="490" spans="3:6" ht="15.75" customHeight="1">
      <c r="C490" s="118"/>
      <c r="D490" s="118"/>
      <c r="E490" s="118"/>
      <c r="F490" s="118"/>
    </row>
    <row r="491" spans="3:6" ht="15.75" customHeight="1">
      <c r="C491" s="118"/>
      <c r="D491" s="118"/>
      <c r="E491" s="118"/>
      <c r="F491" s="118"/>
    </row>
    <row r="492" spans="3:6" ht="15.75" customHeight="1">
      <c r="C492" s="118"/>
      <c r="D492" s="118"/>
      <c r="E492" s="118"/>
      <c r="F492" s="118"/>
    </row>
    <row r="493" spans="3:6" ht="15.75" customHeight="1">
      <c r="C493" s="118"/>
      <c r="D493" s="118"/>
      <c r="E493" s="118"/>
      <c r="F493" s="118"/>
    </row>
    <row r="494" spans="3:6" ht="15.75" customHeight="1">
      <c r="C494" s="118"/>
      <c r="D494" s="118"/>
      <c r="E494" s="118"/>
      <c r="F494" s="118"/>
    </row>
    <row r="495" spans="3:6" ht="15.75" customHeight="1">
      <c r="C495" s="118"/>
      <c r="D495" s="118"/>
      <c r="E495" s="118"/>
      <c r="F495" s="118"/>
    </row>
    <row r="496" spans="3:6" ht="15.75" customHeight="1">
      <c r="C496" s="118"/>
      <c r="D496" s="118"/>
      <c r="E496" s="118"/>
      <c r="F496" s="118"/>
    </row>
    <row r="497" spans="3:6" ht="15.75" customHeight="1">
      <c r="C497" s="118"/>
      <c r="D497" s="118"/>
      <c r="E497" s="118"/>
      <c r="F497" s="118"/>
    </row>
    <row r="498" spans="3:6" ht="15.75" customHeight="1">
      <c r="C498" s="118"/>
      <c r="D498" s="118"/>
      <c r="E498" s="118"/>
      <c r="F498" s="118"/>
    </row>
    <row r="499" spans="3:6" ht="15.75" customHeight="1">
      <c r="C499" s="118"/>
      <c r="D499" s="118"/>
      <c r="E499" s="118"/>
      <c r="F499" s="118"/>
    </row>
    <row r="500" spans="3:6" ht="15.75" customHeight="1">
      <c r="C500" s="118"/>
      <c r="D500" s="118"/>
      <c r="E500" s="118"/>
      <c r="F500" s="118"/>
    </row>
    <row r="501" spans="3:6" ht="15.75" customHeight="1">
      <c r="C501" s="118"/>
      <c r="D501" s="118"/>
      <c r="E501" s="118"/>
      <c r="F501" s="118"/>
    </row>
    <row r="502" spans="3:6" ht="15.75" customHeight="1">
      <c r="C502" s="118"/>
      <c r="D502" s="118"/>
      <c r="E502" s="118"/>
      <c r="F502" s="118"/>
    </row>
    <row r="503" spans="3:6" ht="15.75" customHeight="1">
      <c r="C503" s="118"/>
      <c r="D503" s="118"/>
      <c r="E503" s="118"/>
      <c r="F503" s="118"/>
    </row>
    <row r="504" spans="3:6" ht="15.75" customHeight="1">
      <c r="C504" s="118"/>
      <c r="D504" s="118"/>
      <c r="E504" s="118"/>
      <c r="F504" s="118"/>
    </row>
    <row r="505" spans="3:6" ht="15.75" customHeight="1">
      <c r="C505" s="118"/>
      <c r="D505" s="118"/>
      <c r="E505" s="118"/>
      <c r="F505" s="118"/>
    </row>
    <row r="506" spans="3:6" ht="15.75" customHeight="1">
      <c r="C506" s="118"/>
      <c r="D506" s="118"/>
      <c r="E506" s="118"/>
      <c r="F506" s="118"/>
    </row>
    <row r="507" spans="3:6" ht="15.75" customHeight="1">
      <c r="C507" s="118"/>
      <c r="D507" s="118"/>
      <c r="E507" s="118"/>
      <c r="F507" s="118"/>
    </row>
    <row r="508" spans="3:6" ht="15.75" customHeight="1">
      <c r="C508" s="118"/>
      <c r="D508" s="118"/>
      <c r="E508" s="118"/>
      <c r="F508" s="118"/>
    </row>
    <row r="509" spans="3:6" ht="15.75" customHeight="1">
      <c r="C509" s="118"/>
      <c r="D509" s="118"/>
      <c r="E509" s="118"/>
      <c r="F509" s="118"/>
    </row>
    <row r="510" spans="3:6" ht="15.75" customHeight="1">
      <c r="C510" s="118"/>
      <c r="D510" s="118"/>
      <c r="E510" s="118"/>
      <c r="F510" s="118"/>
    </row>
    <row r="511" spans="3:6" ht="15.75" customHeight="1">
      <c r="C511" s="118"/>
      <c r="D511" s="118"/>
      <c r="E511" s="118"/>
      <c r="F511" s="118"/>
    </row>
    <row r="512" spans="3:6" ht="15.75" customHeight="1">
      <c r="C512" s="118"/>
      <c r="D512" s="118"/>
      <c r="E512" s="118"/>
      <c r="F512" s="118"/>
    </row>
    <row r="513" spans="3:6" ht="15.75" customHeight="1">
      <c r="C513" s="118"/>
      <c r="D513" s="118"/>
      <c r="E513" s="118"/>
      <c r="F513" s="118"/>
    </row>
    <row r="514" spans="3:6" ht="15.75" customHeight="1">
      <c r="C514" s="118"/>
      <c r="D514" s="118"/>
      <c r="E514" s="118"/>
      <c r="F514" s="118"/>
    </row>
    <row r="515" spans="3:6" ht="15.75" customHeight="1">
      <c r="C515" s="118"/>
      <c r="D515" s="118"/>
      <c r="E515" s="118"/>
      <c r="F515" s="118"/>
    </row>
    <row r="516" spans="3:6" ht="15.75" customHeight="1">
      <c r="C516" s="118"/>
      <c r="D516" s="118"/>
      <c r="E516" s="118"/>
      <c r="F516" s="118"/>
    </row>
    <row r="517" spans="3:6" ht="15.75" customHeight="1">
      <c r="C517" s="118"/>
      <c r="D517" s="118"/>
      <c r="E517" s="118"/>
      <c r="F517" s="118"/>
    </row>
    <row r="518" spans="3:6" ht="15.75" customHeight="1">
      <c r="C518" s="118"/>
      <c r="D518" s="118"/>
      <c r="E518" s="118"/>
      <c r="F518" s="118"/>
    </row>
    <row r="519" spans="3:6" ht="15.75" customHeight="1">
      <c r="C519" s="118"/>
      <c r="D519" s="118"/>
      <c r="E519" s="118"/>
      <c r="F519" s="118"/>
    </row>
    <row r="520" spans="3:6" ht="15.75" customHeight="1">
      <c r="C520" s="118"/>
      <c r="D520" s="118"/>
      <c r="E520" s="118"/>
      <c r="F520" s="118"/>
    </row>
    <row r="521" spans="3:6" ht="15.75" customHeight="1">
      <c r="C521" s="118"/>
      <c r="D521" s="118"/>
      <c r="E521" s="118"/>
      <c r="F521" s="118"/>
    </row>
    <row r="522" spans="3:6" ht="15.75" customHeight="1">
      <c r="C522" s="118"/>
      <c r="D522" s="118"/>
      <c r="E522" s="118"/>
      <c r="F522" s="118"/>
    </row>
    <row r="523" spans="3:6" ht="15.75" customHeight="1">
      <c r="C523" s="118"/>
      <c r="D523" s="118"/>
      <c r="E523" s="118"/>
      <c r="F523" s="118"/>
    </row>
    <row r="524" spans="3:6" ht="15.75" customHeight="1">
      <c r="C524" s="118"/>
      <c r="D524" s="118"/>
      <c r="E524" s="118"/>
      <c r="F524" s="118"/>
    </row>
    <row r="525" spans="3:6" ht="15.75" customHeight="1">
      <c r="C525" s="118"/>
      <c r="D525" s="118"/>
      <c r="E525" s="118"/>
      <c r="F525" s="118"/>
    </row>
    <row r="526" spans="3:6" ht="15.75" customHeight="1">
      <c r="C526" s="118"/>
      <c r="D526" s="118"/>
      <c r="E526" s="118"/>
      <c r="F526" s="118"/>
    </row>
    <row r="527" spans="3:6" ht="15.75" customHeight="1">
      <c r="C527" s="118"/>
      <c r="D527" s="118"/>
      <c r="E527" s="118"/>
      <c r="F527" s="118"/>
    </row>
    <row r="528" spans="3:6" ht="15.75" customHeight="1">
      <c r="C528" s="118"/>
      <c r="D528" s="118"/>
      <c r="E528" s="118"/>
      <c r="F528" s="118"/>
    </row>
    <row r="529" spans="3:6" ht="15.75" customHeight="1">
      <c r="C529" s="118"/>
      <c r="D529" s="118"/>
      <c r="E529" s="118"/>
      <c r="F529" s="118"/>
    </row>
    <row r="530" spans="3:6" ht="15.75" customHeight="1">
      <c r="C530" s="118"/>
      <c r="D530" s="118"/>
      <c r="E530" s="118"/>
      <c r="F530" s="118"/>
    </row>
    <row r="531" spans="3:6" ht="15.75" customHeight="1">
      <c r="C531" s="118"/>
      <c r="D531" s="118"/>
      <c r="E531" s="118"/>
      <c r="F531" s="118"/>
    </row>
    <row r="532" spans="3:6" ht="15.75" customHeight="1">
      <c r="C532" s="118"/>
      <c r="D532" s="118"/>
      <c r="E532" s="118"/>
      <c r="F532" s="118"/>
    </row>
    <row r="533" spans="3:6" ht="15.75" customHeight="1">
      <c r="C533" s="118"/>
      <c r="D533" s="118"/>
      <c r="E533" s="118"/>
      <c r="F533" s="118"/>
    </row>
    <row r="534" spans="3:6" ht="15.75" customHeight="1">
      <c r="C534" s="118"/>
      <c r="D534" s="118"/>
      <c r="E534" s="118"/>
      <c r="F534" s="118"/>
    </row>
    <row r="535" spans="3:6" ht="15.75" customHeight="1">
      <c r="C535" s="118"/>
      <c r="D535" s="118"/>
      <c r="E535" s="118"/>
      <c r="F535" s="118"/>
    </row>
    <row r="536" spans="3:6" ht="15.75" customHeight="1">
      <c r="C536" s="118"/>
      <c r="D536" s="118"/>
      <c r="E536" s="118"/>
      <c r="F536" s="118"/>
    </row>
    <row r="537" spans="3:6" ht="15.75" customHeight="1">
      <c r="C537" s="118"/>
      <c r="D537" s="118"/>
      <c r="E537" s="118"/>
      <c r="F537" s="118"/>
    </row>
    <row r="538" spans="3:6" ht="15.75" customHeight="1">
      <c r="C538" s="118"/>
      <c r="D538" s="118"/>
      <c r="E538" s="118"/>
      <c r="F538" s="118"/>
    </row>
    <row r="539" spans="3:6" ht="15.75" customHeight="1">
      <c r="C539" s="118"/>
      <c r="D539" s="118"/>
      <c r="E539" s="118"/>
      <c r="F539" s="118"/>
    </row>
    <row r="540" spans="3:6" ht="15.75" customHeight="1">
      <c r="C540" s="118"/>
      <c r="D540" s="118"/>
      <c r="E540" s="118"/>
      <c r="F540" s="118"/>
    </row>
    <row r="541" spans="3:6" ht="15.75" customHeight="1">
      <c r="C541" s="118"/>
      <c r="D541" s="118"/>
      <c r="E541" s="118"/>
      <c r="F541" s="118"/>
    </row>
    <row r="542" spans="3:6" ht="15.75" customHeight="1">
      <c r="C542" s="118"/>
      <c r="D542" s="118"/>
      <c r="E542" s="118"/>
      <c r="F542" s="118"/>
    </row>
    <row r="543" spans="3:6" ht="15.75" customHeight="1">
      <c r="C543" s="118"/>
      <c r="D543" s="118"/>
      <c r="E543" s="118"/>
      <c r="F543" s="118"/>
    </row>
    <row r="544" spans="3:6" ht="15.75" customHeight="1">
      <c r="C544" s="118"/>
      <c r="D544" s="118"/>
      <c r="E544" s="118"/>
      <c r="F544" s="118"/>
    </row>
    <row r="545" spans="3:6" ht="15.75" customHeight="1">
      <c r="C545" s="118"/>
      <c r="D545" s="118"/>
      <c r="E545" s="118"/>
      <c r="F545" s="118"/>
    </row>
    <row r="546" spans="3:6" ht="15.75" customHeight="1">
      <c r="C546" s="118"/>
      <c r="D546" s="118"/>
      <c r="E546" s="118"/>
      <c r="F546" s="118"/>
    </row>
    <row r="547" spans="3:6" ht="15.75" customHeight="1">
      <c r="C547" s="118"/>
      <c r="D547" s="118"/>
      <c r="E547" s="118"/>
      <c r="F547" s="118"/>
    </row>
    <row r="548" spans="3:6" ht="15.75" customHeight="1">
      <c r="C548" s="118"/>
      <c r="D548" s="118"/>
      <c r="E548" s="118"/>
      <c r="F548" s="118"/>
    </row>
    <row r="549" spans="3:6" ht="15.75" customHeight="1">
      <c r="C549" s="118"/>
      <c r="D549" s="118"/>
      <c r="E549" s="118"/>
      <c r="F549" s="118"/>
    </row>
    <row r="550" spans="3:6" ht="15.75" customHeight="1">
      <c r="C550" s="118"/>
      <c r="D550" s="118"/>
      <c r="E550" s="118"/>
      <c r="F550" s="118"/>
    </row>
    <row r="551" spans="3:6" ht="15.75" customHeight="1">
      <c r="C551" s="118"/>
      <c r="D551" s="118"/>
      <c r="E551" s="118"/>
      <c r="F551" s="118"/>
    </row>
    <row r="552" spans="3:6" ht="15.75" customHeight="1">
      <c r="C552" s="118"/>
      <c r="D552" s="118"/>
      <c r="E552" s="118"/>
      <c r="F552" s="118"/>
    </row>
    <row r="553" spans="3:6" ht="15.75" customHeight="1">
      <c r="C553" s="118"/>
      <c r="D553" s="118"/>
      <c r="E553" s="118"/>
      <c r="F553" s="118"/>
    </row>
    <row r="554" spans="3:6" ht="15.75" customHeight="1">
      <c r="C554" s="118"/>
      <c r="D554" s="118"/>
      <c r="E554" s="118"/>
      <c r="F554" s="118"/>
    </row>
    <row r="555" spans="3:6" ht="15.75" customHeight="1">
      <c r="C555" s="118"/>
      <c r="D555" s="118"/>
      <c r="E555" s="118"/>
      <c r="F555" s="118"/>
    </row>
    <row r="556" spans="3:6" ht="15.75" customHeight="1">
      <c r="C556" s="118"/>
      <c r="D556" s="118"/>
      <c r="E556" s="118"/>
      <c r="F556" s="118"/>
    </row>
    <row r="557" spans="3:6" ht="15.75" customHeight="1">
      <c r="C557" s="118"/>
      <c r="D557" s="118"/>
      <c r="E557" s="118"/>
      <c r="F557" s="118"/>
    </row>
    <row r="558" spans="3:6" ht="15.75" customHeight="1">
      <c r="C558" s="118"/>
      <c r="D558" s="118"/>
      <c r="E558" s="118"/>
      <c r="F558" s="118"/>
    </row>
    <row r="559" spans="3:6" ht="15.75" customHeight="1">
      <c r="C559" s="118"/>
      <c r="D559" s="118"/>
      <c r="E559" s="118"/>
      <c r="F559" s="118"/>
    </row>
    <row r="560" spans="3:6" ht="15.75" customHeight="1">
      <c r="C560" s="118"/>
      <c r="D560" s="118"/>
      <c r="E560" s="118"/>
      <c r="F560" s="118"/>
    </row>
    <row r="561" spans="3:6" ht="15.75" customHeight="1">
      <c r="C561" s="118"/>
      <c r="D561" s="118"/>
      <c r="E561" s="118"/>
      <c r="F561" s="118"/>
    </row>
    <row r="562" spans="3:6" ht="15.75" customHeight="1">
      <c r="C562" s="118"/>
      <c r="D562" s="118"/>
      <c r="E562" s="118"/>
      <c r="F562" s="118"/>
    </row>
    <row r="563" spans="3:6" ht="15.75" customHeight="1">
      <c r="C563" s="118"/>
      <c r="D563" s="118"/>
      <c r="E563" s="118"/>
      <c r="F563" s="118"/>
    </row>
    <row r="564" spans="3:6" ht="15.75" customHeight="1">
      <c r="C564" s="118"/>
      <c r="D564" s="118"/>
      <c r="E564" s="118"/>
      <c r="F564" s="118"/>
    </row>
    <row r="565" spans="3:6" ht="15.75" customHeight="1">
      <c r="C565" s="118"/>
      <c r="D565" s="118"/>
      <c r="E565" s="118"/>
      <c r="F565" s="118"/>
    </row>
    <row r="566" spans="3:6" ht="15.75" customHeight="1">
      <c r="C566" s="118"/>
      <c r="D566" s="118"/>
      <c r="E566" s="118"/>
      <c r="F566" s="118"/>
    </row>
    <row r="567" spans="3:6" ht="15.75" customHeight="1">
      <c r="C567" s="118"/>
      <c r="D567" s="118"/>
      <c r="E567" s="118"/>
      <c r="F567" s="118"/>
    </row>
    <row r="568" spans="3:6" ht="15.75" customHeight="1">
      <c r="C568" s="118"/>
      <c r="D568" s="118"/>
      <c r="E568" s="118"/>
      <c r="F568" s="118"/>
    </row>
    <row r="569" spans="3:6" ht="15.75" customHeight="1">
      <c r="C569" s="118"/>
      <c r="D569" s="118"/>
      <c r="E569" s="118"/>
      <c r="F569" s="118"/>
    </row>
    <row r="570" spans="3:6" ht="15.75" customHeight="1">
      <c r="C570" s="118"/>
      <c r="D570" s="118"/>
      <c r="E570" s="118"/>
      <c r="F570" s="118"/>
    </row>
    <row r="571" spans="3:6" ht="15.75" customHeight="1">
      <c r="C571" s="118"/>
      <c r="D571" s="118"/>
      <c r="E571" s="118"/>
      <c r="F571" s="118"/>
    </row>
    <row r="572" spans="3:6" ht="15.75" customHeight="1">
      <c r="C572" s="118"/>
      <c r="D572" s="118"/>
      <c r="E572" s="118"/>
      <c r="F572" s="118"/>
    </row>
    <row r="573" spans="3:6" ht="15.75" customHeight="1">
      <c r="C573" s="118"/>
      <c r="D573" s="118"/>
      <c r="E573" s="118"/>
      <c r="F573" s="118"/>
    </row>
    <row r="574" spans="3:6" ht="15.75" customHeight="1">
      <c r="C574" s="118"/>
      <c r="D574" s="118"/>
      <c r="E574" s="118"/>
      <c r="F574" s="118"/>
    </row>
    <row r="575" spans="3:6" ht="15.75" customHeight="1">
      <c r="C575" s="118"/>
      <c r="D575" s="118"/>
      <c r="E575" s="118"/>
      <c r="F575" s="118"/>
    </row>
    <row r="576" spans="3:6" ht="15.75" customHeight="1">
      <c r="C576" s="118"/>
      <c r="D576" s="118"/>
      <c r="E576" s="118"/>
      <c r="F576" s="118"/>
    </row>
    <row r="577" spans="3:6" ht="15.75" customHeight="1">
      <c r="C577" s="118"/>
      <c r="D577" s="118"/>
      <c r="E577" s="118"/>
      <c r="F577" s="118"/>
    </row>
    <row r="578" spans="3:6" ht="15.75" customHeight="1">
      <c r="C578" s="118"/>
      <c r="D578" s="118"/>
      <c r="E578" s="118"/>
      <c r="F578" s="118"/>
    </row>
    <row r="579" spans="3:6" ht="15.75" customHeight="1">
      <c r="C579" s="118"/>
      <c r="D579" s="118"/>
      <c r="E579" s="118"/>
      <c r="F579" s="118"/>
    </row>
    <row r="580" spans="3:6" ht="15.75" customHeight="1">
      <c r="C580" s="118"/>
      <c r="D580" s="118"/>
      <c r="E580" s="118"/>
      <c r="F580" s="118"/>
    </row>
    <row r="581" spans="3:6" ht="15.75" customHeight="1">
      <c r="C581" s="118"/>
      <c r="D581" s="118"/>
      <c r="E581" s="118"/>
      <c r="F581" s="118"/>
    </row>
    <row r="582" spans="3:6" ht="15.75" customHeight="1">
      <c r="C582" s="118"/>
      <c r="D582" s="118"/>
      <c r="E582" s="118"/>
      <c r="F582" s="118"/>
    </row>
    <row r="583" spans="3:6" ht="15.75" customHeight="1">
      <c r="C583" s="118"/>
      <c r="D583" s="118"/>
      <c r="E583" s="118"/>
      <c r="F583" s="118"/>
    </row>
    <row r="584" spans="3:6" ht="15.75" customHeight="1">
      <c r="C584" s="118"/>
      <c r="D584" s="118"/>
      <c r="E584" s="118"/>
      <c r="F584" s="118"/>
    </row>
    <row r="585" spans="3:6" ht="15.75" customHeight="1">
      <c r="C585" s="118"/>
      <c r="D585" s="118"/>
      <c r="E585" s="118"/>
      <c r="F585" s="118"/>
    </row>
    <row r="586" spans="3:6" ht="15.75" customHeight="1">
      <c r="C586" s="118"/>
      <c r="D586" s="118"/>
      <c r="E586" s="118"/>
      <c r="F586" s="118"/>
    </row>
    <row r="587" spans="3:6" ht="15.75" customHeight="1">
      <c r="C587" s="118"/>
      <c r="D587" s="118"/>
      <c r="E587" s="118"/>
      <c r="F587" s="118"/>
    </row>
    <row r="588" spans="3:6" ht="15.75" customHeight="1">
      <c r="C588" s="118"/>
      <c r="D588" s="118"/>
      <c r="E588" s="118"/>
      <c r="F588" s="118"/>
    </row>
    <row r="589" spans="3:6" ht="15.75" customHeight="1">
      <c r="C589" s="118"/>
      <c r="D589" s="118"/>
      <c r="E589" s="118"/>
      <c r="F589" s="118"/>
    </row>
    <row r="590" spans="3:6" ht="15.75" customHeight="1">
      <c r="C590" s="118"/>
      <c r="D590" s="118"/>
      <c r="E590" s="118"/>
      <c r="F590" s="118"/>
    </row>
    <row r="591" spans="3:6" ht="15.75" customHeight="1">
      <c r="C591" s="118"/>
      <c r="D591" s="118"/>
      <c r="E591" s="118"/>
      <c r="F591" s="118"/>
    </row>
    <row r="592" spans="3:6" ht="15.75" customHeight="1">
      <c r="C592" s="118"/>
      <c r="D592" s="118"/>
      <c r="E592" s="118"/>
      <c r="F592" s="118"/>
    </row>
    <row r="593" spans="3:6" ht="15.75" customHeight="1">
      <c r="C593" s="118"/>
      <c r="D593" s="118"/>
      <c r="E593" s="118"/>
      <c r="F593" s="118"/>
    </row>
    <row r="594" spans="3:6" ht="15.75" customHeight="1">
      <c r="C594" s="118"/>
      <c r="D594" s="118"/>
      <c r="E594" s="118"/>
      <c r="F594" s="118"/>
    </row>
    <row r="595" spans="3:6" ht="15.75" customHeight="1">
      <c r="C595" s="118"/>
      <c r="D595" s="118"/>
      <c r="E595" s="118"/>
      <c r="F595" s="118"/>
    </row>
    <row r="596" spans="3:6" ht="15.75" customHeight="1">
      <c r="C596" s="118"/>
      <c r="D596" s="118"/>
      <c r="E596" s="118"/>
      <c r="F596" s="118"/>
    </row>
    <row r="597" spans="3:6" ht="15.75" customHeight="1">
      <c r="C597" s="118"/>
      <c r="D597" s="118"/>
      <c r="E597" s="118"/>
      <c r="F597" s="118"/>
    </row>
    <row r="598" spans="3:6" ht="15.75" customHeight="1">
      <c r="C598" s="118"/>
      <c r="D598" s="118"/>
      <c r="E598" s="118"/>
      <c r="F598" s="118"/>
    </row>
    <row r="599" spans="3:6" ht="15.75" customHeight="1">
      <c r="C599" s="118"/>
      <c r="D599" s="118"/>
      <c r="E599" s="118"/>
      <c r="F599" s="118"/>
    </row>
    <row r="600" spans="3:6" ht="15.75" customHeight="1">
      <c r="C600" s="118"/>
      <c r="D600" s="118"/>
      <c r="E600" s="118"/>
      <c r="F600" s="118"/>
    </row>
    <row r="601" spans="3:6" ht="15.75" customHeight="1">
      <c r="C601" s="118"/>
      <c r="D601" s="118"/>
      <c r="E601" s="118"/>
      <c r="F601" s="118"/>
    </row>
    <row r="602" spans="3:6" ht="15.75" customHeight="1">
      <c r="C602" s="118"/>
      <c r="D602" s="118"/>
      <c r="E602" s="118"/>
      <c r="F602" s="118"/>
    </row>
    <row r="603" spans="3:6" ht="15.75" customHeight="1">
      <c r="C603" s="118"/>
      <c r="D603" s="118"/>
      <c r="E603" s="118"/>
      <c r="F603" s="118"/>
    </row>
    <row r="604" spans="3:6" ht="15.75" customHeight="1">
      <c r="C604" s="118"/>
      <c r="D604" s="118"/>
      <c r="E604" s="118"/>
      <c r="F604" s="118"/>
    </row>
    <row r="605" spans="3:6" ht="15.75" customHeight="1">
      <c r="C605" s="118"/>
      <c r="D605" s="118"/>
      <c r="E605" s="118"/>
      <c r="F605" s="118"/>
    </row>
    <row r="606" spans="3:6" ht="15.75" customHeight="1">
      <c r="C606" s="118"/>
      <c r="D606" s="118"/>
      <c r="E606" s="118"/>
      <c r="F606" s="118"/>
    </row>
    <row r="607" spans="3:6" ht="15.75" customHeight="1">
      <c r="C607" s="118"/>
      <c r="D607" s="118"/>
      <c r="E607" s="118"/>
      <c r="F607" s="118"/>
    </row>
    <row r="608" spans="3:6" ht="15.75" customHeight="1">
      <c r="C608" s="118"/>
      <c r="D608" s="118"/>
      <c r="E608" s="118"/>
      <c r="F608" s="118"/>
    </row>
    <row r="609" spans="3:6" ht="15.75" customHeight="1">
      <c r="C609" s="118"/>
      <c r="D609" s="118"/>
      <c r="E609" s="118"/>
      <c r="F609" s="118"/>
    </row>
    <row r="610" spans="3:6" ht="15.75" customHeight="1">
      <c r="C610" s="118"/>
      <c r="D610" s="118"/>
      <c r="E610" s="118"/>
      <c r="F610" s="118"/>
    </row>
    <row r="611" spans="3:6" ht="15.75" customHeight="1">
      <c r="C611" s="118"/>
      <c r="D611" s="118"/>
      <c r="E611" s="118"/>
      <c r="F611" s="118"/>
    </row>
    <row r="612" spans="3:6" ht="15.75" customHeight="1">
      <c r="C612" s="118"/>
      <c r="D612" s="118"/>
      <c r="E612" s="118"/>
      <c r="F612" s="118"/>
    </row>
    <row r="613" spans="3:6" ht="15.75" customHeight="1">
      <c r="C613" s="118"/>
      <c r="D613" s="118"/>
      <c r="E613" s="118"/>
      <c r="F613" s="118"/>
    </row>
    <row r="614" spans="3:6" ht="15.75" customHeight="1">
      <c r="C614" s="118"/>
      <c r="D614" s="118"/>
      <c r="E614" s="118"/>
      <c r="F614" s="118"/>
    </row>
    <row r="615" spans="3:6" ht="15.75" customHeight="1">
      <c r="C615" s="118"/>
      <c r="D615" s="118"/>
      <c r="E615" s="118"/>
      <c r="F615" s="118"/>
    </row>
    <row r="616" spans="3:6" ht="15.75" customHeight="1">
      <c r="C616" s="118"/>
      <c r="D616" s="118"/>
      <c r="E616" s="118"/>
      <c r="F616" s="118"/>
    </row>
    <row r="617" spans="3:6" ht="15.75" customHeight="1">
      <c r="C617" s="118"/>
      <c r="D617" s="118"/>
      <c r="E617" s="118"/>
      <c r="F617" s="118"/>
    </row>
    <row r="618" spans="3:6" ht="15.75" customHeight="1">
      <c r="C618" s="118"/>
      <c r="D618" s="118"/>
      <c r="E618" s="118"/>
      <c r="F618" s="118"/>
    </row>
    <row r="619" spans="3:6" ht="15.75" customHeight="1">
      <c r="C619" s="118"/>
      <c r="D619" s="118"/>
      <c r="E619" s="118"/>
      <c r="F619" s="118"/>
    </row>
    <row r="620" spans="3:6" ht="15.75" customHeight="1">
      <c r="C620" s="118"/>
      <c r="D620" s="118"/>
      <c r="E620" s="118"/>
      <c r="F620" s="118"/>
    </row>
    <row r="621" spans="3:6" ht="15.75" customHeight="1">
      <c r="C621" s="118"/>
      <c r="D621" s="118"/>
      <c r="E621" s="118"/>
      <c r="F621" s="118"/>
    </row>
    <row r="622" spans="3:6" ht="15.75" customHeight="1">
      <c r="C622" s="118"/>
      <c r="D622" s="118"/>
      <c r="E622" s="118"/>
      <c r="F622" s="118"/>
    </row>
    <row r="623" spans="3:6" ht="15.75" customHeight="1">
      <c r="C623" s="118"/>
      <c r="D623" s="118"/>
      <c r="E623" s="118"/>
      <c r="F623" s="118"/>
    </row>
    <row r="624" spans="3:6" ht="15.75" customHeight="1">
      <c r="C624" s="118"/>
      <c r="D624" s="118"/>
      <c r="E624" s="118"/>
      <c r="F624" s="118"/>
    </row>
    <row r="625" spans="3:6" ht="15.75" customHeight="1">
      <c r="C625" s="118"/>
      <c r="D625" s="118"/>
      <c r="E625" s="118"/>
      <c r="F625" s="118"/>
    </row>
    <row r="626" spans="3:6" ht="15.75" customHeight="1">
      <c r="C626" s="118"/>
      <c r="D626" s="118"/>
      <c r="E626" s="118"/>
      <c r="F626" s="118"/>
    </row>
    <row r="627" spans="3:6" ht="15.75" customHeight="1">
      <c r="C627" s="118"/>
      <c r="D627" s="118"/>
      <c r="E627" s="118"/>
      <c r="F627" s="118"/>
    </row>
    <row r="628" spans="3:6" ht="15.75" customHeight="1">
      <c r="C628" s="118"/>
      <c r="D628" s="118"/>
      <c r="E628" s="118"/>
      <c r="F628" s="118"/>
    </row>
    <row r="629" spans="3:6" ht="15.75" customHeight="1">
      <c r="C629" s="118"/>
      <c r="D629" s="118"/>
      <c r="E629" s="118"/>
      <c r="F629" s="118"/>
    </row>
    <row r="630" spans="3:6" ht="15.75" customHeight="1">
      <c r="C630" s="118"/>
      <c r="D630" s="118"/>
      <c r="E630" s="118"/>
      <c r="F630" s="118"/>
    </row>
    <row r="631" spans="3:6" ht="15.75" customHeight="1">
      <c r="C631" s="118"/>
      <c r="D631" s="118"/>
      <c r="E631" s="118"/>
      <c r="F631" s="118"/>
    </row>
    <row r="632" spans="3:6" ht="15.75" customHeight="1">
      <c r="C632" s="118"/>
      <c r="D632" s="118"/>
      <c r="E632" s="118"/>
      <c r="F632" s="118"/>
    </row>
    <row r="633" spans="3:6" ht="15.75" customHeight="1">
      <c r="C633" s="118"/>
      <c r="D633" s="118"/>
      <c r="E633" s="118"/>
      <c r="F633" s="118"/>
    </row>
    <row r="634" spans="3:6" ht="15.75" customHeight="1">
      <c r="C634" s="118"/>
      <c r="D634" s="118"/>
      <c r="E634" s="118"/>
      <c r="F634" s="118"/>
    </row>
    <row r="635" spans="3:6" ht="15.75" customHeight="1">
      <c r="C635" s="118"/>
      <c r="D635" s="118"/>
      <c r="E635" s="118"/>
      <c r="F635" s="118"/>
    </row>
    <row r="636" spans="3:6" ht="15.75" customHeight="1">
      <c r="C636" s="118"/>
      <c r="D636" s="118"/>
      <c r="E636" s="118"/>
      <c r="F636" s="118"/>
    </row>
    <row r="637" spans="3:6" ht="15.75" customHeight="1">
      <c r="C637" s="118"/>
      <c r="D637" s="118"/>
      <c r="E637" s="118"/>
      <c r="F637" s="118"/>
    </row>
    <row r="638" spans="3:6" ht="15.75" customHeight="1">
      <c r="C638" s="118"/>
      <c r="D638" s="118"/>
      <c r="E638" s="118"/>
      <c r="F638" s="118"/>
    </row>
    <row r="639" spans="3:6" ht="15.75" customHeight="1">
      <c r="C639" s="118"/>
      <c r="D639" s="118"/>
      <c r="E639" s="118"/>
      <c r="F639" s="118"/>
    </row>
    <row r="640" spans="3:6" ht="15.75" customHeight="1">
      <c r="C640" s="118"/>
      <c r="D640" s="118"/>
      <c r="E640" s="118"/>
      <c r="F640" s="118"/>
    </row>
    <row r="641" spans="3:6" ht="15.75" customHeight="1">
      <c r="C641" s="118"/>
      <c r="D641" s="118"/>
      <c r="E641" s="118"/>
      <c r="F641" s="118"/>
    </row>
    <row r="642" spans="3:6" ht="15.75" customHeight="1">
      <c r="C642" s="118"/>
      <c r="D642" s="118"/>
      <c r="E642" s="118"/>
      <c r="F642" s="118"/>
    </row>
    <row r="643" spans="3:6" ht="15.75" customHeight="1">
      <c r="C643" s="118"/>
      <c r="D643" s="118"/>
      <c r="E643" s="118"/>
      <c r="F643" s="118"/>
    </row>
    <row r="644" spans="3:6" ht="15.75" customHeight="1">
      <c r="C644" s="118"/>
      <c r="D644" s="118"/>
      <c r="E644" s="118"/>
      <c r="F644" s="118"/>
    </row>
    <row r="645" spans="3:6" ht="15.75" customHeight="1">
      <c r="C645" s="118"/>
      <c r="D645" s="118"/>
      <c r="E645" s="118"/>
      <c r="F645" s="118"/>
    </row>
    <row r="646" spans="3:6" ht="15.75" customHeight="1">
      <c r="C646" s="118"/>
      <c r="D646" s="118"/>
      <c r="E646" s="118"/>
      <c r="F646" s="118"/>
    </row>
    <row r="647" spans="3:6" ht="15.75" customHeight="1">
      <c r="C647" s="118"/>
      <c r="D647" s="118"/>
      <c r="E647" s="118"/>
      <c r="F647" s="118"/>
    </row>
    <row r="648" spans="3:6" ht="15.75" customHeight="1">
      <c r="C648" s="118"/>
      <c r="D648" s="118"/>
      <c r="E648" s="118"/>
      <c r="F648" s="118"/>
    </row>
    <row r="649" spans="3:6" ht="15.75" customHeight="1">
      <c r="C649" s="118"/>
      <c r="D649" s="118"/>
      <c r="E649" s="118"/>
      <c r="F649" s="118"/>
    </row>
    <row r="650" spans="3:6" ht="15.75" customHeight="1">
      <c r="C650" s="118"/>
      <c r="D650" s="118"/>
      <c r="E650" s="118"/>
      <c r="F650" s="118"/>
    </row>
    <row r="651" spans="3:6" ht="15.75" customHeight="1">
      <c r="C651" s="118"/>
      <c r="D651" s="118"/>
      <c r="E651" s="118"/>
      <c r="F651" s="118"/>
    </row>
    <row r="652" spans="3:6" ht="15.75" customHeight="1">
      <c r="C652" s="118"/>
      <c r="D652" s="118"/>
      <c r="E652" s="118"/>
      <c r="F652" s="118"/>
    </row>
    <row r="653" spans="3:6" ht="15.75" customHeight="1">
      <c r="C653" s="118"/>
      <c r="D653" s="118"/>
      <c r="E653" s="118"/>
      <c r="F653" s="118"/>
    </row>
    <row r="654" spans="3:6" ht="15.75" customHeight="1">
      <c r="C654" s="118"/>
      <c r="D654" s="118"/>
      <c r="E654" s="118"/>
      <c r="F654" s="118"/>
    </row>
    <row r="655" spans="3:6" ht="15.75" customHeight="1">
      <c r="C655" s="118"/>
      <c r="D655" s="118"/>
      <c r="E655" s="118"/>
      <c r="F655" s="118"/>
    </row>
    <row r="656" spans="3:6" ht="15.75" customHeight="1">
      <c r="C656" s="118"/>
      <c r="D656" s="118"/>
      <c r="E656" s="118"/>
      <c r="F656" s="118"/>
    </row>
    <row r="657" spans="3:6" ht="15.75" customHeight="1">
      <c r="C657" s="118"/>
      <c r="D657" s="118"/>
      <c r="E657" s="118"/>
      <c r="F657" s="118"/>
    </row>
    <row r="658" spans="3:6" ht="15.75" customHeight="1">
      <c r="C658" s="118"/>
      <c r="D658" s="118"/>
      <c r="E658" s="118"/>
      <c r="F658" s="118"/>
    </row>
    <row r="659" spans="3:6" ht="15.75" customHeight="1">
      <c r="C659" s="118"/>
      <c r="D659" s="118"/>
      <c r="E659" s="118"/>
      <c r="F659" s="118"/>
    </row>
    <row r="660" spans="3:6" ht="15.75" customHeight="1">
      <c r="C660" s="118"/>
      <c r="D660" s="118"/>
      <c r="E660" s="118"/>
      <c r="F660" s="118"/>
    </row>
    <row r="661" spans="3:6" ht="15.75" customHeight="1">
      <c r="C661" s="118"/>
      <c r="D661" s="118"/>
      <c r="E661" s="118"/>
      <c r="F661" s="118"/>
    </row>
    <row r="662" spans="3:6" ht="15.75" customHeight="1">
      <c r="C662" s="118"/>
      <c r="D662" s="118"/>
      <c r="E662" s="118"/>
      <c r="F662" s="118"/>
    </row>
    <row r="663" spans="3:6" ht="15.75" customHeight="1">
      <c r="C663" s="118"/>
      <c r="D663" s="118"/>
      <c r="E663" s="118"/>
      <c r="F663" s="118"/>
    </row>
    <row r="664" spans="3:6" ht="15.75" customHeight="1">
      <c r="C664" s="118"/>
      <c r="D664" s="118"/>
      <c r="E664" s="118"/>
      <c r="F664" s="118"/>
    </row>
    <row r="665" spans="3:6" ht="15.75" customHeight="1">
      <c r="C665" s="118"/>
      <c r="D665" s="118"/>
      <c r="E665" s="118"/>
      <c r="F665" s="118"/>
    </row>
    <row r="666" spans="3:6" ht="15.75" customHeight="1">
      <c r="C666" s="118"/>
      <c r="D666" s="118"/>
      <c r="E666" s="118"/>
      <c r="F666" s="118"/>
    </row>
    <row r="667" spans="3:6" ht="15.75" customHeight="1">
      <c r="C667" s="118"/>
      <c r="D667" s="118"/>
      <c r="E667" s="118"/>
      <c r="F667" s="118"/>
    </row>
    <row r="668" spans="3:6" ht="15.75" customHeight="1">
      <c r="C668" s="118"/>
      <c r="D668" s="118"/>
      <c r="E668" s="118"/>
      <c r="F668" s="118"/>
    </row>
    <row r="669" spans="3:6" ht="15.75" customHeight="1">
      <c r="C669" s="118"/>
      <c r="D669" s="118"/>
      <c r="E669" s="118"/>
      <c r="F669" s="118"/>
    </row>
    <row r="670" spans="3:6" ht="15.75" customHeight="1">
      <c r="C670" s="118"/>
      <c r="D670" s="118"/>
      <c r="E670" s="118"/>
      <c r="F670" s="118"/>
    </row>
    <row r="671" spans="3:6" ht="15.75" customHeight="1">
      <c r="C671" s="118"/>
      <c r="D671" s="118"/>
      <c r="E671" s="118"/>
      <c r="F671" s="118"/>
    </row>
    <row r="672" spans="3:6" ht="15.75" customHeight="1">
      <c r="C672" s="118"/>
      <c r="D672" s="118"/>
      <c r="E672" s="118"/>
      <c r="F672" s="118"/>
    </row>
    <row r="673" spans="3:6" ht="15.75" customHeight="1">
      <c r="C673" s="118"/>
      <c r="D673" s="118"/>
      <c r="E673" s="118"/>
      <c r="F673" s="118"/>
    </row>
    <row r="674" spans="3:6" ht="15.75" customHeight="1">
      <c r="C674" s="118"/>
      <c r="D674" s="118"/>
      <c r="E674" s="118"/>
      <c r="F674" s="118"/>
    </row>
    <row r="675" spans="3:6" ht="15.75" customHeight="1">
      <c r="C675" s="118"/>
      <c r="D675" s="118"/>
      <c r="E675" s="118"/>
      <c r="F675" s="118"/>
    </row>
    <row r="676" spans="3:6" ht="15.75" customHeight="1">
      <c r="C676" s="118"/>
      <c r="D676" s="118"/>
      <c r="E676" s="118"/>
      <c r="F676" s="118"/>
    </row>
    <row r="677" spans="3:6" ht="15.75" customHeight="1">
      <c r="C677" s="118"/>
      <c r="D677" s="118"/>
      <c r="E677" s="118"/>
      <c r="F677" s="118"/>
    </row>
    <row r="678" spans="3:6" ht="15.75" customHeight="1">
      <c r="C678" s="118"/>
      <c r="D678" s="118"/>
      <c r="E678" s="118"/>
      <c r="F678" s="118"/>
    </row>
    <row r="679" spans="3:6" ht="15.75" customHeight="1">
      <c r="C679" s="118"/>
      <c r="D679" s="118"/>
      <c r="E679" s="118"/>
      <c r="F679" s="118"/>
    </row>
    <row r="680" spans="3:6" ht="15.75" customHeight="1">
      <c r="C680" s="118"/>
      <c r="D680" s="118"/>
      <c r="E680" s="118"/>
      <c r="F680" s="118"/>
    </row>
    <row r="681" spans="3:6" ht="15.75" customHeight="1">
      <c r="C681" s="118"/>
      <c r="D681" s="118"/>
      <c r="E681" s="118"/>
      <c r="F681" s="118"/>
    </row>
    <row r="682" spans="3:6" ht="15.75" customHeight="1">
      <c r="C682" s="118"/>
      <c r="D682" s="118"/>
      <c r="E682" s="118"/>
      <c r="F682" s="118"/>
    </row>
    <row r="683" spans="3:6" ht="15.75" customHeight="1">
      <c r="C683" s="118"/>
      <c r="D683" s="118"/>
      <c r="E683" s="118"/>
      <c r="F683" s="118"/>
    </row>
    <row r="684" spans="3:6" ht="15.75" customHeight="1">
      <c r="C684" s="118"/>
      <c r="D684" s="118"/>
      <c r="E684" s="118"/>
      <c r="F684" s="118"/>
    </row>
    <row r="685" spans="3:6" ht="15.75" customHeight="1">
      <c r="C685" s="118"/>
      <c r="D685" s="118"/>
      <c r="E685" s="118"/>
      <c r="F685" s="118"/>
    </row>
    <row r="686" spans="3:6" ht="15.75" customHeight="1">
      <c r="C686" s="118"/>
      <c r="D686" s="118"/>
      <c r="E686" s="118"/>
      <c r="F686" s="118"/>
    </row>
    <row r="687" spans="3:6" ht="15.75" customHeight="1">
      <c r="C687" s="118"/>
      <c r="D687" s="118"/>
      <c r="E687" s="118"/>
      <c r="F687" s="118"/>
    </row>
    <row r="688" spans="3:6" ht="15.75" customHeight="1">
      <c r="C688" s="118"/>
      <c r="D688" s="118"/>
      <c r="E688" s="118"/>
      <c r="F688" s="118"/>
    </row>
    <row r="689" spans="3:6" ht="15.75" customHeight="1">
      <c r="C689" s="118"/>
      <c r="D689" s="118"/>
      <c r="E689" s="118"/>
      <c r="F689" s="118"/>
    </row>
    <row r="690" spans="3:6" ht="15.75" customHeight="1">
      <c r="C690" s="118"/>
      <c r="D690" s="118"/>
      <c r="E690" s="118"/>
      <c r="F690" s="118"/>
    </row>
    <row r="691" spans="3:6" ht="15.75" customHeight="1">
      <c r="C691" s="118"/>
      <c r="D691" s="118"/>
      <c r="E691" s="118"/>
      <c r="F691" s="118"/>
    </row>
    <row r="692" spans="3:6" ht="15.75" customHeight="1">
      <c r="C692" s="118"/>
      <c r="D692" s="118"/>
      <c r="E692" s="118"/>
      <c r="F692" s="118"/>
    </row>
    <row r="693" spans="3:6" ht="15.75" customHeight="1">
      <c r="C693" s="118"/>
      <c r="D693" s="118"/>
      <c r="E693" s="118"/>
      <c r="F693" s="118"/>
    </row>
    <row r="694" spans="3:6" ht="15.75" customHeight="1">
      <c r="C694" s="118"/>
      <c r="D694" s="118"/>
      <c r="E694" s="118"/>
      <c r="F694" s="118"/>
    </row>
    <row r="695" spans="3:6" ht="15.75" customHeight="1">
      <c r="C695" s="118"/>
      <c r="D695" s="118"/>
      <c r="E695" s="118"/>
      <c r="F695" s="118"/>
    </row>
    <row r="696" spans="3:6" ht="15.75" customHeight="1">
      <c r="C696" s="118"/>
      <c r="D696" s="118"/>
      <c r="E696" s="118"/>
      <c r="F696" s="118"/>
    </row>
    <row r="697" spans="3:6" ht="15.75" customHeight="1">
      <c r="C697" s="118"/>
      <c r="D697" s="118"/>
      <c r="E697" s="118"/>
      <c r="F697" s="118"/>
    </row>
    <row r="698" spans="3:6" ht="15.75" customHeight="1">
      <c r="C698" s="118"/>
      <c r="D698" s="118"/>
      <c r="E698" s="118"/>
      <c r="F698" s="118"/>
    </row>
    <row r="699" spans="3:6" ht="15.75" customHeight="1">
      <c r="C699" s="118"/>
      <c r="D699" s="118"/>
      <c r="E699" s="118"/>
      <c r="F699" s="118"/>
    </row>
    <row r="700" spans="3:6" ht="15.75" customHeight="1">
      <c r="C700" s="118"/>
      <c r="D700" s="118"/>
      <c r="E700" s="118"/>
      <c r="F700" s="118"/>
    </row>
    <row r="701" spans="3:6" ht="15.75" customHeight="1">
      <c r="C701" s="118"/>
      <c r="D701" s="118"/>
      <c r="E701" s="118"/>
      <c r="F701" s="118"/>
    </row>
    <row r="702" spans="3:6" ht="15.75" customHeight="1">
      <c r="C702" s="118"/>
      <c r="D702" s="118"/>
      <c r="E702" s="118"/>
      <c r="F702" s="118"/>
    </row>
    <row r="703" spans="3:6" ht="15.75" customHeight="1">
      <c r="C703" s="118"/>
      <c r="D703" s="118"/>
      <c r="E703" s="118"/>
      <c r="F703" s="118"/>
    </row>
    <row r="704" spans="3:6" ht="15.75" customHeight="1">
      <c r="C704" s="118"/>
      <c r="D704" s="118"/>
      <c r="E704" s="118"/>
      <c r="F704" s="118"/>
    </row>
    <row r="705" spans="3:6" ht="15.75" customHeight="1">
      <c r="C705" s="118"/>
      <c r="D705" s="118"/>
      <c r="E705" s="118"/>
      <c r="F705" s="118"/>
    </row>
    <row r="706" spans="3:6" ht="15.75" customHeight="1">
      <c r="C706" s="118"/>
      <c r="D706" s="118"/>
      <c r="E706" s="118"/>
      <c r="F706" s="118"/>
    </row>
    <row r="707" spans="3:6" ht="15.75" customHeight="1">
      <c r="C707" s="118"/>
      <c r="D707" s="118"/>
      <c r="E707" s="118"/>
      <c r="F707" s="118"/>
    </row>
    <row r="708" spans="3:6" ht="15.75" customHeight="1">
      <c r="C708" s="118"/>
      <c r="D708" s="118"/>
      <c r="E708" s="118"/>
      <c r="F708" s="118"/>
    </row>
    <row r="709" spans="3:6" ht="15.75" customHeight="1">
      <c r="C709" s="118"/>
      <c r="D709" s="118"/>
      <c r="E709" s="118"/>
      <c r="F709" s="118"/>
    </row>
    <row r="710" spans="3:6" ht="15.75" customHeight="1">
      <c r="C710" s="118"/>
      <c r="D710" s="118"/>
      <c r="E710" s="118"/>
      <c r="F710" s="118"/>
    </row>
    <row r="711" spans="3:6" ht="15.75" customHeight="1">
      <c r="C711" s="118"/>
      <c r="D711" s="118"/>
      <c r="E711" s="118"/>
      <c r="F711" s="118"/>
    </row>
    <row r="712" spans="3:6" ht="15.75" customHeight="1">
      <c r="C712" s="118"/>
      <c r="D712" s="118"/>
      <c r="E712" s="118"/>
      <c r="F712" s="118"/>
    </row>
    <row r="713" spans="3:6" ht="15.75" customHeight="1">
      <c r="C713" s="118"/>
      <c r="D713" s="118"/>
      <c r="E713" s="118"/>
      <c r="F713" s="118"/>
    </row>
    <row r="714" spans="3:6" ht="15.75" customHeight="1">
      <c r="C714" s="118"/>
      <c r="D714" s="118"/>
      <c r="E714" s="118"/>
      <c r="F714" s="118"/>
    </row>
    <row r="715" spans="3:6" ht="15.75" customHeight="1">
      <c r="C715" s="118"/>
      <c r="D715" s="118"/>
      <c r="E715" s="118"/>
      <c r="F715" s="118"/>
    </row>
    <row r="716" spans="3:6" ht="15.75" customHeight="1">
      <c r="C716" s="118"/>
      <c r="D716" s="118"/>
      <c r="E716" s="118"/>
      <c r="F716" s="118"/>
    </row>
    <row r="717" spans="3:6" ht="15.75" customHeight="1">
      <c r="C717" s="118"/>
      <c r="D717" s="118"/>
      <c r="E717" s="118"/>
      <c r="F717" s="118"/>
    </row>
    <row r="718" spans="3:6" ht="15.75" customHeight="1">
      <c r="C718" s="118"/>
      <c r="D718" s="118"/>
      <c r="E718" s="118"/>
      <c r="F718" s="118"/>
    </row>
    <row r="719" spans="3:6" ht="15.75" customHeight="1">
      <c r="C719" s="118"/>
      <c r="D719" s="118"/>
      <c r="E719" s="118"/>
      <c r="F719" s="118"/>
    </row>
    <row r="720" spans="3:6" ht="15.75" customHeight="1">
      <c r="C720" s="118"/>
      <c r="D720" s="118"/>
      <c r="E720" s="118"/>
      <c r="F720" s="118"/>
    </row>
    <row r="721" spans="3:6" ht="15.75" customHeight="1">
      <c r="C721" s="118"/>
      <c r="D721" s="118"/>
      <c r="E721" s="118"/>
      <c r="F721" s="118"/>
    </row>
    <row r="722" spans="3:6" ht="15.75" customHeight="1">
      <c r="C722" s="118"/>
      <c r="D722" s="118"/>
      <c r="E722" s="118"/>
      <c r="F722" s="118"/>
    </row>
    <row r="723" spans="3:6" ht="15.75" customHeight="1">
      <c r="C723" s="118"/>
      <c r="D723" s="118"/>
      <c r="E723" s="118"/>
      <c r="F723" s="118"/>
    </row>
    <row r="724" spans="3:6" ht="15.75" customHeight="1">
      <c r="C724" s="118"/>
      <c r="D724" s="118"/>
      <c r="E724" s="118"/>
      <c r="F724" s="118"/>
    </row>
    <row r="725" spans="3:6" ht="15.75" customHeight="1">
      <c r="C725" s="118"/>
      <c r="D725" s="118"/>
      <c r="E725" s="118"/>
      <c r="F725" s="118"/>
    </row>
    <row r="726" spans="3:6" ht="15.75" customHeight="1">
      <c r="C726" s="118"/>
      <c r="D726" s="118"/>
      <c r="E726" s="118"/>
      <c r="F726" s="118"/>
    </row>
    <row r="727" spans="3:6" ht="15.75" customHeight="1">
      <c r="C727" s="118"/>
      <c r="D727" s="118"/>
      <c r="E727" s="118"/>
      <c r="F727" s="118"/>
    </row>
    <row r="728" spans="3:6" ht="15.75" customHeight="1">
      <c r="C728" s="118"/>
      <c r="D728" s="118"/>
      <c r="E728" s="118"/>
      <c r="F728" s="118"/>
    </row>
    <row r="729" spans="3:6" ht="15.75" customHeight="1">
      <c r="C729" s="118"/>
      <c r="D729" s="118"/>
      <c r="E729" s="118"/>
      <c r="F729" s="118"/>
    </row>
    <row r="730" spans="3:6" ht="15.75" customHeight="1">
      <c r="C730" s="118"/>
      <c r="D730" s="118"/>
      <c r="E730" s="118"/>
      <c r="F730" s="118"/>
    </row>
    <row r="731" spans="3:6" ht="15.75" customHeight="1">
      <c r="C731" s="118"/>
      <c r="D731" s="118"/>
      <c r="E731" s="118"/>
      <c r="F731" s="118"/>
    </row>
    <row r="732" spans="3:6" ht="15.75" customHeight="1">
      <c r="C732" s="118"/>
      <c r="D732" s="118"/>
      <c r="E732" s="118"/>
      <c r="F732" s="118"/>
    </row>
    <row r="733" spans="3:6" ht="15.75" customHeight="1">
      <c r="C733" s="118"/>
      <c r="D733" s="118"/>
      <c r="E733" s="118"/>
      <c r="F733" s="118"/>
    </row>
    <row r="734" spans="3:6" ht="15.75" customHeight="1">
      <c r="C734" s="118"/>
      <c r="D734" s="118"/>
      <c r="E734" s="118"/>
      <c r="F734" s="118"/>
    </row>
    <row r="735" spans="3:6" ht="15.75" customHeight="1">
      <c r="C735" s="118"/>
      <c r="D735" s="118"/>
      <c r="E735" s="118"/>
      <c r="F735" s="118"/>
    </row>
    <row r="736" spans="3:6" ht="15.75" customHeight="1">
      <c r="C736" s="118"/>
      <c r="D736" s="118"/>
      <c r="E736" s="118"/>
      <c r="F736" s="118"/>
    </row>
    <row r="737" spans="3:6" ht="15.75" customHeight="1">
      <c r="C737" s="118"/>
      <c r="D737" s="118"/>
      <c r="E737" s="118"/>
      <c r="F737" s="118"/>
    </row>
    <row r="738" spans="3:6" ht="15.75" customHeight="1">
      <c r="C738" s="118"/>
      <c r="D738" s="118"/>
      <c r="E738" s="118"/>
      <c r="F738" s="118"/>
    </row>
    <row r="739" spans="3:6" ht="15.75" customHeight="1">
      <c r="C739" s="118"/>
      <c r="D739" s="118"/>
      <c r="E739" s="118"/>
      <c r="F739" s="118"/>
    </row>
    <row r="740" spans="3:6" ht="15.75" customHeight="1">
      <c r="C740" s="118"/>
      <c r="D740" s="118"/>
      <c r="E740" s="118"/>
      <c r="F740" s="118"/>
    </row>
    <row r="741" spans="3:6" ht="15.75" customHeight="1">
      <c r="C741" s="118"/>
      <c r="D741" s="118"/>
      <c r="E741" s="118"/>
      <c r="F741" s="118"/>
    </row>
    <row r="742" spans="3:6" ht="15.75" customHeight="1">
      <c r="C742" s="118"/>
      <c r="D742" s="118"/>
      <c r="E742" s="118"/>
      <c r="F742" s="118"/>
    </row>
    <row r="743" spans="3:6" ht="15.75" customHeight="1">
      <c r="C743" s="118"/>
      <c r="D743" s="118"/>
      <c r="E743" s="118"/>
      <c r="F743" s="118"/>
    </row>
    <row r="744" spans="3:6" ht="15.75" customHeight="1">
      <c r="C744" s="118"/>
      <c r="D744" s="118"/>
      <c r="E744" s="118"/>
      <c r="F744" s="118"/>
    </row>
    <row r="745" spans="3:6" ht="15.75" customHeight="1">
      <c r="C745" s="118"/>
      <c r="D745" s="118"/>
      <c r="E745" s="118"/>
      <c r="F745" s="118"/>
    </row>
    <row r="746" spans="3:6" ht="15.75" customHeight="1">
      <c r="C746" s="118"/>
      <c r="D746" s="118"/>
      <c r="E746" s="118"/>
      <c r="F746" s="118"/>
    </row>
    <row r="747" spans="3:6" ht="15.75" customHeight="1">
      <c r="C747" s="118"/>
      <c r="D747" s="118"/>
      <c r="E747" s="118"/>
      <c r="F747" s="118"/>
    </row>
    <row r="748" spans="3:6" ht="15.75" customHeight="1">
      <c r="C748" s="118"/>
      <c r="D748" s="118"/>
      <c r="E748" s="118"/>
      <c r="F748" s="118"/>
    </row>
    <row r="749" spans="3:6" ht="15.75" customHeight="1">
      <c r="C749" s="118"/>
      <c r="D749" s="118"/>
      <c r="E749" s="118"/>
      <c r="F749" s="118"/>
    </row>
    <row r="750" spans="3:6" ht="15.75" customHeight="1">
      <c r="C750" s="118"/>
      <c r="D750" s="118"/>
      <c r="E750" s="118"/>
      <c r="F750" s="118"/>
    </row>
    <row r="751" spans="3:6" ht="15.75" customHeight="1">
      <c r="C751" s="118"/>
      <c r="D751" s="118"/>
      <c r="E751" s="118"/>
      <c r="F751" s="118"/>
    </row>
    <row r="752" spans="3:6" ht="15.75" customHeight="1">
      <c r="C752" s="118"/>
      <c r="D752" s="118"/>
      <c r="E752" s="118"/>
      <c r="F752" s="118"/>
    </row>
    <row r="753" spans="3:6" ht="15.75" customHeight="1">
      <c r="C753" s="118"/>
      <c r="D753" s="118"/>
      <c r="E753" s="118"/>
      <c r="F753" s="118"/>
    </row>
    <row r="754" spans="3:6" ht="15.75" customHeight="1">
      <c r="C754" s="118"/>
      <c r="D754" s="118"/>
      <c r="E754" s="118"/>
      <c r="F754" s="118"/>
    </row>
    <row r="755" spans="3:6" ht="15.75" customHeight="1">
      <c r="C755" s="118"/>
      <c r="D755" s="118"/>
      <c r="E755" s="118"/>
      <c r="F755" s="118"/>
    </row>
    <row r="756" spans="3:6" ht="15.75" customHeight="1">
      <c r="C756" s="118"/>
      <c r="D756" s="118"/>
      <c r="E756" s="118"/>
      <c r="F756" s="118"/>
    </row>
    <row r="757" spans="3:6" ht="15.75" customHeight="1">
      <c r="C757" s="118"/>
      <c r="D757" s="118"/>
      <c r="E757" s="118"/>
      <c r="F757" s="118"/>
    </row>
    <row r="758" spans="3:6" ht="15.75" customHeight="1">
      <c r="C758" s="118"/>
      <c r="D758" s="118"/>
      <c r="E758" s="118"/>
      <c r="F758" s="118"/>
    </row>
    <row r="759" spans="3:6" ht="15.75" customHeight="1">
      <c r="C759" s="118"/>
      <c r="D759" s="118"/>
      <c r="E759" s="118"/>
      <c r="F759" s="118"/>
    </row>
    <row r="760" spans="3:6" ht="15.75" customHeight="1">
      <c r="C760" s="118"/>
      <c r="D760" s="118"/>
      <c r="E760" s="118"/>
      <c r="F760" s="118"/>
    </row>
    <row r="761" spans="3:6" ht="15.75" customHeight="1">
      <c r="C761" s="118"/>
      <c r="D761" s="118"/>
      <c r="E761" s="118"/>
      <c r="F761" s="118"/>
    </row>
    <row r="762" spans="3:6" ht="15.75" customHeight="1">
      <c r="C762" s="118"/>
      <c r="D762" s="118"/>
      <c r="E762" s="118"/>
      <c r="F762" s="118"/>
    </row>
    <row r="763" spans="3:6" ht="15.75" customHeight="1">
      <c r="C763" s="118"/>
      <c r="D763" s="118"/>
      <c r="E763" s="118"/>
      <c r="F763" s="118"/>
    </row>
    <row r="764" spans="3:6" ht="15.75" customHeight="1">
      <c r="C764" s="118"/>
      <c r="D764" s="118"/>
      <c r="E764" s="118"/>
      <c r="F764" s="118"/>
    </row>
    <row r="765" spans="3:6" ht="15.75" customHeight="1">
      <c r="C765" s="118"/>
      <c r="D765" s="118"/>
      <c r="E765" s="118"/>
      <c r="F765" s="118"/>
    </row>
    <row r="766" spans="3:6" ht="15.75" customHeight="1">
      <c r="C766" s="118"/>
      <c r="D766" s="118"/>
      <c r="E766" s="118"/>
      <c r="F766" s="118"/>
    </row>
    <row r="767" spans="3:6" ht="15.75" customHeight="1">
      <c r="C767" s="118"/>
      <c r="D767" s="118"/>
      <c r="E767" s="118"/>
      <c r="F767" s="118"/>
    </row>
    <row r="768" spans="3:6" ht="15.75" customHeight="1">
      <c r="C768" s="118"/>
      <c r="D768" s="118"/>
      <c r="E768" s="118"/>
      <c r="F768" s="118"/>
    </row>
    <row r="769" spans="3:6" ht="15.75" customHeight="1">
      <c r="C769" s="118"/>
      <c r="D769" s="118"/>
      <c r="E769" s="118"/>
      <c r="F769" s="118"/>
    </row>
    <row r="770" spans="3:6" ht="15.75" customHeight="1">
      <c r="C770" s="118"/>
      <c r="D770" s="118"/>
      <c r="E770" s="118"/>
      <c r="F770" s="118"/>
    </row>
    <row r="771" spans="3:6" ht="15.75" customHeight="1">
      <c r="C771" s="118"/>
      <c r="D771" s="118"/>
      <c r="E771" s="118"/>
      <c r="F771" s="118"/>
    </row>
    <row r="772" spans="3:6" ht="15.75" customHeight="1">
      <c r="C772" s="118"/>
      <c r="D772" s="118"/>
      <c r="E772" s="118"/>
      <c r="F772" s="118"/>
    </row>
    <row r="773" spans="3:6" ht="15.75" customHeight="1">
      <c r="C773" s="118"/>
      <c r="D773" s="118"/>
      <c r="E773" s="118"/>
      <c r="F773" s="118"/>
    </row>
    <row r="774" spans="3:6" ht="15.75" customHeight="1">
      <c r="C774" s="118"/>
      <c r="D774" s="118"/>
      <c r="E774" s="118"/>
      <c r="F774" s="118"/>
    </row>
    <row r="775" spans="3:6" ht="15.75" customHeight="1">
      <c r="C775" s="118"/>
      <c r="D775" s="118"/>
      <c r="E775" s="118"/>
      <c r="F775" s="118"/>
    </row>
    <row r="776" spans="3:6" ht="15.75" customHeight="1">
      <c r="C776" s="118"/>
      <c r="D776" s="118"/>
      <c r="E776" s="118"/>
      <c r="F776" s="118"/>
    </row>
    <row r="777" spans="3:6" ht="15.75" customHeight="1">
      <c r="C777" s="118"/>
      <c r="D777" s="118"/>
      <c r="E777" s="118"/>
      <c r="F777" s="118"/>
    </row>
    <row r="778" spans="3:6" ht="15.75" customHeight="1">
      <c r="C778" s="118"/>
      <c r="D778" s="118"/>
      <c r="E778" s="118"/>
      <c r="F778" s="118"/>
    </row>
    <row r="779" spans="3:6" ht="15.75" customHeight="1">
      <c r="C779" s="118"/>
      <c r="D779" s="118"/>
      <c r="E779" s="118"/>
      <c r="F779" s="118"/>
    </row>
    <row r="780" spans="3:6" ht="15.75" customHeight="1">
      <c r="C780" s="118"/>
      <c r="D780" s="118"/>
      <c r="E780" s="118"/>
      <c r="F780" s="118"/>
    </row>
    <row r="781" spans="3:6" ht="15.75" customHeight="1">
      <c r="C781" s="118"/>
      <c r="D781" s="118"/>
      <c r="E781" s="118"/>
      <c r="F781" s="118"/>
    </row>
    <row r="782" spans="3:6" ht="15.75" customHeight="1">
      <c r="C782" s="118"/>
      <c r="D782" s="118"/>
      <c r="E782" s="118"/>
      <c r="F782" s="118"/>
    </row>
    <row r="783" spans="3:6" ht="15.75" customHeight="1">
      <c r="C783" s="118"/>
      <c r="D783" s="118"/>
      <c r="E783" s="118"/>
      <c r="F783" s="118"/>
    </row>
    <row r="784" spans="3:6" ht="15.75" customHeight="1">
      <c r="C784" s="118"/>
      <c r="D784" s="118"/>
      <c r="E784" s="118"/>
      <c r="F784" s="118"/>
    </row>
    <row r="785" spans="3:6" ht="15.75" customHeight="1">
      <c r="C785" s="118"/>
      <c r="D785" s="118"/>
      <c r="E785" s="118"/>
      <c r="F785" s="118"/>
    </row>
    <row r="786" spans="3:6" ht="15.75" customHeight="1">
      <c r="C786" s="118"/>
      <c r="D786" s="118"/>
      <c r="E786" s="118"/>
      <c r="F786" s="118"/>
    </row>
    <row r="787" spans="3:6" ht="15.75" customHeight="1">
      <c r="C787" s="118"/>
      <c r="D787" s="118"/>
      <c r="E787" s="118"/>
      <c r="F787" s="118"/>
    </row>
    <row r="788" spans="3:6" ht="15.75" customHeight="1">
      <c r="C788" s="118"/>
      <c r="D788" s="118"/>
      <c r="E788" s="118"/>
      <c r="F788" s="118"/>
    </row>
    <row r="789" spans="3:6" ht="15.75" customHeight="1">
      <c r="C789" s="118"/>
      <c r="D789" s="118"/>
      <c r="E789" s="118"/>
      <c r="F789" s="118"/>
    </row>
    <row r="790" spans="3:6" ht="15.75" customHeight="1">
      <c r="C790" s="118"/>
      <c r="D790" s="118"/>
      <c r="E790" s="118"/>
      <c r="F790" s="118"/>
    </row>
    <row r="791" spans="3:6" ht="15.75" customHeight="1">
      <c r="C791" s="118"/>
      <c r="D791" s="118"/>
      <c r="E791" s="118"/>
      <c r="F791" s="118"/>
    </row>
    <row r="792" spans="3:6" ht="15.75" customHeight="1">
      <c r="C792" s="118"/>
      <c r="D792" s="118"/>
      <c r="E792" s="118"/>
      <c r="F792" s="118"/>
    </row>
    <row r="793" spans="3:6" ht="15.75" customHeight="1">
      <c r="C793" s="118"/>
      <c r="D793" s="118"/>
      <c r="E793" s="118"/>
      <c r="F793" s="118"/>
    </row>
    <row r="794" spans="3:6" ht="15.75" customHeight="1">
      <c r="C794" s="118"/>
      <c r="D794" s="118"/>
      <c r="E794" s="118"/>
      <c r="F794" s="118"/>
    </row>
    <row r="795" spans="3:6" ht="15.75" customHeight="1">
      <c r="C795" s="118"/>
      <c r="D795" s="118"/>
      <c r="E795" s="118"/>
      <c r="F795" s="118"/>
    </row>
    <row r="796" spans="3:6" ht="15.75" customHeight="1">
      <c r="C796" s="118"/>
      <c r="D796" s="118"/>
      <c r="E796" s="118"/>
      <c r="F796" s="118"/>
    </row>
    <row r="797" spans="3:6" ht="15.75" customHeight="1">
      <c r="C797" s="118"/>
      <c r="D797" s="118"/>
      <c r="E797" s="118"/>
      <c r="F797" s="118"/>
    </row>
    <row r="798" spans="3:6" ht="15.75" customHeight="1">
      <c r="C798" s="118"/>
      <c r="D798" s="118"/>
      <c r="E798" s="118"/>
      <c r="F798" s="118"/>
    </row>
    <row r="799" spans="3:6" ht="15.75" customHeight="1">
      <c r="C799" s="118"/>
      <c r="D799" s="118"/>
      <c r="E799" s="118"/>
      <c r="F799" s="118"/>
    </row>
    <row r="800" spans="3:6" ht="15.75" customHeight="1">
      <c r="C800" s="118"/>
      <c r="D800" s="118"/>
      <c r="E800" s="118"/>
      <c r="F800" s="118"/>
    </row>
    <row r="801" spans="3:6" ht="15.75" customHeight="1">
      <c r="C801" s="118"/>
      <c r="D801" s="118"/>
      <c r="E801" s="118"/>
      <c r="F801" s="118"/>
    </row>
    <row r="802" spans="3:6" ht="15.75" customHeight="1">
      <c r="C802" s="118"/>
      <c r="D802" s="118"/>
      <c r="E802" s="118"/>
      <c r="F802" s="118"/>
    </row>
    <row r="803" spans="3:6" ht="15.75" customHeight="1">
      <c r="C803" s="118"/>
      <c r="D803" s="118"/>
      <c r="E803" s="118"/>
      <c r="F803" s="118"/>
    </row>
    <row r="804" spans="3:6" ht="15.75" customHeight="1">
      <c r="C804" s="118"/>
      <c r="D804" s="118"/>
      <c r="E804" s="118"/>
      <c r="F804" s="118"/>
    </row>
    <row r="805" spans="3:6" ht="15.75" customHeight="1">
      <c r="C805" s="118"/>
      <c r="D805" s="118"/>
      <c r="E805" s="118"/>
      <c r="F805" s="118"/>
    </row>
    <row r="806" spans="3:6" ht="15.75" customHeight="1">
      <c r="C806" s="118"/>
      <c r="D806" s="118"/>
      <c r="E806" s="118"/>
      <c r="F806" s="118"/>
    </row>
    <row r="807" spans="3:6" ht="15.75" customHeight="1">
      <c r="C807" s="118"/>
      <c r="D807" s="118"/>
      <c r="E807" s="118"/>
      <c r="F807" s="118"/>
    </row>
    <row r="808" spans="3:6" ht="15.75" customHeight="1">
      <c r="C808" s="118"/>
      <c r="D808" s="118"/>
      <c r="E808" s="118"/>
      <c r="F808" s="118"/>
    </row>
    <row r="809" spans="3:6" ht="15.75" customHeight="1">
      <c r="C809" s="118"/>
      <c r="D809" s="118"/>
      <c r="E809" s="118"/>
      <c r="F809" s="118"/>
    </row>
    <row r="810" spans="3:6" ht="15.75" customHeight="1">
      <c r="C810" s="118"/>
      <c r="D810" s="118"/>
      <c r="E810" s="118"/>
      <c r="F810" s="118"/>
    </row>
    <row r="811" spans="3:6" ht="15.75" customHeight="1">
      <c r="C811" s="118"/>
      <c r="D811" s="118"/>
      <c r="E811" s="118"/>
      <c r="F811" s="118"/>
    </row>
    <row r="812" spans="3:6" ht="15.75" customHeight="1">
      <c r="C812" s="118"/>
      <c r="D812" s="118"/>
      <c r="E812" s="118"/>
      <c r="F812" s="118"/>
    </row>
    <row r="813" spans="3:6" ht="15.75" customHeight="1">
      <c r="C813" s="118"/>
      <c r="D813" s="118"/>
      <c r="E813" s="118"/>
      <c r="F813" s="118"/>
    </row>
    <row r="814" spans="3:6" ht="15.75" customHeight="1">
      <c r="C814" s="118"/>
      <c r="D814" s="118"/>
      <c r="E814" s="118"/>
      <c r="F814" s="118"/>
    </row>
    <row r="815" spans="3:6" ht="15.75" customHeight="1">
      <c r="C815" s="118"/>
      <c r="D815" s="118"/>
      <c r="E815" s="118"/>
      <c r="F815" s="118"/>
    </row>
    <row r="816" spans="3:6" ht="15.75" customHeight="1">
      <c r="C816" s="118"/>
      <c r="D816" s="118"/>
      <c r="E816" s="118"/>
      <c r="F816" s="118"/>
    </row>
    <row r="817" spans="3:6" ht="15.75" customHeight="1">
      <c r="C817" s="118"/>
      <c r="D817" s="118"/>
      <c r="E817" s="118"/>
      <c r="F817" s="118"/>
    </row>
    <row r="818" spans="3:6" ht="15.75" customHeight="1">
      <c r="C818" s="118"/>
      <c r="D818" s="118"/>
      <c r="E818" s="118"/>
      <c r="F818" s="118"/>
    </row>
    <row r="819" spans="3:6" ht="15.75" customHeight="1">
      <c r="C819" s="118"/>
      <c r="D819" s="118"/>
      <c r="E819" s="118"/>
      <c r="F819" s="118"/>
    </row>
    <row r="820" spans="3:6" ht="15.75" customHeight="1">
      <c r="C820" s="118"/>
      <c r="D820" s="118"/>
      <c r="E820" s="118"/>
      <c r="F820" s="118"/>
    </row>
    <row r="821" spans="3:6" ht="15.75" customHeight="1">
      <c r="C821" s="118"/>
      <c r="D821" s="118"/>
      <c r="E821" s="118"/>
      <c r="F821" s="118"/>
    </row>
    <row r="822" spans="3:6" ht="15.75" customHeight="1">
      <c r="C822" s="118"/>
      <c r="D822" s="118"/>
      <c r="E822" s="118"/>
      <c r="F822" s="118"/>
    </row>
    <row r="823" spans="3:6" ht="15.75" customHeight="1">
      <c r="C823" s="118"/>
      <c r="D823" s="118"/>
      <c r="E823" s="118"/>
      <c r="F823" s="118"/>
    </row>
    <row r="824" spans="3:6" ht="15.75" customHeight="1">
      <c r="C824" s="118"/>
      <c r="D824" s="118"/>
      <c r="E824" s="118"/>
      <c r="F824" s="118"/>
    </row>
    <row r="825" spans="3:6" ht="15.75" customHeight="1">
      <c r="C825" s="118"/>
      <c r="D825" s="118"/>
      <c r="E825" s="118"/>
      <c r="F825" s="118"/>
    </row>
    <row r="826" spans="3:6" ht="15.75" customHeight="1">
      <c r="C826" s="118"/>
      <c r="D826" s="118"/>
      <c r="E826" s="118"/>
      <c r="F826" s="118"/>
    </row>
    <row r="827" spans="3:6" ht="15.75" customHeight="1">
      <c r="C827" s="118"/>
      <c r="D827" s="118"/>
      <c r="E827" s="118"/>
      <c r="F827" s="118"/>
    </row>
    <row r="828" spans="3:6" ht="15.75" customHeight="1">
      <c r="C828" s="118"/>
      <c r="D828" s="118"/>
      <c r="E828" s="118"/>
      <c r="F828" s="118"/>
    </row>
    <row r="829" spans="3:6" ht="15.75" customHeight="1">
      <c r="C829" s="118"/>
      <c r="D829" s="118"/>
      <c r="E829" s="118"/>
      <c r="F829" s="118"/>
    </row>
    <row r="830" spans="3:6" ht="15.75" customHeight="1">
      <c r="C830" s="118"/>
      <c r="D830" s="118"/>
      <c r="E830" s="118"/>
      <c r="F830" s="118"/>
    </row>
    <row r="831" spans="3:6" ht="15.75" customHeight="1">
      <c r="C831" s="118"/>
      <c r="D831" s="118"/>
      <c r="E831" s="118"/>
      <c r="F831" s="118"/>
    </row>
    <row r="832" spans="3:6" ht="15.75" customHeight="1">
      <c r="C832" s="118"/>
      <c r="D832" s="118"/>
      <c r="E832" s="118"/>
      <c r="F832" s="118"/>
    </row>
    <row r="833" spans="3:6" ht="15.75" customHeight="1">
      <c r="C833" s="118"/>
      <c r="D833" s="118"/>
      <c r="E833" s="118"/>
      <c r="F833" s="118"/>
    </row>
    <row r="834" spans="3:6" ht="15.75" customHeight="1">
      <c r="C834" s="118"/>
      <c r="D834" s="118"/>
      <c r="E834" s="118"/>
      <c r="F834" s="118"/>
    </row>
    <row r="835" spans="3:6" ht="15.75" customHeight="1">
      <c r="C835" s="118"/>
      <c r="D835" s="118"/>
      <c r="E835" s="118"/>
      <c r="F835" s="118"/>
    </row>
    <row r="836" spans="3:6" ht="15.75" customHeight="1">
      <c r="C836" s="118"/>
      <c r="D836" s="118"/>
      <c r="E836" s="118"/>
      <c r="F836" s="118"/>
    </row>
    <row r="837" spans="3:6" ht="15.75" customHeight="1">
      <c r="C837" s="118"/>
      <c r="D837" s="118"/>
      <c r="E837" s="118"/>
      <c r="F837" s="118"/>
    </row>
    <row r="838" spans="3:6" ht="15.75" customHeight="1">
      <c r="C838" s="118"/>
      <c r="D838" s="118"/>
      <c r="E838" s="118"/>
      <c r="F838" s="118"/>
    </row>
    <row r="839" spans="3:6" ht="15.75" customHeight="1">
      <c r="C839" s="118"/>
      <c r="D839" s="118"/>
      <c r="E839" s="118"/>
      <c r="F839" s="118"/>
    </row>
    <row r="840" spans="3:6" ht="15.75" customHeight="1">
      <c r="C840" s="118"/>
      <c r="D840" s="118"/>
      <c r="E840" s="118"/>
      <c r="F840" s="118"/>
    </row>
    <row r="841" spans="3:6" ht="15.75" customHeight="1">
      <c r="C841" s="118"/>
      <c r="D841" s="118"/>
      <c r="E841" s="118"/>
      <c r="F841" s="118"/>
    </row>
    <row r="842" spans="3:6" ht="15.75" customHeight="1">
      <c r="C842" s="118"/>
      <c r="D842" s="118"/>
      <c r="E842" s="118"/>
      <c r="F842" s="118"/>
    </row>
    <row r="843" spans="3:6" ht="15.75" customHeight="1">
      <c r="C843" s="118"/>
      <c r="D843" s="118"/>
      <c r="E843" s="118"/>
      <c r="F843" s="118"/>
    </row>
    <row r="844" spans="3:6" ht="15.75" customHeight="1">
      <c r="C844" s="118"/>
      <c r="D844" s="118"/>
      <c r="E844" s="118"/>
      <c r="F844" s="118"/>
    </row>
    <row r="845" spans="3:6" ht="15.75" customHeight="1">
      <c r="C845" s="118"/>
      <c r="D845" s="118"/>
      <c r="E845" s="118"/>
      <c r="F845" s="118"/>
    </row>
    <row r="846" spans="3:6" ht="15.75" customHeight="1">
      <c r="C846" s="118"/>
      <c r="D846" s="118"/>
      <c r="E846" s="118"/>
      <c r="F846" s="118"/>
    </row>
    <row r="847" spans="3:6" ht="15.75" customHeight="1">
      <c r="C847" s="118"/>
      <c r="D847" s="118"/>
      <c r="E847" s="118"/>
      <c r="F847" s="118"/>
    </row>
    <row r="848" spans="3:6" ht="15.75" customHeight="1">
      <c r="C848" s="118"/>
      <c r="D848" s="118"/>
      <c r="E848" s="118"/>
      <c r="F848" s="118"/>
    </row>
    <row r="849" spans="3:6" ht="15.75" customHeight="1">
      <c r="C849" s="118"/>
      <c r="D849" s="118"/>
      <c r="E849" s="118"/>
      <c r="F849" s="118"/>
    </row>
    <row r="850" spans="3:6" ht="15.75" customHeight="1">
      <c r="C850" s="118"/>
      <c r="D850" s="118"/>
      <c r="E850" s="118"/>
      <c r="F850" s="118"/>
    </row>
    <row r="851" spans="3:6" ht="15.75" customHeight="1">
      <c r="C851" s="118"/>
      <c r="D851" s="118"/>
      <c r="E851" s="118"/>
      <c r="F851" s="118"/>
    </row>
    <row r="852" spans="3:6" ht="15.75" customHeight="1">
      <c r="C852" s="118"/>
      <c r="D852" s="118"/>
      <c r="E852" s="118"/>
      <c r="F852" s="118"/>
    </row>
    <row r="853" spans="3:6" ht="15.75" customHeight="1">
      <c r="C853" s="118"/>
      <c r="D853" s="118"/>
      <c r="E853" s="118"/>
      <c r="F853" s="118"/>
    </row>
    <row r="854" spans="3:6" ht="15.75" customHeight="1">
      <c r="C854" s="118"/>
      <c r="D854" s="118"/>
      <c r="E854" s="118"/>
      <c r="F854" s="118"/>
    </row>
    <row r="855" spans="3:6" ht="15.75" customHeight="1">
      <c r="C855" s="118"/>
      <c r="D855" s="118"/>
      <c r="E855" s="118"/>
      <c r="F855" s="118"/>
    </row>
    <row r="856" spans="3:6" ht="15.75" customHeight="1">
      <c r="C856" s="118"/>
      <c r="D856" s="118"/>
      <c r="E856" s="118"/>
      <c r="F856" s="118"/>
    </row>
    <row r="857" spans="3:6" ht="15.75" customHeight="1">
      <c r="C857" s="118"/>
      <c r="D857" s="118"/>
      <c r="E857" s="118"/>
      <c r="F857" s="118"/>
    </row>
    <row r="858" spans="3:6" ht="15.75" customHeight="1">
      <c r="C858" s="118"/>
      <c r="D858" s="118"/>
      <c r="E858" s="118"/>
      <c r="F858" s="118"/>
    </row>
    <row r="859" spans="3:6" ht="15.75" customHeight="1">
      <c r="C859" s="118"/>
      <c r="D859" s="118"/>
      <c r="E859" s="118"/>
      <c r="F859" s="118"/>
    </row>
    <row r="860" spans="3:6" ht="15.75" customHeight="1">
      <c r="C860" s="118"/>
      <c r="D860" s="118"/>
      <c r="E860" s="118"/>
      <c r="F860" s="118"/>
    </row>
    <row r="861" spans="3:6" ht="15.75" customHeight="1">
      <c r="C861" s="118"/>
      <c r="D861" s="118"/>
      <c r="E861" s="118"/>
      <c r="F861" s="118"/>
    </row>
    <row r="862" spans="3:6" ht="15.75" customHeight="1">
      <c r="C862" s="118"/>
      <c r="D862" s="118"/>
      <c r="E862" s="118"/>
      <c r="F862" s="118"/>
    </row>
    <row r="863" spans="3:6" ht="15.75" customHeight="1">
      <c r="C863" s="118"/>
      <c r="D863" s="118"/>
      <c r="E863" s="118"/>
      <c r="F863" s="118"/>
    </row>
    <row r="864" spans="3:6" ht="15.75" customHeight="1">
      <c r="C864" s="118"/>
      <c r="D864" s="118"/>
      <c r="E864" s="118"/>
      <c r="F864" s="118"/>
    </row>
    <row r="865" spans="3:6" ht="15.75" customHeight="1">
      <c r="C865" s="118"/>
      <c r="D865" s="118"/>
      <c r="E865" s="118"/>
      <c r="F865" s="118"/>
    </row>
    <row r="866" spans="3:6" ht="15.75" customHeight="1">
      <c r="C866" s="118"/>
      <c r="D866" s="118"/>
      <c r="E866" s="118"/>
      <c r="F866" s="118"/>
    </row>
    <row r="867" spans="3:6" ht="15.75" customHeight="1">
      <c r="C867" s="118"/>
      <c r="D867" s="118"/>
      <c r="E867" s="118"/>
      <c r="F867" s="118"/>
    </row>
    <row r="868" spans="3:6" ht="15.75" customHeight="1">
      <c r="C868" s="118"/>
      <c r="D868" s="118"/>
      <c r="E868" s="118"/>
      <c r="F868" s="118"/>
    </row>
    <row r="869" spans="3:6" ht="15.75" customHeight="1">
      <c r="C869" s="118"/>
      <c r="D869" s="118"/>
      <c r="E869" s="118"/>
      <c r="F869" s="118"/>
    </row>
    <row r="870" spans="3:6" ht="15.75" customHeight="1">
      <c r="C870" s="118"/>
      <c r="D870" s="118"/>
      <c r="E870" s="118"/>
      <c r="F870" s="118"/>
    </row>
    <row r="871" spans="3:6" ht="15.75" customHeight="1">
      <c r="C871" s="118"/>
      <c r="D871" s="118"/>
      <c r="E871" s="118"/>
      <c r="F871" s="118"/>
    </row>
    <row r="872" spans="3:6" ht="15.75" customHeight="1">
      <c r="C872" s="118"/>
      <c r="D872" s="118"/>
      <c r="E872" s="118"/>
      <c r="F872" s="118"/>
    </row>
    <row r="873" spans="3:6" ht="15.75" customHeight="1">
      <c r="C873" s="118"/>
      <c r="D873" s="118"/>
      <c r="E873" s="118"/>
      <c r="F873" s="118"/>
    </row>
    <row r="874" spans="3:6" ht="15.75" customHeight="1">
      <c r="C874" s="118"/>
      <c r="D874" s="118"/>
      <c r="E874" s="118"/>
      <c r="F874" s="118"/>
    </row>
    <row r="875" spans="3:6" ht="15.75" customHeight="1">
      <c r="C875" s="118"/>
      <c r="D875" s="118"/>
      <c r="E875" s="118"/>
      <c r="F875" s="118"/>
    </row>
    <row r="876" spans="3:6" ht="15.75" customHeight="1">
      <c r="C876" s="118"/>
      <c r="D876" s="118"/>
      <c r="E876" s="118"/>
      <c r="F876" s="118"/>
    </row>
    <row r="877" spans="3:6" ht="15.75" customHeight="1">
      <c r="C877" s="118"/>
      <c r="D877" s="118"/>
      <c r="E877" s="118"/>
      <c r="F877" s="118"/>
    </row>
    <row r="878" spans="3:6" ht="15.75" customHeight="1">
      <c r="C878" s="118"/>
      <c r="D878" s="118"/>
      <c r="E878" s="118"/>
      <c r="F878" s="118"/>
    </row>
    <row r="879" spans="3:6" ht="15.75" customHeight="1">
      <c r="C879" s="118"/>
      <c r="D879" s="118"/>
      <c r="E879" s="118"/>
      <c r="F879" s="118"/>
    </row>
    <row r="880" spans="3:6" ht="15.75" customHeight="1">
      <c r="C880" s="118"/>
      <c r="D880" s="118"/>
      <c r="E880" s="118"/>
      <c r="F880" s="118"/>
    </row>
    <row r="881" spans="3:6" ht="15.75" customHeight="1">
      <c r="C881" s="118"/>
      <c r="D881" s="118"/>
      <c r="E881" s="118"/>
      <c r="F881" s="118"/>
    </row>
    <row r="882" spans="3:6" ht="15.75" customHeight="1">
      <c r="C882" s="118"/>
      <c r="D882" s="118"/>
      <c r="E882" s="118"/>
      <c r="F882" s="118"/>
    </row>
    <row r="883" spans="3:6" ht="15.75" customHeight="1">
      <c r="C883" s="118"/>
      <c r="D883" s="118"/>
      <c r="E883" s="118"/>
      <c r="F883" s="118"/>
    </row>
    <row r="884" spans="3:6" ht="15.75" customHeight="1">
      <c r="C884" s="118"/>
      <c r="D884" s="118"/>
      <c r="E884" s="118"/>
      <c r="F884" s="118"/>
    </row>
    <row r="885" spans="3:6" ht="15.75" customHeight="1">
      <c r="C885" s="118"/>
      <c r="D885" s="118"/>
      <c r="E885" s="118"/>
      <c r="F885" s="118"/>
    </row>
    <row r="886" spans="3:6" ht="15.75" customHeight="1">
      <c r="C886" s="118"/>
      <c r="D886" s="118"/>
      <c r="E886" s="118"/>
      <c r="F886" s="118"/>
    </row>
    <row r="887" spans="3:6" ht="15.75" customHeight="1">
      <c r="C887" s="118"/>
      <c r="D887" s="118"/>
      <c r="E887" s="118"/>
      <c r="F887" s="118"/>
    </row>
    <row r="888" spans="3:6" ht="15.75" customHeight="1">
      <c r="C888" s="118"/>
      <c r="D888" s="118"/>
      <c r="E888" s="118"/>
      <c r="F888" s="118"/>
    </row>
    <row r="889" spans="3:6" ht="15.75" customHeight="1">
      <c r="C889" s="118"/>
      <c r="D889" s="118"/>
      <c r="E889" s="118"/>
      <c r="F889" s="118"/>
    </row>
    <row r="890" spans="3:6" ht="15.75" customHeight="1">
      <c r="C890" s="118"/>
      <c r="D890" s="118"/>
      <c r="E890" s="118"/>
      <c r="F890" s="118"/>
    </row>
    <row r="891" spans="3:6" ht="15.75" customHeight="1">
      <c r="C891" s="118"/>
      <c r="D891" s="118"/>
      <c r="E891" s="118"/>
      <c r="F891" s="118"/>
    </row>
    <row r="892" spans="3:6" ht="15.75" customHeight="1">
      <c r="C892" s="118"/>
      <c r="D892" s="118"/>
      <c r="E892" s="118"/>
      <c r="F892" s="118"/>
    </row>
    <row r="893" spans="3:6" ht="15.75" customHeight="1">
      <c r="C893" s="118"/>
      <c r="D893" s="118"/>
      <c r="E893" s="118"/>
      <c r="F893" s="118"/>
    </row>
    <row r="894" spans="3:6" ht="15.75" customHeight="1">
      <c r="C894" s="118"/>
      <c r="D894" s="118"/>
      <c r="E894" s="118"/>
      <c r="F894" s="118"/>
    </row>
    <row r="895" spans="3:6" ht="15.75" customHeight="1">
      <c r="C895" s="118"/>
      <c r="D895" s="118"/>
      <c r="E895" s="118"/>
      <c r="F895" s="118"/>
    </row>
    <row r="896" spans="3:6" ht="15.75" customHeight="1">
      <c r="C896" s="118"/>
      <c r="D896" s="118"/>
      <c r="E896" s="118"/>
      <c r="F896" s="118"/>
    </row>
    <row r="897" spans="3:6" ht="15.75" customHeight="1">
      <c r="C897" s="118"/>
      <c r="D897" s="118"/>
      <c r="E897" s="118"/>
      <c r="F897" s="118"/>
    </row>
    <row r="898" spans="3:6" ht="15.75" customHeight="1">
      <c r="C898" s="118"/>
      <c r="D898" s="118"/>
      <c r="E898" s="118"/>
      <c r="F898" s="118"/>
    </row>
    <row r="899" spans="3:6" ht="15.75" customHeight="1">
      <c r="C899" s="118"/>
      <c r="D899" s="118"/>
      <c r="E899" s="118"/>
      <c r="F899" s="118"/>
    </row>
    <row r="900" spans="3:6" ht="15.75" customHeight="1">
      <c r="C900" s="118"/>
      <c r="D900" s="118"/>
      <c r="E900" s="118"/>
      <c r="F900" s="118"/>
    </row>
    <row r="901" spans="3:6" ht="15.75" customHeight="1">
      <c r="C901" s="118"/>
      <c r="D901" s="118"/>
      <c r="E901" s="118"/>
      <c r="F901" s="118"/>
    </row>
    <row r="902" spans="3:6" ht="15.75" customHeight="1">
      <c r="C902" s="118"/>
      <c r="D902" s="118"/>
      <c r="E902" s="118"/>
      <c r="F902" s="118"/>
    </row>
    <row r="903" spans="3:6" ht="15.75" customHeight="1">
      <c r="C903" s="118"/>
      <c r="D903" s="118"/>
      <c r="E903" s="118"/>
      <c r="F903" s="118"/>
    </row>
    <row r="904" spans="3:6" ht="15.75" customHeight="1">
      <c r="C904" s="118"/>
      <c r="D904" s="118"/>
      <c r="E904" s="118"/>
      <c r="F904" s="118"/>
    </row>
    <row r="905" spans="3:6" ht="15.75" customHeight="1">
      <c r="C905" s="118"/>
      <c r="D905" s="118"/>
      <c r="E905" s="118"/>
      <c r="F905" s="118"/>
    </row>
    <row r="906" spans="3:6" ht="15.75" customHeight="1">
      <c r="C906" s="118"/>
      <c r="D906" s="118"/>
      <c r="E906" s="118"/>
      <c r="F906" s="118"/>
    </row>
    <row r="907" spans="3:6" ht="15.75" customHeight="1">
      <c r="C907" s="118"/>
      <c r="D907" s="118"/>
      <c r="E907" s="118"/>
      <c r="F907" s="118"/>
    </row>
    <row r="908" spans="3:6" ht="15.75" customHeight="1">
      <c r="C908" s="118"/>
      <c r="D908" s="118"/>
      <c r="E908" s="118"/>
      <c r="F908" s="118"/>
    </row>
    <row r="909" spans="3:6" ht="15.75" customHeight="1">
      <c r="C909" s="118"/>
      <c r="D909" s="118"/>
      <c r="E909" s="118"/>
      <c r="F909" s="118"/>
    </row>
    <row r="910" spans="3:6" ht="15.75" customHeight="1">
      <c r="C910" s="118"/>
      <c r="D910" s="118"/>
      <c r="E910" s="118"/>
      <c r="F910" s="118"/>
    </row>
    <row r="911" spans="3:6" ht="15.75" customHeight="1">
      <c r="C911" s="118"/>
      <c r="D911" s="118"/>
      <c r="E911" s="118"/>
      <c r="F911" s="118"/>
    </row>
    <row r="912" spans="3:6" ht="15.75" customHeight="1">
      <c r="C912" s="118"/>
      <c r="D912" s="118"/>
      <c r="E912" s="118"/>
      <c r="F912" s="118"/>
    </row>
    <row r="913" spans="3:6" ht="15.75" customHeight="1">
      <c r="C913" s="118"/>
      <c r="D913" s="118"/>
      <c r="E913" s="118"/>
      <c r="F913" s="118"/>
    </row>
    <row r="914" spans="3:6" ht="15.75" customHeight="1">
      <c r="C914" s="118"/>
      <c r="D914" s="118"/>
      <c r="E914" s="118"/>
      <c r="F914" s="118"/>
    </row>
    <row r="915" spans="3:6" ht="15.75" customHeight="1">
      <c r="C915" s="118"/>
      <c r="D915" s="118"/>
      <c r="E915" s="118"/>
      <c r="F915" s="118"/>
    </row>
    <row r="916" spans="3:6" ht="15.75" customHeight="1">
      <c r="C916" s="118"/>
      <c r="D916" s="118"/>
      <c r="E916" s="118"/>
      <c r="F916" s="118"/>
    </row>
    <row r="917" spans="3:6" ht="15.75" customHeight="1">
      <c r="C917" s="118"/>
      <c r="D917" s="118"/>
      <c r="E917" s="118"/>
      <c r="F917" s="118"/>
    </row>
    <row r="918" spans="3:6" ht="15.75" customHeight="1">
      <c r="C918" s="118"/>
      <c r="D918" s="118"/>
      <c r="E918" s="118"/>
      <c r="F918" s="118"/>
    </row>
    <row r="919" spans="3:6" ht="15.75" customHeight="1">
      <c r="C919" s="118"/>
      <c r="D919" s="118"/>
      <c r="E919" s="118"/>
      <c r="F919" s="118"/>
    </row>
    <row r="920" spans="3:6" ht="15.75" customHeight="1">
      <c r="C920" s="118"/>
      <c r="D920" s="118"/>
      <c r="E920" s="118"/>
      <c r="F920" s="118"/>
    </row>
    <row r="921" spans="3:6" ht="15.75" customHeight="1">
      <c r="C921" s="118"/>
      <c r="D921" s="118"/>
      <c r="E921" s="118"/>
      <c r="F921" s="118"/>
    </row>
    <row r="922" spans="3:6" ht="15.75" customHeight="1">
      <c r="C922" s="118"/>
      <c r="D922" s="118"/>
      <c r="E922" s="118"/>
      <c r="F922" s="118"/>
    </row>
    <row r="923" spans="3:6" ht="15.75" customHeight="1">
      <c r="C923" s="118"/>
      <c r="D923" s="118"/>
      <c r="E923" s="118"/>
      <c r="F923" s="118"/>
    </row>
    <row r="924" spans="3:6" ht="15.75" customHeight="1">
      <c r="C924" s="118"/>
      <c r="D924" s="118"/>
      <c r="E924" s="118"/>
      <c r="F924" s="118"/>
    </row>
    <row r="925" spans="3:6" ht="15.75" customHeight="1">
      <c r="C925" s="118"/>
      <c r="D925" s="118"/>
      <c r="E925" s="118"/>
      <c r="F925" s="118"/>
    </row>
    <row r="926" spans="3:6" ht="15.75" customHeight="1">
      <c r="C926" s="118"/>
      <c r="D926" s="118"/>
      <c r="E926" s="118"/>
      <c r="F926" s="118"/>
    </row>
    <row r="927" spans="3:6" ht="15.75" customHeight="1">
      <c r="C927" s="118"/>
      <c r="D927" s="118"/>
      <c r="E927" s="118"/>
      <c r="F927" s="118"/>
    </row>
    <row r="928" spans="3:6" ht="15.75" customHeight="1">
      <c r="C928" s="118"/>
      <c r="D928" s="118"/>
      <c r="E928" s="118"/>
      <c r="F928" s="118"/>
    </row>
    <row r="929" spans="3:6" ht="15.75" customHeight="1">
      <c r="C929" s="118"/>
      <c r="D929" s="118"/>
      <c r="E929" s="118"/>
      <c r="F929" s="118"/>
    </row>
    <row r="930" spans="3:6" ht="15.75" customHeight="1">
      <c r="C930" s="118"/>
      <c r="D930" s="118"/>
      <c r="E930" s="118"/>
      <c r="F930" s="118"/>
    </row>
    <row r="931" spans="3:6" ht="15.75" customHeight="1">
      <c r="C931" s="118"/>
      <c r="D931" s="118"/>
      <c r="E931" s="118"/>
      <c r="F931" s="118"/>
    </row>
    <row r="932" spans="3:6" ht="15.75" customHeight="1">
      <c r="C932" s="118"/>
      <c r="D932" s="118"/>
      <c r="E932" s="118"/>
      <c r="F932" s="118"/>
    </row>
    <row r="933" spans="3:6" ht="15.75" customHeight="1">
      <c r="C933" s="118"/>
      <c r="D933" s="118"/>
      <c r="E933" s="118"/>
      <c r="F933" s="118"/>
    </row>
    <row r="934" spans="3:6" ht="15.75" customHeight="1">
      <c r="C934" s="118"/>
      <c r="D934" s="118"/>
      <c r="E934" s="118"/>
      <c r="F934" s="118"/>
    </row>
    <row r="935" spans="3:6" ht="15.75" customHeight="1">
      <c r="C935" s="118"/>
      <c r="D935" s="118"/>
      <c r="E935" s="118"/>
      <c r="F935" s="118"/>
    </row>
    <row r="936" spans="3:6" ht="15.75" customHeight="1">
      <c r="C936" s="118"/>
      <c r="D936" s="118"/>
      <c r="E936" s="118"/>
      <c r="F936" s="118"/>
    </row>
    <row r="937" spans="3:6" ht="15.75" customHeight="1">
      <c r="C937" s="118"/>
      <c r="D937" s="118"/>
      <c r="E937" s="118"/>
      <c r="F937" s="118"/>
    </row>
    <row r="938" spans="3:6" ht="15.75" customHeight="1">
      <c r="C938" s="118"/>
      <c r="D938" s="118"/>
      <c r="E938" s="118"/>
      <c r="F938" s="118"/>
    </row>
    <row r="939" spans="3:6" ht="15.75" customHeight="1">
      <c r="C939" s="118"/>
      <c r="D939" s="118"/>
      <c r="E939" s="118"/>
      <c r="F939" s="118"/>
    </row>
    <row r="940" spans="3:6" ht="15.75" customHeight="1">
      <c r="C940" s="118"/>
      <c r="D940" s="118"/>
      <c r="E940" s="118"/>
      <c r="F940" s="118"/>
    </row>
    <row r="941" spans="3:6" ht="15.75" customHeight="1">
      <c r="C941" s="118"/>
      <c r="D941" s="118"/>
      <c r="E941" s="118"/>
      <c r="F941" s="118"/>
    </row>
    <row r="942" spans="3:6" ht="15.75" customHeight="1">
      <c r="C942" s="118"/>
      <c r="D942" s="118"/>
      <c r="E942" s="118"/>
      <c r="F942" s="118"/>
    </row>
    <row r="943" spans="3:6" ht="15.75" customHeight="1">
      <c r="C943" s="118"/>
      <c r="D943" s="118"/>
      <c r="E943" s="118"/>
      <c r="F943" s="118"/>
    </row>
    <row r="944" spans="3:6" ht="15.75" customHeight="1">
      <c r="C944" s="118"/>
      <c r="D944" s="118"/>
      <c r="E944" s="118"/>
      <c r="F944" s="118"/>
    </row>
    <row r="945" spans="3:6" ht="15.75" customHeight="1">
      <c r="C945" s="118"/>
      <c r="D945" s="118"/>
      <c r="E945" s="118"/>
      <c r="F945" s="118"/>
    </row>
    <row r="946" spans="3:6" ht="15.75" customHeight="1">
      <c r="C946" s="118"/>
      <c r="D946" s="118"/>
      <c r="E946" s="118"/>
      <c r="F946" s="118"/>
    </row>
    <row r="947" spans="3:6" ht="15.75" customHeight="1">
      <c r="C947" s="118"/>
      <c r="D947" s="118"/>
      <c r="E947" s="118"/>
      <c r="F947" s="118"/>
    </row>
    <row r="948" spans="3:6" ht="15.75" customHeight="1">
      <c r="C948" s="118"/>
      <c r="D948" s="118"/>
      <c r="E948" s="118"/>
      <c r="F948" s="118"/>
    </row>
    <row r="949" spans="3:6" ht="15.75" customHeight="1">
      <c r="C949" s="118"/>
      <c r="D949" s="118"/>
      <c r="E949" s="118"/>
      <c r="F949" s="118"/>
    </row>
    <row r="950" spans="3:6" ht="15.75" customHeight="1">
      <c r="C950" s="118"/>
      <c r="D950" s="118"/>
      <c r="E950" s="118"/>
      <c r="F950" s="118"/>
    </row>
    <row r="951" spans="3:6" ht="15.75" customHeight="1">
      <c r="C951" s="118"/>
      <c r="D951" s="118"/>
      <c r="E951" s="118"/>
      <c r="F951" s="118"/>
    </row>
    <row r="952" spans="3:6" ht="15.75" customHeight="1">
      <c r="C952" s="118"/>
      <c r="D952" s="118"/>
      <c r="E952" s="118"/>
      <c r="F952" s="118"/>
    </row>
    <row r="953" spans="3:6" ht="15.75" customHeight="1">
      <c r="C953" s="118"/>
      <c r="D953" s="118"/>
      <c r="E953" s="118"/>
      <c r="F953" s="118"/>
    </row>
    <row r="954" spans="3:6" ht="15.75" customHeight="1">
      <c r="C954" s="118"/>
      <c r="D954" s="118"/>
      <c r="E954" s="118"/>
      <c r="F954" s="118"/>
    </row>
    <row r="955" spans="3:6" ht="15.75" customHeight="1">
      <c r="C955" s="118"/>
      <c r="D955" s="118"/>
      <c r="E955" s="118"/>
      <c r="F955" s="118"/>
    </row>
    <row r="956" spans="3:6" ht="15.75" customHeight="1">
      <c r="C956" s="118"/>
      <c r="D956" s="118"/>
      <c r="E956" s="118"/>
      <c r="F956" s="118"/>
    </row>
    <row r="957" spans="3:6" ht="15.75" customHeight="1">
      <c r="C957" s="118"/>
      <c r="D957" s="118"/>
      <c r="E957" s="118"/>
      <c r="F957" s="118"/>
    </row>
    <row r="958" spans="3:6" ht="15.75" customHeight="1">
      <c r="C958" s="118"/>
      <c r="D958" s="118"/>
      <c r="E958" s="118"/>
      <c r="F958" s="118"/>
    </row>
    <row r="959" spans="3:6" ht="15.75" customHeight="1">
      <c r="C959" s="118"/>
      <c r="D959" s="118"/>
      <c r="E959" s="118"/>
      <c r="F959" s="118"/>
    </row>
    <row r="960" spans="3:6" ht="15.75" customHeight="1">
      <c r="C960" s="118"/>
      <c r="D960" s="118"/>
      <c r="E960" s="118"/>
      <c r="F960" s="118"/>
    </row>
    <row r="961" spans="3:6" ht="15.75" customHeight="1">
      <c r="C961" s="118"/>
      <c r="D961" s="118"/>
      <c r="E961" s="118"/>
      <c r="F961" s="118"/>
    </row>
    <row r="962" spans="3:6" ht="15.75" customHeight="1">
      <c r="C962" s="118"/>
      <c r="D962" s="118"/>
      <c r="E962" s="118"/>
      <c r="F962" s="118"/>
    </row>
    <row r="963" spans="3:6" ht="15.75" customHeight="1">
      <c r="C963" s="118"/>
      <c r="D963" s="118"/>
      <c r="E963" s="118"/>
      <c r="F963" s="118"/>
    </row>
    <row r="964" spans="3:6" ht="15.75" customHeight="1">
      <c r="C964" s="118"/>
      <c r="D964" s="118"/>
      <c r="E964" s="118"/>
      <c r="F964" s="118"/>
    </row>
    <row r="965" spans="3:6" ht="15.75" customHeight="1">
      <c r="C965" s="118"/>
      <c r="D965" s="118"/>
      <c r="E965" s="118"/>
      <c r="F965" s="118"/>
    </row>
    <row r="966" spans="3:6" ht="15.75" customHeight="1">
      <c r="C966" s="118"/>
      <c r="D966" s="118"/>
      <c r="E966" s="118"/>
      <c r="F966" s="118"/>
    </row>
    <row r="967" spans="3:6" ht="15.75" customHeight="1">
      <c r="C967" s="118"/>
      <c r="D967" s="118"/>
      <c r="E967" s="118"/>
      <c r="F967" s="118"/>
    </row>
    <row r="968" spans="3:6" ht="15.75" customHeight="1">
      <c r="C968" s="118"/>
      <c r="D968" s="118"/>
      <c r="E968" s="118"/>
      <c r="F968" s="118"/>
    </row>
    <row r="969" spans="3:6" ht="15.75" customHeight="1">
      <c r="C969" s="118"/>
      <c r="D969" s="118"/>
      <c r="E969" s="118"/>
      <c r="F969" s="118"/>
    </row>
    <row r="970" spans="3:6" ht="15.75" customHeight="1">
      <c r="C970" s="118"/>
      <c r="D970" s="118"/>
      <c r="E970" s="118"/>
      <c r="F970" s="118"/>
    </row>
    <row r="971" spans="3:6" ht="15.75" customHeight="1">
      <c r="C971" s="118"/>
      <c r="D971" s="118"/>
      <c r="E971" s="118"/>
      <c r="F971" s="118"/>
    </row>
    <row r="972" spans="3:6" ht="15.75" customHeight="1">
      <c r="C972" s="118"/>
      <c r="D972" s="118"/>
      <c r="E972" s="118"/>
      <c r="F972" s="118"/>
    </row>
    <row r="973" spans="3:6" ht="15.75" customHeight="1">
      <c r="C973" s="118"/>
      <c r="D973" s="118"/>
      <c r="E973" s="118"/>
      <c r="F973" s="118"/>
    </row>
    <row r="974" spans="3:6" ht="15.75" customHeight="1">
      <c r="C974" s="118"/>
      <c r="D974" s="118"/>
      <c r="E974" s="118"/>
      <c r="F974" s="118"/>
    </row>
    <row r="975" spans="3:6" ht="15.75" customHeight="1">
      <c r="C975" s="118"/>
      <c r="D975" s="118"/>
      <c r="E975" s="118"/>
      <c r="F975" s="118"/>
    </row>
    <row r="976" spans="3:6" ht="15.75" customHeight="1">
      <c r="C976" s="118"/>
      <c r="D976" s="118"/>
      <c r="E976" s="118"/>
      <c r="F976" s="118"/>
    </row>
    <row r="977" spans="3:6" ht="15.75" customHeight="1">
      <c r="C977" s="118"/>
      <c r="D977" s="118"/>
      <c r="E977" s="118"/>
      <c r="F977" s="118"/>
    </row>
    <row r="978" spans="3:6" ht="15.75" customHeight="1">
      <c r="C978" s="118"/>
      <c r="D978" s="118"/>
      <c r="E978" s="118"/>
      <c r="F978" s="118"/>
    </row>
    <row r="979" spans="3:6" ht="15.75" customHeight="1">
      <c r="C979" s="118"/>
      <c r="D979" s="118"/>
      <c r="E979" s="118"/>
      <c r="F979" s="118"/>
    </row>
    <row r="980" spans="3:6" ht="15.75" customHeight="1">
      <c r="C980" s="118"/>
      <c r="D980" s="118"/>
      <c r="E980" s="118"/>
      <c r="F980" s="118"/>
    </row>
    <row r="981" spans="3:6" ht="15.75" customHeight="1">
      <c r="C981" s="118"/>
      <c r="D981" s="118"/>
      <c r="E981" s="118"/>
      <c r="F981" s="118"/>
    </row>
    <row r="982" spans="3:6" ht="15.75" customHeight="1">
      <c r="C982" s="118"/>
      <c r="D982" s="118"/>
      <c r="E982" s="118"/>
      <c r="F982" s="118"/>
    </row>
    <row r="983" spans="3:6" ht="15.75" customHeight="1">
      <c r="C983" s="118"/>
      <c r="D983" s="118"/>
      <c r="E983" s="118"/>
      <c r="F983" s="118"/>
    </row>
    <row r="984" spans="3:6" ht="15.75" customHeight="1">
      <c r="C984" s="118"/>
      <c r="D984" s="118"/>
      <c r="E984" s="118"/>
      <c r="F984" s="118"/>
    </row>
    <row r="985" spans="3:6" ht="15.75" customHeight="1">
      <c r="C985" s="118"/>
      <c r="D985" s="118"/>
      <c r="E985" s="118"/>
      <c r="F985" s="118"/>
    </row>
    <row r="986" spans="3:6" ht="15.75" customHeight="1">
      <c r="C986" s="118"/>
      <c r="D986" s="118"/>
      <c r="E986" s="118"/>
      <c r="F986" s="118"/>
    </row>
    <row r="987" spans="3:6" ht="15.75" customHeight="1">
      <c r="C987" s="118"/>
      <c r="D987" s="118"/>
      <c r="E987" s="118"/>
      <c r="F987" s="118"/>
    </row>
    <row r="988" spans="3:6" ht="15.75" customHeight="1">
      <c r="C988" s="118"/>
      <c r="D988" s="118"/>
      <c r="E988" s="118"/>
      <c r="F988" s="118"/>
    </row>
    <row r="989" spans="3:6" ht="15.75" customHeight="1">
      <c r="C989" s="118"/>
      <c r="D989" s="118"/>
      <c r="E989" s="118"/>
      <c r="F989" s="118"/>
    </row>
    <row r="990" spans="3:6" ht="15.75" customHeight="1">
      <c r="C990" s="118"/>
      <c r="D990" s="118"/>
      <c r="E990" s="118"/>
      <c r="F990" s="118"/>
    </row>
    <row r="991" spans="3:6" ht="15.75" customHeight="1">
      <c r="C991" s="118"/>
      <c r="D991" s="118"/>
      <c r="E991" s="118"/>
      <c r="F991" s="118"/>
    </row>
    <row r="992" spans="3:6" ht="15.75" customHeight="1">
      <c r="C992" s="118"/>
      <c r="D992" s="118"/>
      <c r="E992" s="118"/>
      <c r="F992" s="118"/>
    </row>
    <row r="993" spans="3:6" ht="15.75" customHeight="1">
      <c r="C993" s="118"/>
      <c r="D993" s="118"/>
      <c r="E993" s="118"/>
      <c r="F993" s="118"/>
    </row>
    <row r="994" spans="3:6" ht="15.75" customHeight="1">
      <c r="C994" s="118"/>
      <c r="D994" s="118"/>
      <c r="E994" s="118"/>
      <c r="F994" s="118"/>
    </row>
    <row r="995" spans="3:6" ht="15.75" customHeight="1">
      <c r="C995" s="118"/>
      <c r="D995" s="118"/>
      <c r="E995" s="118"/>
      <c r="F995" s="118"/>
    </row>
    <row r="996" spans="3:6" ht="15.75" customHeight="1">
      <c r="C996" s="118"/>
      <c r="D996" s="118"/>
      <c r="E996" s="118"/>
      <c r="F996" s="118"/>
    </row>
    <row r="997" spans="3:6" ht="15.75" customHeight="1">
      <c r="C997" s="118"/>
      <c r="D997" s="118"/>
      <c r="E997" s="118"/>
      <c r="F997" s="118"/>
    </row>
    <row r="998" spans="3:6" ht="15.75" customHeight="1">
      <c r="C998" s="118"/>
      <c r="D998" s="118"/>
      <c r="E998" s="118"/>
      <c r="F998" s="118"/>
    </row>
    <row r="999" spans="3:6" ht="15.75" customHeight="1">
      <c r="C999" s="118"/>
      <c r="D999" s="118"/>
      <c r="E999" s="118"/>
      <c r="F999" s="118"/>
    </row>
    <row r="1000" spans="3:6" ht="15.75" customHeight="1">
      <c r="C1000" s="118"/>
      <c r="D1000" s="118"/>
      <c r="E1000" s="118"/>
      <c r="F1000" s="118"/>
    </row>
  </sheetData>
  <mergeCells count="57">
    <mergeCell ref="C81:F81"/>
    <mergeCell ref="A92:F92"/>
    <mergeCell ref="A76:F76"/>
    <mergeCell ref="C77:F77"/>
    <mergeCell ref="C78:F78"/>
    <mergeCell ref="C79:F79"/>
    <mergeCell ref="C80:F80"/>
    <mergeCell ref="C56:F56"/>
    <mergeCell ref="C57:F57"/>
    <mergeCell ref="C58:F58"/>
    <mergeCell ref="C67:C68"/>
    <mergeCell ref="D67:D68"/>
    <mergeCell ref="E67:E68"/>
    <mergeCell ref="C48:F48"/>
    <mergeCell ref="C49:F49"/>
    <mergeCell ref="C50:F50"/>
    <mergeCell ref="C51:F51"/>
    <mergeCell ref="C52:F52"/>
    <mergeCell ref="C35:F35"/>
    <mergeCell ref="C36:F36"/>
    <mergeCell ref="A39:B39"/>
    <mergeCell ref="C39:F39"/>
    <mergeCell ref="A41:A43"/>
    <mergeCell ref="C27:F27"/>
    <mergeCell ref="C28:F28"/>
    <mergeCell ref="C32:F32"/>
    <mergeCell ref="C33:F33"/>
    <mergeCell ref="C34:F34"/>
    <mergeCell ref="C21:D21"/>
    <mergeCell ref="E21:G21"/>
    <mergeCell ref="C24:F24"/>
    <mergeCell ref="C25:F25"/>
    <mergeCell ref="C26:F26"/>
    <mergeCell ref="A3:G3"/>
    <mergeCell ref="C19:D19"/>
    <mergeCell ref="E19:G19"/>
    <mergeCell ref="C20:D20"/>
    <mergeCell ref="E20:G20"/>
    <mergeCell ref="H101:H104"/>
    <mergeCell ref="H105:H107"/>
    <mergeCell ref="A98:E98"/>
    <mergeCell ref="B99:E99"/>
    <mergeCell ref="H99:H100"/>
    <mergeCell ref="B100:E100"/>
    <mergeCell ref="B101:E101"/>
    <mergeCell ref="B102:E102"/>
    <mergeCell ref="B103:E103"/>
    <mergeCell ref="E70:E71"/>
    <mergeCell ref="C59:F59"/>
    <mergeCell ref="C60:F60"/>
    <mergeCell ref="A63:F63"/>
    <mergeCell ref="A64:B65"/>
    <mergeCell ref="C64:F64"/>
    <mergeCell ref="A66:A71"/>
    <mergeCell ref="C70:C71"/>
    <mergeCell ref="B67:B68"/>
    <mergeCell ref="B70:B71"/>
  </mergeCells>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Z1000"/>
  <sheetViews>
    <sheetView showGridLines="0" topLeftCell="D1" workbookViewId="0">
      <selection activeCell="E26" sqref="E26"/>
    </sheetView>
  </sheetViews>
  <sheetFormatPr baseColWidth="10" defaultColWidth="14.42578125" defaultRowHeight="15" customHeight="1"/>
  <cols>
    <col min="1" max="1" width="10.7109375" customWidth="1"/>
    <col min="2" max="2" width="27.28515625" customWidth="1"/>
    <col min="3" max="3" width="25.85546875" customWidth="1"/>
    <col min="4" max="4" width="29.42578125" customWidth="1"/>
    <col min="5" max="5" width="33.140625" customWidth="1"/>
    <col min="6" max="6" width="24.28515625" customWidth="1"/>
    <col min="7" max="7" width="27.7109375" customWidth="1"/>
    <col min="8" max="8" width="21.28515625" customWidth="1"/>
    <col min="9" max="11" width="10.7109375" customWidth="1"/>
    <col min="12" max="12" width="13" customWidth="1"/>
    <col min="13" max="13" width="22.42578125" customWidth="1"/>
    <col min="14" max="26" width="10.7109375" customWidth="1"/>
  </cols>
  <sheetData>
    <row r="2" spans="1:26">
      <c r="A2" s="178"/>
      <c r="B2" s="144" t="s">
        <v>109</v>
      </c>
      <c r="C2" s="144" t="s">
        <v>104</v>
      </c>
      <c r="D2" s="144" t="s">
        <v>73</v>
      </c>
      <c r="E2" s="144" t="s">
        <v>135</v>
      </c>
      <c r="F2" s="144" t="s">
        <v>84</v>
      </c>
      <c r="G2" s="144" t="s">
        <v>91</v>
      </c>
      <c r="H2" s="144" t="s">
        <v>276</v>
      </c>
      <c r="I2" s="178"/>
      <c r="J2" s="178"/>
      <c r="K2" s="178"/>
      <c r="L2" s="178"/>
      <c r="M2" s="178"/>
      <c r="N2" s="178"/>
      <c r="O2" s="178"/>
      <c r="P2" s="178"/>
      <c r="Q2" s="178"/>
      <c r="R2" s="178"/>
      <c r="S2" s="178"/>
      <c r="T2" s="178"/>
      <c r="U2" s="178"/>
      <c r="V2" s="178"/>
      <c r="W2" s="178"/>
      <c r="X2" s="178"/>
      <c r="Y2" s="178"/>
      <c r="Z2" s="178"/>
    </row>
    <row r="3" spans="1:26">
      <c r="B3" s="179" t="s">
        <v>572</v>
      </c>
      <c r="C3" s="179" t="s">
        <v>573</v>
      </c>
      <c r="D3" s="179" t="s">
        <v>574</v>
      </c>
      <c r="E3" s="179" t="s">
        <v>575</v>
      </c>
      <c r="F3" s="179" t="s">
        <v>576</v>
      </c>
      <c r="G3" s="179" t="s">
        <v>577</v>
      </c>
      <c r="H3" s="179" t="s">
        <v>578</v>
      </c>
      <c r="O3" s="118"/>
      <c r="P3" s="118"/>
      <c r="Q3" s="118"/>
    </row>
    <row r="4" spans="1:26" ht="47.25" customHeight="1">
      <c r="B4" s="179" t="s">
        <v>579</v>
      </c>
      <c r="C4" s="179" t="s">
        <v>580</v>
      </c>
      <c r="D4" s="179" t="s">
        <v>581</v>
      </c>
      <c r="E4" s="179" t="s">
        <v>582</v>
      </c>
      <c r="F4" s="179" t="s">
        <v>583</v>
      </c>
      <c r="G4" s="179" t="s">
        <v>584</v>
      </c>
      <c r="H4" s="179" t="s">
        <v>585</v>
      </c>
      <c r="L4" s="171"/>
      <c r="M4" s="124"/>
      <c r="N4" s="118"/>
      <c r="O4" s="118"/>
      <c r="P4" s="118"/>
      <c r="Q4" s="118"/>
      <c r="R4" s="124"/>
    </row>
    <row r="5" spans="1:26" ht="24">
      <c r="B5" s="179" t="s">
        <v>586</v>
      </c>
      <c r="C5" s="179" t="s">
        <v>587</v>
      </c>
      <c r="D5" s="179" t="s">
        <v>588</v>
      </c>
      <c r="E5" s="179" t="s">
        <v>589</v>
      </c>
      <c r="F5" s="179" t="s">
        <v>590</v>
      </c>
      <c r="G5" s="179" t="s">
        <v>591</v>
      </c>
      <c r="H5" s="179" t="s">
        <v>592</v>
      </c>
      <c r="L5" s="171"/>
      <c r="M5" s="171"/>
      <c r="N5" s="424"/>
      <c r="O5" s="425"/>
      <c r="P5" s="424"/>
      <c r="Q5" s="425"/>
      <c r="R5" s="425"/>
    </row>
    <row r="6" spans="1:26" ht="24">
      <c r="B6" s="179" t="s">
        <v>593</v>
      </c>
      <c r="C6" s="179" t="s">
        <v>594</v>
      </c>
      <c r="D6" s="179" t="s">
        <v>595</v>
      </c>
      <c r="E6" s="179" t="s">
        <v>596</v>
      </c>
      <c r="F6" s="180" t="s">
        <v>117</v>
      </c>
      <c r="G6" s="289" t="s">
        <v>597</v>
      </c>
      <c r="H6" s="179" t="s">
        <v>598</v>
      </c>
      <c r="L6" s="171"/>
      <c r="M6" s="181"/>
      <c r="N6" s="426"/>
      <c r="O6" s="425"/>
      <c r="P6" s="426"/>
      <c r="Q6" s="425"/>
      <c r="R6" s="425"/>
    </row>
    <row r="7" spans="1:26">
      <c r="B7" s="179" t="s">
        <v>599</v>
      </c>
      <c r="C7" s="179" t="s">
        <v>600</v>
      </c>
      <c r="D7" s="179" t="s">
        <v>601</v>
      </c>
      <c r="E7" s="182" t="s">
        <v>602</v>
      </c>
      <c r="F7" s="180"/>
      <c r="G7" s="289" t="s">
        <v>603</v>
      </c>
      <c r="H7" s="179" t="s">
        <v>604</v>
      </c>
      <c r="L7" s="171"/>
      <c r="M7" s="181"/>
      <c r="N7" s="426"/>
      <c r="O7" s="425"/>
      <c r="P7" s="426"/>
      <c r="Q7" s="425"/>
      <c r="R7" s="425"/>
    </row>
    <row r="8" spans="1:26" ht="36">
      <c r="B8" s="179" t="s">
        <v>605</v>
      </c>
      <c r="C8" s="179" t="s">
        <v>606</v>
      </c>
      <c r="D8" s="179" t="s">
        <v>607</v>
      </c>
      <c r="E8" s="290" t="s">
        <v>608</v>
      </c>
      <c r="F8" s="291"/>
      <c r="G8" s="292" t="s">
        <v>609</v>
      </c>
      <c r="H8" s="180" t="s">
        <v>610</v>
      </c>
    </row>
    <row r="9" spans="1:26" ht="24">
      <c r="B9" s="179" t="s">
        <v>611</v>
      </c>
      <c r="C9" s="179" t="s">
        <v>612</v>
      </c>
      <c r="D9" s="182" t="s">
        <v>613</v>
      </c>
      <c r="E9" s="290"/>
      <c r="F9" s="291"/>
      <c r="G9" s="292" t="s">
        <v>614</v>
      </c>
      <c r="H9" s="180" t="s">
        <v>615</v>
      </c>
    </row>
    <row r="10" spans="1:26">
      <c r="B10" s="180" t="s">
        <v>616</v>
      </c>
      <c r="C10" s="179" t="s">
        <v>617</v>
      </c>
      <c r="D10" s="182" t="s">
        <v>618</v>
      </c>
      <c r="E10" s="293"/>
      <c r="F10" s="291"/>
      <c r="G10" s="292" t="s">
        <v>703</v>
      </c>
      <c r="H10" s="291"/>
    </row>
    <row r="11" spans="1:26" ht="24">
      <c r="B11" s="180" t="s">
        <v>619</v>
      </c>
      <c r="C11" s="183"/>
      <c r="D11" s="290" t="s">
        <v>620</v>
      </c>
      <c r="E11" s="294"/>
      <c r="F11" s="295"/>
      <c r="G11" s="292" t="s">
        <v>621</v>
      </c>
      <c r="H11" s="295"/>
    </row>
    <row r="12" spans="1:26" ht="24">
      <c r="B12" s="295"/>
      <c r="C12" s="294"/>
      <c r="D12" s="296"/>
      <c r="E12" s="294"/>
      <c r="F12" s="295"/>
      <c r="G12" s="292" t="s">
        <v>622</v>
      </c>
      <c r="H12" s="295"/>
    </row>
    <row r="13" spans="1:26" ht="24">
      <c r="B13" s="295"/>
      <c r="C13" s="294"/>
      <c r="D13" s="294"/>
      <c r="E13" s="294"/>
      <c r="F13" s="295"/>
      <c r="G13" s="292" t="s">
        <v>623</v>
      </c>
      <c r="H13" s="295"/>
    </row>
    <row r="14" spans="1:26" ht="24">
      <c r="B14" s="295"/>
      <c r="C14" s="294"/>
      <c r="D14" s="294"/>
      <c r="E14" s="294"/>
      <c r="F14" s="295"/>
      <c r="G14" s="292" t="s">
        <v>624</v>
      </c>
      <c r="H14" s="295"/>
    </row>
    <row r="15" spans="1:26" ht="48">
      <c r="B15" s="295"/>
      <c r="C15" s="294"/>
      <c r="D15" s="294"/>
      <c r="E15" s="294"/>
      <c r="F15" s="295"/>
      <c r="G15" s="292" t="s">
        <v>625</v>
      </c>
      <c r="H15" s="295"/>
    </row>
    <row r="16" spans="1:26" ht="24">
      <c r="B16" s="295"/>
      <c r="C16" s="294"/>
      <c r="D16" s="294"/>
      <c r="E16" s="294"/>
      <c r="F16" s="295"/>
      <c r="G16" s="292" t="s">
        <v>626</v>
      </c>
      <c r="H16" s="295"/>
    </row>
    <row r="17" spans="2:10" ht="24">
      <c r="B17" s="295"/>
      <c r="C17" s="294"/>
      <c r="D17" s="294"/>
      <c r="E17" s="294"/>
      <c r="F17" s="295"/>
      <c r="G17" s="292" t="s">
        <v>627</v>
      </c>
      <c r="H17" s="295"/>
    </row>
    <row r="18" spans="2:10" ht="36">
      <c r="B18" s="295"/>
      <c r="C18" s="294"/>
      <c r="D18" s="294"/>
      <c r="E18" s="294"/>
      <c r="F18" s="295"/>
      <c r="G18" s="292" t="s">
        <v>628</v>
      </c>
      <c r="H18" s="295"/>
    </row>
    <row r="19" spans="2:10" ht="24">
      <c r="B19" s="295"/>
      <c r="C19" s="294"/>
      <c r="D19" s="294"/>
      <c r="E19" s="294"/>
      <c r="F19" s="295"/>
      <c r="G19" s="297" t="s">
        <v>629</v>
      </c>
      <c r="H19" s="295"/>
    </row>
    <row r="20" spans="2:10" ht="24">
      <c r="B20" s="295"/>
      <c r="C20" s="294"/>
      <c r="D20" s="294"/>
      <c r="E20" s="294"/>
      <c r="F20" s="295"/>
      <c r="G20" s="297" t="s">
        <v>408</v>
      </c>
      <c r="H20" s="295"/>
    </row>
    <row r="21" spans="2:10" ht="15.75" customHeight="1">
      <c r="B21" s="295"/>
      <c r="C21" s="294"/>
      <c r="D21" s="294"/>
      <c r="E21" s="294"/>
      <c r="F21" s="295"/>
      <c r="H21" s="295"/>
    </row>
    <row r="22" spans="2:10" ht="15.75" customHeight="1">
      <c r="B22" s="184"/>
      <c r="C22" s="298"/>
      <c r="D22" s="298"/>
      <c r="E22" s="298"/>
      <c r="F22" s="184"/>
      <c r="H22" s="184"/>
    </row>
    <row r="23" spans="2:10" ht="15.75" customHeight="1"/>
    <row r="24" spans="2:10" ht="15.75" customHeight="1"/>
    <row r="25" spans="2:10" ht="15.75" customHeight="1"/>
    <row r="26" spans="2:10" ht="15.75" customHeight="1"/>
    <row r="27" spans="2:10" ht="15.75" customHeight="1"/>
    <row r="28" spans="2:10" ht="15.75" customHeight="1">
      <c r="B28" s="185" t="s">
        <v>46</v>
      </c>
      <c r="C28" s="186" t="s">
        <v>36</v>
      </c>
      <c r="D28" s="187"/>
      <c r="E28" s="188"/>
      <c r="F28" s="188"/>
      <c r="G28" s="188"/>
      <c r="I28" s="189"/>
      <c r="J28" s="190"/>
    </row>
    <row r="29" spans="2:10" ht="15.75" customHeight="1">
      <c r="B29" s="191" t="s">
        <v>207</v>
      </c>
      <c r="C29" s="192" t="s">
        <v>208</v>
      </c>
      <c r="D29" s="187"/>
      <c r="E29" s="188"/>
      <c r="F29" s="188"/>
      <c r="G29" s="193"/>
      <c r="I29" s="194"/>
      <c r="J29" s="195"/>
    </row>
    <row r="30" spans="2:10" ht="15.75" customHeight="1">
      <c r="B30" s="191" t="s">
        <v>176</v>
      </c>
      <c r="C30" s="196" t="s">
        <v>177</v>
      </c>
      <c r="D30" s="187"/>
      <c r="E30" s="188"/>
      <c r="F30" s="188"/>
      <c r="G30" s="188"/>
      <c r="I30" s="189"/>
      <c r="J30" s="190"/>
    </row>
    <row r="31" spans="2:10" ht="15.75" customHeight="1">
      <c r="B31" s="191" t="s">
        <v>110</v>
      </c>
      <c r="C31" s="197" t="s">
        <v>111</v>
      </c>
      <c r="D31" s="187"/>
      <c r="E31" s="188"/>
      <c r="F31" s="188"/>
      <c r="G31" s="188"/>
      <c r="I31" s="189"/>
      <c r="J31" s="190"/>
    </row>
    <row r="32" spans="2:10" ht="15.75" customHeight="1">
      <c r="B32" s="191" t="s">
        <v>239</v>
      </c>
      <c r="C32" s="197" t="s">
        <v>240</v>
      </c>
      <c r="D32" s="198"/>
      <c r="E32" s="188"/>
      <c r="F32" s="188"/>
      <c r="G32" s="188"/>
      <c r="I32" s="189"/>
      <c r="J32" s="189"/>
    </row>
    <row r="33" spans="2:10" ht="15.75" customHeight="1">
      <c r="B33" s="191" t="s">
        <v>269</v>
      </c>
      <c r="C33" s="199" t="s">
        <v>270</v>
      </c>
      <c r="D33" s="198"/>
      <c r="E33" s="188"/>
      <c r="F33" s="188"/>
      <c r="G33" s="188"/>
      <c r="I33" s="188"/>
      <c r="J33" s="198"/>
    </row>
    <row r="34" spans="2:10" ht="15.75" customHeight="1">
      <c r="B34" s="191" t="s">
        <v>630</v>
      </c>
      <c r="C34" s="199" t="s">
        <v>631</v>
      </c>
      <c r="D34" s="198"/>
      <c r="E34" s="188"/>
      <c r="F34" s="188"/>
      <c r="G34" s="188"/>
      <c r="I34" s="198"/>
      <c r="J34" s="198"/>
    </row>
    <row r="35" spans="2:10" ht="15.75" customHeight="1">
      <c r="B35" s="191" t="s">
        <v>632</v>
      </c>
      <c r="C35" s="199" t="s">
        <v>633</v>
      </c>
      <c r="D35" s="198"/>
      <c r="E35" s="188"/>
      <c r="F35" s="188"/>
      <c r="G35" s="188"/>
      <c r="I35" s="198"/>
      <c r="J35" s="198"/>
    </row>
    <row r="36" spans="2:10" ht="15.75" customHeight="1">
      <c r="B36" s="191" t="s">
        <v>634</v>
      </c>
      <c r="C36" s="199" t="s">
        <v>635</v>
      </c>
      <c r="D36" s="198"/>
      <c r="E36" s="188"/>
      <c r="F36" s="188"/>
      <c r="G36" s="188"/>
      <c r="I36" s="198"/>
      <c r="J36" s="198"/>
    </row>
    <row r="37" spans="2:10" ht="15.75" customHeight="1">
      <c r="B37" s="191" t="s">
        <v>123</v>
      </c>
      <c r="C37" s="199" t="s">
        <v>124</v>
      </c>
      <c r="D37" s="198"/>
      <c r="E37" s="188"/>
      <c r="F37" s="188"/>
      <c r="G37" s="188"/>
      <c r="I37" s="198"/>
      <c r="J37" s="198"/>
    </row>
    <row r="38" spans="2:10" ht="15.75" customHeight="1">
      <c r="B38" s="191" t="s">
        <v>253</v>
      </c>
      <c r="C38" s="199" t="s">
        <v>254</v>
      </c>
      <c r="D38" s="198"/>
      <c r="E38" s="188"/>
      <c r="F38" s="188"/>
      <c r="G38" s="188"/>
      <c r="I38" s="198"/>
      <c r="J38" s="198"/>
    </row>
    <row r="39" spans="2:10" ht="15.75" customHeight="1">
      <c r="B39" s="191" t="s">
        <v>105</v>
      </c>
      <c r="C39" s="199" t="s">
        <v>106</v>
      </c>
      <c r="D39" s="198"/>
      <c r="E39" s="188"/>
      <c r="F39" s="188"/>
      <c r="G39" s="188"/>
      <c r="I39" s="198"/>
      <c r="J39" s="198"/>
    </row>
    <row r="40" spans="2:10" ht="15.75" customHeight="1">
      <c r="B40" s="191" t="s">
        <v>360</v>
      </c>
      <c r="C40" s="199" t="s">
        <v>199</v>
      </c>
      <c r="D40" s="198"/>
      <c r="E40" s="188"/>
      <c r="F40" s="188"/>
      <c r="G40" s="188"/>
      <c r="I40" s="198"/>
      <c r="J40" s="198"/>
    </row>
    <row r="41" spans="2:10" ht="15.75" customHeight="1">
      <c r="B41" s="191" t="s">
        <v>636</v>
      </c>
      <c r="C41" s="199" t="s">
        <v>637</v>
      </c>
      <c r="D41" s="198"/>
      <c r="E41" s="188"/>
      <c r="F41" s="188"/>
      <c r="G41" s="188"/>
      <c r="I41" s="198"/>
      <c r="J41" s="198"/>
    </row>
    <row r="42" spans="2:10" ht="15.75" customHeight="1">
      <c r="B42" s="191" t="s">
        <v>74</v>
      </c>
      <c r="C42" s="199" t="s">
        <v>75</v>
      </c>
      <c r="D42" s="198"/>
      <c r="E42" s="188"/>
      <c r="F42" s="198"/>
      <c r="G42" s="188"/>
      <c r="I42" s="198"/>
      <c r="J42" s="198"/>
    </row>
    <row r="43" spans="2:10" ht="15.75" customHeight="1">
      <c r="B43" s="191" t="s">
        <v>198</v>
      </c>
      <c r="C43" s="199" t="s">
        <v>216</v>
      </c>
      <c r="D43" s="198"/>
      <c r="E43" s="188"/>
      <c r="F43" s="198"/>
      <c r="G43" s="188"/>
      <c r="I43" s="198"/>
      <c r="J43" s="198"/>
    </row>
    <row r="44" spans="2:10" ht="15.75" customHeight="1">
      <c r="B44" s="191" t="s">
        <v>638</v>
      </c>
      <c r="C44" s="199" t="s">
        <v>639</v>
      </c>
      <c r="D44" s="198"/>
      <c r="E44" s="188"/>
      <c r="F44" s="198"/>
      <c r="G44" s="188"/>
      <c r="I44" s="198"/>
      <c r="J44" s="198"/>
    </row>
    <row r="45" spans="2:10" ht="15.75" customHeight="1">
      <c r="B45" s="191" t="s">
        <v>640</v>
      </c>
      <c r="C45" s="199" t="s">
        <v>641</v>
      </c>
      <c r="D45" s="198"/>
      <c r="E45" s="188"/>
      <c r="F45" s="188"/>
      <c r="G45" s="188"/>
      <c r="I45" s="198"/>
      <c r="J45" s="198"/>
    </row>
    <row r="46" spans="2:10" ht="15.75" customHeight="1">
      <c r="B46" s="191" t="s">
        <v>642</v>
      </c>
      <c r="C46" s="199" t="s">
        <v>137</v>
      </c>
      <c r="D46" s="198"/>
      <c r="E46" s="188"/>
      <c r="F46" s="188"/>
      <c r="G46" s="188"/>
      <c r="I46" s="198"/>
      <c r="J46" s="198"/>
    </row>
    <row r="47" spans="2:10" ht="15.75" customHeight="1">
      <c r="B47" s="191" t="s">
        <v>643</v>
      </c>
      <c r="C47" s="199" t="s">
        <v>644</v>
      </c>
      <c r="D47" s="198"/>
      <c r="E47" s="188"/>
      <c r="F47" s="188"/>
      <c r="G47" s="188"/>
      <c r="I47" s="198"/>
      <c r="J47" s="198"/>
    </row>
    <row r="48" spans="2:10" ht="15.75" customHeight="1">
      <c r="B48" s="191" t="s">
        <v>645</v>
      </c>
      <c r="C48" s="199" t="s">
        <v>646</v>
      </c>
      <c r="D48" s="198"/>
      <c r="E48" s="188"/>
      <c r="F48" s="188"/>
      <c r="G48" s="188"/>
      <c r="I48" s="198"/>
      <c r="J48" s="198"/>
    </row>
    <row r="49" spans="2:10" ht="15.75" customHeight="1">
      <c r="B49" s="191" t="s">
        <v>136</v>
      </c>
      <c r="C49" s="199" t="s">
        <v>647</v>
      </c>
      <c r="D49" s="198"/>
      <c r="E49" s="188"/>
      <c r="F49" s="188"/>
      <c r="G49" s="188"/>
      <c r="I49" s="198"/>
      <c r="J49" s="198"/>
    </row>
    <row r="50" spans="2:10" ht="15.75" customHeight="1">
      <c r="B50" s="191" t="s">
        <v>648</v>
      </c>
      <c r="C50" s="199" t="s">
        <v>649</v>
      </c>
      <c r="D50" s="198"/>
      <c r="E50" s="188"/>
      <c r="F50" s="188"/>
      <c r="G50" s="188"/>
      <c r="I50" s="198"/>
      <c r="J50" s="198"/>
    </row>
    <row r="51" spans="2:10" ht="15.75" customHeight="1">
      <c r="B51" s="191" t="s">
        <v>650</v>
      </c>
      <c r="C51" s="199" t="s">
        <v>651</v>
      </c>
      <c r="D51" s="198"/>
      <c r="E51" s="188"/>
      <c r="F51" s="188"/>
      <c r="G51" s="188"/>
      <c r="I51" s="198"/>
      <c r="J51" s="198"/>
    </row>
    <row r="52" spans="2:10" ht="15.75" customHeight="1">
      <c r="B52" s="191" t="s">
        <v>85</v>
      </c>
      <c r="C52" s="199" t="s">
        <v>155</v>
      </c>
      <c r="D52" s="198"/>
      <c r="E52" s="188"/>
      <c r="F52" s="188"/>
      <c r="G52" s="188"/>
      <c r="I52" s="198"/>
      <c r="J52" s="198"/>
    </row>
    <row r="53" spans="2:10" ht="15.75" customHeight="1">
      <c r="B53" s="191" t="s">
        <v>185</v>
      </c>
      <c r="C53" s="199" t="s">
        <v>186</v>
      </c>
      <c r="D53" s="198"/>
      <c r="E53" s="188"/>
      <c r="F53" s="198"/>
      <c r="G53" s="188"/>
      <c r="I53" s="198"/>
      <c r="J53" s="198"/>
    </row>
    <row r="54" spans="2:10" ht="15.75" customHeight="1">
      <c r="B54" s="191" t="s">
        <v>652</v>
      </c>
      <c r="C54" s="199" t="s">
        <v>86</v>
      </c>
      <c r="D54" s="198"/>
      <c r="E54" s="188"/>
      <c r="F54" s="198"/>
      <c r="G54" s="188"/>
      <c r="I54" s="198"/>
      <c r="J54" s="198"/>
    </row>
    <row r="55" spans="2:10" ht="15.75" customHeight="1">
      <c r="B55" s="191" t="s">
        <v>117</v>
      </c>
      <c r="C55" s="199" t="s">
        <v>118</v>
      </c>
      <c r="D55" s="198"/>
      <c r="E55" s="188"/>
      <c r="F55" s="198"/>
      <c r="G55" s="188"/>
      <c r="I55" s="198"/>
      <c r="J55" s="198"/>
    </row>
    <row r="56" spans="2:10" ht="15.75" customHeight="1">
      <c r="B56" s="191" t="s">
        <v>129</v>
      </c>
      <c r="C56" s="199" t="s">
        <v>130</v>
      </c>
      <c r="D56" s="198"/>
      <c r="E56" s="188"/>
      <c r="F56" s="198"/>
      <c r="G56" s="188"/>
      <c r="I56" s="198"/>
      <c r="J56" s="198"/>
    </row>
    <row r="57" spans="2:10" ht="15.75" customHeight="1">
      <c r="B57" s="191" t="s">
        <v>653</v>
      </c>
      <c r="C57" s="199" t="s">
        <v>654</v>
      </c>
      <c r="D57" s="198"/>
      <c r="E57" s="188"/>
      <c r="F57" s="198"/>
      <c r="G57" s="188"/>
      <c r="I57" s="198"/>
      <c r="J57" s="198"/>
    </row>
    <row r="58" spans="2:10" ht="33.75" customHeight="1">
      <c r="B58" s="191" t="s">
        <v>655</v>
      </c>
      <c r="C58" s="199" t="s">
        <v>656</v>
      </c>
      <c r="D58" s="198"/>
      <c r="E58" s="200"/>
      <c r="F58" s="198"/>
      <c r="G58" s="188"/>
      <c r="I58" s="198"/>
      <c r="J58" s="198"/>
    </row>
    <row r="59" spans="2:10" ht="15.75" customHeight="1">
      <c r="B59" s="191" t="s">
        <v>657</v>
      </c>
      <c r="C59" s="199" t="s">
        <v>658</v>
      </c>
      <c r="D59" s="198"/>
      <c r="E59" s="200"/>
      <c r="F59" s="198"/>
      <c r="G59" s="188"/>
      <c r="I59" s="198"/>
      <c r="J59" s="198"/>
    </row>
    <row r="60" spans="2:10" ht="15.75" customHeight="1">
      <c r="B60" s="191" t="s">
        <v>162</v>
      </c>
      <c r="C60" s="199" t="s">
        <v>163</v>
      </c>
      <c r="D60" s="198"/>
      <c r="E60" s="200"/>
      <c r="F60" s="198"/>
      <c r="G60" s="188"/>
      <c r="I60" s="198"/>
      <c r="J60" s="198"/>
    </row>
    <row r="61" spans="2:10" ht="15.75" customHeight="1">
      <c r="B61" s="191" t="s">
        <v>170</v>
      </c>
      <c r="C61" s="199" t="s">
        <v>171</v>
      </c>
      <c r="D61" s="198"/>
      <c r="E61" s="200"/>
      <c r="F61" s="198"/>
      <c r="G61" s="188"/>
      <c r="I61" s="198"/>
      <c r="J61" s="198"/>
    </row>
    <row r="62" spans="2:10" ht="15.75" customHeight="1">
      <c r="B62" s="191" t="s">
        <v>659</v>
      </c>
      <c r="C62" s="199" t="s">
        <v>660</v>
      </c>
      <c r="D62" s="198"/>
      <c r="E62" s="200"/>
      <c r="F62" s="198"/>
      <c r="G62" s="188"/>
      <c r="I62" s="198"/>
      <c r="J62" s="198"/>
    </row>
    <row r="63" spans="2:10" ht="15.75" customHeight="1">
      <c r="B63" s="191" t="s">
        <v>150</v>
      </c>
      <c r="C63" s="199" t="s">
        <v>93</v>
      </c>
      <c r="D63" s="198"/>
      <c r="E63" s="200"/>
      <c r="F63" s="198"/>
      <c r="G63" s="188"/>
      <c r="I63" s="198"/>
      <c r="J63" s="198"/>
    </row>
    <row r="64" spans="2:10" ht="15.75" customHeight="1">
      <c r="B64" s="191" t="s">
        <v>661</v>
      </c>
      <c r="C64" s="199" t="s">
        <v>662</v>
      </c>
      <c r="D64" s="198"/>
      <c r="E64" s="200"/>
      <c r="F64" s="198"/>
      <c r="G64" s="188"/>
      <c r="I64" s="198"/>
      <c r="J64" s="198"/>
    </row>
    <row r="65" spans="2:10" ht="15.75" customHeight="1">
      <c r="B65" s="191" t="s">
        <v>663</v>
      </c>
      <c r="C65" s="199" t="s">
        <v>664</v>
      </c>
      <c r="D65" s="198"/>
      <c r="E65" s="200"/>
      <c r="F65" s="198"/>
      <c r="G65" s="188"/>
      <c r="I65" s="198"/>
      <c r="J65" s="198"/>
    </row>
    <row r="66" spans="2:10" ht="15.75" customHeight="1">
      <c r="B66" s="191" t="s">
        <v>92</v>
      </c>
      <c r="C66" s="199" t="s">
        <v>665</v>
      </c>
      <c r="D66" s="198"/>
      <c r="E66" s="200"/>
      <c r="F66" s="198"/>
      <c r="G66" s="188"/>
      <c r="I66" s="198"/>
      <c r="J66" s="198"/>
    </row>
    <row r="67" spans="2:10" ht="15.75" customHeight="1">
      <c r="B67" s="191" t="s">
        <v>666</v>
      </c>
      <c r="C67" s="199" t="s">
        <v>667</v>
      </c>
      <c r="D67" s="198"/>
      <c r="E67" s="200"/>
      <c r="F67" s="198"/>
      <c r="G67" s="188"/>
      <c r="I67" s="198"/>
      <c r="J67" s="198"/>
    </row>
    <row r="68" spans="2:10" ht="15.75" customHeight="1">
      <c r="B68" s="191" t="s">
        <v>627</v>
      </c>
      <c r="C68" s="199" t="s">
        <v>668</v>
      </c>
      <c r="D68" s="198"/>
      <c r="E68" s="200"/>
      <c r="F68" s="198"/>
      <c r="G68" s="188"/>
      <c r="I68" s="198"/>
      <c r="J68" s="198"/>
    </row>
    <row r="69" spans="2:10" ht="44.25" customHeight="1">
      <c r="B69" s="191" t="s">
        <v>221</v>
      </c>
      <c r="C69" s="199" t="s">
        <v>222</v>
      </c>
      <c r="D69" s="198"/>
      <c r="E69" s="200"/>
      <c r="F69" s="198"/>
      <c r="G69" s="188"/>
      <c r="I69" s="198"/>
      <c r="J69" s="198"/>
    </row>
    <row r="70" spans="2:10" ht="15.75" customHeight="1">
      <c r="B70" s="191" t="s">
        <v>146</v>
      </c>
      <c r="C70" s="199" t="s">
        <v>147</v>
      </c>
      <c r="D70" s="198"/>
      <c r="E70" s="200"/>
      <c r="F70" s="198"/>
      <c r="G70" s="188"/>
      <c r="I70" s="198"/>
      <c r="J70" s="198"/>
    </row>
    <row r="71" spans="2:10" ht="15.75" customHeight="1">
      <c r="B71" s="191" t="s">
        <v>669</v>
      </c>
      <c r="C71" s="199" t="s">
        <v>670</v>
      </c>
      <c r="D71" s="198"/>
      <c r="E71" s="200"/>
      <c r="F71" s="198"/>
      <c r="G71" s="188"/>
      <c r="I71" s="198"/>
      <c r="J71" s="198"/>
    </row>
    <row r="72" spans="2:10" ht="15.75" customHeight="1">
      <c r="B72" s="191" t="s">
        <v>140</v>
      </c>
      <c r="C72" s="199" t="s">
        <v>141</v>
      </c>
      <c r="D72" s="198"/>
      <c r="E72" s="200"/>
      <c r="F72" s="198"/>
      <c r="G72" s="188"/>
      <c r="I72" s="198"/>
      <c r="J72" s="198"/>
    </row>
    <row r="73" spans="2:10" ht="15.75" customHeight="1">
      <c r="B73" s="191" t="s">
        <v>629</v>
      </c>
      <c r="C73" s="199" t="s">
        <v>671</v>
      </c>
      <c r="D73" s="198"/>
      <c r="E73" s="200"/>
      <c r="F73" s="198"/>
      <c r="G73" s="188"/>
      <c r="I73" s="198"/>
      <c r="J73" s="198"/>
    </row>
    <row r="74" spans="2:10" ht="15.75" customHeight="1">
      <c r="B74" s="201" t="s">
        <v>408</v>
      </c>
      <c r="C74" s="199" t="s">
        <v>285</v>
      </c>
      <c r="D74" s="198"/>
      <c r="E74" s="200"/>
      <c r="F74" s="198"/>
      <c r="G74" s="188"/>
      <c r="I74" s="198"/>
      <c r="J74" s="198"/>
    </row>
    <row r="75" spans="2:10" ht="15.75" customHeight="1">
      <c r="B75" s="191" t="s">
        <v>284</v>
      </c>
      <c r="C75" s="199" t="s">
        <v>672</v>
      </c>
      <c r="D75" s="198"/>
      <c r="E75" s="200"/>
      <c r="F75" s="198"/>
      <c r="G75" s="188"/>
      <c r="I75" s="198"/>
      <c r="J75" s="198"/>
    </row>
    <row r="76" spans="2:10" ht="15.75" customHeight="1">
      <c r="B76" s="191" t="s">
        <v>673</v>
      </c>
      <c r="C76" s="199" t="s">
        <v>278</v>
      </c>
      <c r="D76" s="198"/>
      <c r="E76" s="200"/>
      <c r="F76" s="198"/>
      <c r="G76" s="188"/>
      <c r="I76" s="198"/>
      <c r="J76" s="198"/>
    </row>
    <row r="77" spans="2:10" ht="15.75" customHeight="1">
      <c r="B77" s="191" t="s">
        <v>277</v>
      </c>
      <c r="C77" s="199" t="s">
        <v>674</v>
      </c>
      <c r="D77" s="198"/>
      <c r="E77" s="198"/>
      <c r="F77" s="198"/>
      <c r="G77" s="198"/>
      <c r="I77" s="198"/>
      <c r="J77" s="198"/>
    </row>
    <row r="78" spans="2:10" ht="15.75" customHeight="1">
      <c r="B78" s="202" t="s">
        <v>598</v>
      </c>
      <c r="C78" s="199" t="s">
        <v>282</v>
      </c>
      <c r="D78" s="198"/>
      <c r="E78" s="198"/>
      <c r="F78" s="198"/>
      <c r="G78" s="198"/>
      <c r="I78" s="198"/>
      <c r="J78" s="198"/>
    </row>
    <row r="79" spans="2:10" ht="15.75" customHeight="1">
      <c r="B79" s="202" t="s">
        <v>281</v>
      </c>
      <c r="C79" s="199" t="s">
        <v>675</v>
      </c>
      <c r="D79" s="198"/>
      <c r="E79" s="198"/>
      <c r="F79" s="198"/>
      <c r="G79" s="198"/>
      <c r="I79" s="198"/>
      <c r="J79" s="198"/>
    </row>
    <row r="80" spans="2:10" ht="15.75" customHeight="1">
      <c r="B80" s="202" t="s">
        <v>610</v>
      </c>
      <c r="D80" s="198"/>
      <c r="E80" s="198"/>
      <c r="F80" s="198"/>
      <c r="G80" s="198"/>
      <c r="H80" s="198"/>
      <c r="I80" s="198"/>
      <c r="J80" s="198"/>
    </row>
    <row r="81" spans="2:10" ht="15.75" customHeight="1">
      <c r="D81" s="198"/>
      <c r="E81" s="198"/>
      <c r="F81" s="198"/>
      <c r="G81" s="198"/>
      <c r="H81" s="198"/>
      <c r="I81" s="198"/>
      <c r="J81" s="198"/>
    </row>
    <row r="82" spans="2:10" ht="15.75" customHeight="1">
      <c r="B82" s="202"/>
    </row>
    <row r="83" spans="2:10" ht="15.75" customHeight="1">
      <c r="B83" s="202"/>
    </row>
    <row r="84" spans="2:10" ht="15.75" customHeight="1">
      <c r="B84" s="202"/>
    </row>
    <row r="85" spans="2:10" ht="15.75" customHeight="1">
      <c r="B85" s="202"/>
    </row>
    <row r="86" spans="2:10" ht="15.75" customHeight="1">
      <c r="B86" s="202"/>
    </row>
    <row r="87" spans="2:10" ht="15.75" customHeight="1">
      <c r="B87" s="202"/>
    </row>
    <row r="88" spans="2:10" ht="15.75" customHeight="1">
      <c r="B88" s="203"/>
    </row>
    <row r="89" spans="2:10" ht="15.75" customHeight="1"/>
    <row r="90" spans="2:10" ht="15.75" customHeight="1"/>
    <row r="91" spans="2:10" ht="15.75" customHeight="1"/>
    <row r="92" spans="2:10" ht="15.75" customHeight="1"/>
    <row r="93" spans="2:10" ht="15.75" customHeight="1"/>
    <row r="94" spans="2:10" ht="15.75" customHeight="1"/>
    <row r="95" spans="2:10" ht="15.75" customHeight="1"/>
    <row r="96" spans="2:10"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N5:O5"/>
    <mergeCell ref="P5:R5"/>
    <mergeCell ref="N6:O6"/>
    <mergeCell ref="P6:R6"/>
    <mergeCell ref="N7:O7"/>
    <mergeCell ref="P7:R7"/>
  </mergeCells>
  <pageMargins left="0.75" right="0.75" top="1" bottom="1"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opLeftCell="A12" workbookViewId="0">
      <selection activeCell="E16" sqref="E16"/>
    </sheetView>
  </sheetViews>
  <sheetFormatPr baseColWidth="10" defaultColWidth="14.42578125" defaultRowHeight="15" customHeight="1"/>
  <cols>
    <col min="1" max="1" width="11.42578125" customWidth="1"/>
    <col min="2" max="2" width="16.140625" customWidth="1"/>
    <col min="3" max="3" width="61.5703125" customWidth="1"/>
    <col min="4" max="4" width="13.5703125" customWidth="1"/>
    <col min="5" max="6" width="11.42578125" customWidth="1"/>
    <col min="7" max="26" width="10.7109375" customWidth="1"/>
  </cols>
  <sheetData>
    <row r="1" spans="1:26" ht="16.5" customHeight="1">
      <c r="A1" s="223"/>
      <c r="B1" s="224"/>
      <c r="C1" s="225"/>
      <c r="D1" s="226"/>
      <c r="E1" s="223"/>
      <c r="F1" s="223"/>
      <c r="G1" s="223"/>
      <c r="H1" s="223"/>
      <c r="I1" s="223"/>
      <c r="J1" s="223"/>
      <c r="K1" s="223"/>
      <c r="L1" s="223"/>
      <c r="M1" s="223"/>
      <c r="N1" s="223"/>
      <c r="O1" s="223"/>
      <c r="P1" s="223"/>
      <c r="Q1" s="223"/>
      <c r="R1" s="223"/>
      <c r="S1" s="223"/>
      <c r="T1" s="223"/>
      <c r="U1" s="223"/>
      <c r="V1" s="223"/>
      <c r="W1" s="223"/>
      <c r="X1" s="223"/>
      <c r="Y1" s="223"/>
      <c r="Z1" s="223"/>
    </row>
    <row r="2" spans="1:26" ht="16.5" customHeight="1">
      <c r="A2" s="223"/>
      <c r="B2" s="227" t="s">
        <v>676</v>
      </c>
      <c r="C2" s="225"/>
      <c r="D2" s="226"/>
      <c r="E2" s="223"/>
      <c r="F2" s="223"/>
      <c r="G2" s="223"/>
      <c r="H2" s="223"/>
      <c r="I2" s="223"/>
      <c r="J2" s="223"/>
      <c r="K2" s="223"/>
      <c r="L2" s="223"/>
      <c r="M2" s="223"/>
      <c r="N2" s="223"/>
      <c r="O2" s="223"/>
      <c r="P2" s="223"/>
      <c r="Q2" s="223"/>
      <c r="R2" s="223"/>
      <c r="S2" s="223"/>
      <c r="T2" s="223"/>
      <c r="U2" s="223"/>
      <c r="V2" s="223"/>
      <c r="W2" s="223"/>
      <c r="X2" s="223"/>
      <c r="Y2" s="223"/>
      <c r="Z2" s="223"/>
    </row>
    <row r="3" spans="1:26" ht="16.5" customHeight="1">
      <c r="A3" s="223"/>
      <c r="B3" s="227"/>
      <c r="C3" s="225"/>
      <c r="D3" s="226"/>
      <c r="E3" s="223"/>
      <c r="F3" s="223"/>
      <c r="G3" s="223"/>
      <c r="H3" s="223"/>
      <c r="I3" s="223"/>
      <c r="J3" s="223"/>
      <c r="K3" s="223"/>
      <c r="L3" s="223"/>
      <c r="M3" s="223"/>
      <c r="N3" s="223"/>
      <c r="O3" s="223"/>
      <c r="P3" s="223"/>
      <c r="Q3" s="223"/>
      <c r="R3" s="223"/>
      <c r="S3" s="223"/>
      <c r="T3" s="223"/>
      <c r="U3" s="223"/>
      <c r="V3" s="223"/>
      <c r="W3" s="223"/>
      <c r="X3" s="223"/>
      <c r="Y3" s="223"/>
      <c r="Z3" s="223"/>
    </row>
    <row r="4" spans="1:26" ht="16.5" customHeight="1">
      <c r="A4" s="223"/>
      <c r="B4" s="228" t="s">
        <v>677</v>
      </c>
      <c r="C4" s="229" t="s">
        <v>678</v>
      </c>
      <c r="D4" s="230" t="s">
        <v>679</v>
      </c>
      <c r="E4" s="223"/>
      <c r="F4" s="223"/>
      <c r="G4" s="223"/>
      <c r="H4" s="223"/>
      <c r="I4" s="223"/>
      <c r="J4" s="223"/>
      <c r="K4" s="223"/>
      <c r="L4" s="223"/>
      <c r="M4" s="223"/>
      <c r="N4" s="223"/>
      <c r="O4" s="223"/>
      <c r="P4" s="223"/>
      <c r="Q4" s="223"/>
      <c r="R4" s="223"/>
      <c r="S4" s="223"/>
      <c r="T4" s="223"/>
      <c r="U4" s="223"/>
      <c r="V4" s="223"/>
      <c r="W4" s="223"/>
      <c r="X4" s="223"/>
      <c r="Y4" s="223"/>
      <c r="Z4" s="223"/>
    </row>
    <row r="5" spans="1:26" ht="16.5" customHeight="1">
      <c r="A5" s="223"/>
      <c r="B5" s="231">
        <v>44439</v>
      </c>
      <c r="C5" s="232" t="s">
        <v>680</v>
      </c>
      <c r="D5" s="233">
        <v>1</v>
      </c>
      <c r="E5" s="223"/>
      <c r="F5" s="223"/>
      <c r="G5" s="223"/>
      <c r="H5" s="223"/>
      <c r="I5" s="223"/>
      <c r="J5" s="223"/>
      <c r="K5" s="223"/>
      <c r="L5" s="223"/>
      <c r="M5" s="223"/>
      <c r="N5" s="223"/>
      <c r="O5" s="223"/>
      <c r="P5" s="223"/>
      <c r="Q5" s="223"/>
      <c r="R5" s="223"/>
      <c r="S5" s="223"/>
      <c r="T5" s="223"/>
      <c r="U5" s="223"/>
      <c r="V5" s="223"/>
      <c r="W5" s="223"/>
      <c r="X5" s="223"/>
      <c r="Y5" s="223"/>
      <c r="Z5" s="223"/>
    </row>
    <row r="6" spans="1:26" ht="16.5" customHeight="1">
      <c r="A6" s="234"/>
      <c r="B6" s="231">
        <v>44727</v>
      </c>
      <c r="C6" s="235" t="s">
        <v>681</v>
      </c>
      <c r="D6" s="233">
        <v>1</v>
      </c>
      <c r="E6" s="234" t="s">
        <v>682</v>
      </c>
      <c r="F6" s="234"/>
      <c r="G6" s="234"/>
      <c r="H6" s="234"/>
      <c r="I6" s="234"/>
      <c r="J6" s="234"/>
      <c r="K6" s="234"/>
      <c r="L6" s="234"/>
      <c r="M6" s="234"/>
      <c r="N6" s="234"/>
      <c r="O6" s="234"/>
      <c r="P6" s="234"/>
      <c r="Q6" s="234"/>
      <c r="R6" s="234"/>
      <c r="S6" s="234"/>
      <c r="T6" s="234"/>
      <c r="U6" s="234"/>
      <c r="V6" s="234"/>
      <c r="W6" s="234"/>
      <c r="X6" s="234"/>
      <c r="Y6" s="234"/>
      <c r="Z6" s="234"/>
    </row>
    <row r="7" spans="1:26" ht="53.25" customHeight="1">
      <c r="A7" s="223"/>
      <c r="B7" s="301">
        <v>44865</v>
      </c>
      <c r="C7" s="302" t="s">
        <v>683</v>
      </c>
      <c r="D7" s="233">
        <v>1</v>
      </c>
      <c r="E7" s="223"/>
      <c r="F7" s="223"/>
      <c r="G7" s="223"/>
      <c r="H7" s="223"/>
      <c r="I7" s="223"/>
      <c r="J7" s="223"/>
      <c r="K7" s="223"/>
      <c r="L7" s="223"/>
      <c r="M7" s="223"/>
      <c r="N7" s="223"/>
      <c r="O7" s="223"/>
      <c r="P7" s="223"/>
      <c r="Q7" s="223"/>
      <c r="R7" s="223"/>
      <c r="S7" s="223"/>
      <c r="T7" s="223"/>
      <c r="U7" s="223"/>
      <c r="V7" s="223"/>
      <c r="W7" s="223"/>
      <c r="X7" s="223"/>
      <c r="Y7" s="223"/>
      <c r="Z7" s="223"/>
    </row>
    <row r="8" spans="1:26" ht="31.5" customHeight="1">
      <c r="A8" s="300"/>
      <c r="B8" s="233" t="s">
        <v>684</v>
      </c>
      <c r="C8" s="235" t="s">
        <v>685</v>
      </c>
      <c r="D8" s="304">
        <v>1</v>
      </c>
      <c r="E8" s="223"/>
      <c r="F8" s="223"/>
      <c r="G8" s="223"/>
      <c r="H8" s="223"/>
      <c r="I8" s="223"/>
      <c r="J8" s="223"/>
      <c r="K8" s="223"/>
      <c r="L8" s="223"/>
      <c r="M8" s="223"/>
      <c r="N8" s="223"/>
      <c r="O8" s="223"/>
      <c r="P8" s="223"/>
      <c r="Q8" s="223"/>
      <c r="R8" s="223"/>
      <c r="S8" s="223"/>
      <c r="T8" s="223"/>
      <c r="U8" s="223"/>
      <c r="V8" s="223"/>
      <c r="W8" s="223"/>
      <c r="X8" s="223"/>
      <c r="Y8" s="223"/>
      <c r="Z8" s="223"/>
    </row>
    <row r="9" spans="1:26" ht="31.5" customHeight="1">
      <c r="A9" s="300"/>
      <c r="B9" s="233" t="s">
        <v>686</v>
      </c>
      <c r="C9" s="232" t="s">
        <v>687</v>
      </c>
      <c r="D9" s="304">
        <v>1</v>
      </c>
      <c r="E9" s="223"/>
      <c r="F9" s="223"/>
      <c r="G9" s="223"/>
      <c r="H9" s="223"/>
      <c r="I9" s="223"/>
      <c r="J9" s="223"/>
      <c r="K9" s="223"/>
      <c r="L9" s="223"/>
      <c r="M9" s="223"/>
      <c r="N9" s="223"/>
      <c r="O9" s="223"/>
      <c r="P9" s="223"/>
      <c r="Q9" s="223"/>
      <c r="R9" s="223"/>
      <c r="S9" s="223"/>
      <c r="T9" s="223"/>
      <c r="U9" s="223"/>
      <c r="V9" s="223"/>
      <c r="W9" s="223"/>
      <c r="X9" s="223"/>
      <c r="Y9" s="223"/>
      <c r="Z9" s="223"/>
    </row>
    <row r="10" spans="1:26" ht="52.5" customHeight="1">
      <c r="A10" s="223"/>
      <c r="B10" s="303" t="s">
        <v>688</v>
      </c>
      <c r="C10" s="302" t="s">
        <v>689</v>
      </c>
      <c r="D10" s="233">
        <v>1</v>
      </c>
      <c r="E10" s="223"/>
      <c r="F10" s="223"/>
      <c r="G10" s="223"/>
      <c r="H10" s="223"/>
      <c r="I10" s="223"/>
      <c r="J10" s="223"/>
      <c r="K10" s="223"/>
      <c r="L10" s="223"/>
      <c r="M10" s="223"/>
      <c r="N10" s="223"/>
      <c r="O10" s="223"/>
      <c r="P10" s="223"/>
      <c r="Q10" s="223"/>
      <c r="R10" s="223"/>
      <c r="S10" s="223"/>
      <c r="T10" s="223"/>
      <c r="U10" s="223"/>
      <c r="V10" s="223"/>
      <c r="W10" s="223"/>
      <c r="X10" s="223"/>
      <c r="Y10" s="223"/>
      <c r="Z10" s="223"/>
    </row>
    <row r="11" spans="1:26" ht="101.25" customHeight="1">
      <c r="A11" s="223"/>
      <c r="B11" s="314" t="s">
        <v>690</v>
      </c>
      <c r="C11" s="315" t="s">
        <v>701</v>
      </c>
      <c r="D11" s="316">
        <v>2</v>
      </c>
      <c r="E11" s="223"/>
      <c r="F11" s="223"/>
      <c r="G11" s="223"/>
      <c r="H11" s="223"/>
      <c r="I11" s="223"/>
      <c r="J11" s="223"/>
      <c r="K11" s="223"/>
      <c r="L11" s="223"/>
      <c r="M11" s="223"/>
      <c r="N11" s="223"/>
      <c r="O11" s="223"/>
      <c r="P11" s="223"/>
      <c r="Q11" s="223"/>
      <c r="R11" s="223"/>
      <c r="S11" s="223"/>
      <c r="T11" s="223"/>
      <c r="U11" s="223"/>
      <c r="V11" s="223"/>
      <c r="W11" s="223"/>
      <c r="X11" s="223"/>
      <c r="Y11" s="223"/>
      <c r="Z11" s="223"/>
    </row>
    <row r="12" spans="1:26" ht="50.25" customHeight="1">
      <c r="A12" s="223"/>
      <c r="B12" s="427" t="s">
        <v>690</v>
      </c>
      <c r="C12" s="317" t="s">
        <v>707</v>
      </c>
      <c r="D12" s="428">
        <v>2</v>
      </c>
      <c r="E12" s="223"/>
      <c r="F12" s="223"/>
      <c r="G12" s="223"/>
      <c r="H12" s="223"/>
      <c r="I12" s="223"/>
      <c r="J12" s="223"/>
      <c r="K12" s="223"/>
      <c r="L12" s="223"/>
      <c r="M12" s="223"/>
      <c r="N12" s="223"/>
      <c r="O12" s="223"/>
      <c r="P12" s="223"/>
      <c r="Q12" s="223"/>
      <c r="R12" s="223"/>
      <c r="S12" s="223"/>
      <c r="T12" s="223"/>
      <c r="U12" s="223"/>
      <c r="V12" s="223"/>
      <c r="W12" s="223"/>
      <c r="X12" s="223"/>
      <c r="Y12" s="223"/>
      <c r="Z12" s="223"/>
    </row>
    <row r="13" spans="1:26" ht="35.25" customHeight="1">
      <c r="A13" s="223"/>
      <c r="B13" s="427"/>
      <c r="C13" s="318" t="s">
        <v>720</v>
      </c>
      <c r="D13" s="429"/>
      <c r="E13" s="223"/>
      <c r="F13" s="223"/>
      <c r="G13" s="223"/>
      <c r="H13" s="223"/>
      <c r="I13" s="223"/>
      <c r="J13" s="223"/>
      <c r="K13" s="223"/>
      <c r="L13" s="223"/>
      <c r="M13" s="223"/>
      <c r="N13" s="223"/>
      <c r="O13" s="223"/>
      <c r="P13" s="223"/>
      <c r="Q13" s="223"/>
      <c r="R13" s="223"/>
      <c r="S13" s="223"/>
      <c r="T13" s="223"/>
      <c r="U13" s="223"/>
      <c r="V13" s="223"/>
      <c r="W13" s="223"/>
      <c r="X13" s="223"/>
      <c r="Y13" s="223"/>
      <c r="Z13" s="223"/>
    </row>
    <row r="14" spans="1:26" ht="48" customHeight="1">
      <c r="A14" s="223"/>
      <c r="B14" s="427" t="s">
        <v>727</v>
      </c>
      <c r="C14" s="317" t="s">
        <v>726</v>
      </c>
      <c r="D14" s="428">
        <v>2</v>
      </c>
      <c r="E14" s="223"/>
      <c r="F14" s="223"/>
      <c r="G14" s="223"/>
      <c r="H14" s="223"/>
      <c r="I14" s="223"/>
      <c r="J14" s="223"/>
      <c r="K14" s="223"/>
      <c r="L14" s="223"/>
      <c r="M14" s="223"/>
      <c r="N14" s="223"/>
      <c r="O14" s="223"/>
      <c r="P14" s="223"/>
      <c r="Q14" s="223"/>
      <c r="R14" s="223"/>
      <c r="S14" s="223"/>
      <c r="T14" s="223"/>
      <c r="U14" s="223"/>
      <c r="V14" s="223"/>
      <c r="W14" s="223"/>
      <c r="X14" s="223"/>
      <c r="Y14" s="223"/>
      <c r="Z14" s="223"/>
    </row>
    <row r="15" spans="1:26" ht="46.5" customHeight="1">
      <c r="A15" s="223"/>
      <c r="B15" s="427"/>
      <c r="C15" s="318" t="s">
        <v>728</v>
      </c>
      <c r="D15" s="429"/>
      <c r="E15" s="223"/>
      <c r="F15" s="223"/>
      <c r="G15" s="223"/>
      <c r="H15" s="223"/>
      <c r="I15" s="223"/>
      <c r="J15" s="223"/>
      <c r="K15" s="223"/>
      <c r="L15" s="223"/>
      <c r="M15" s="223"/>
      <c r="N15" s="223"/>
      <c r="O15" s="223"/>
      <c r="P15" s="223"/>
      <c r="Q15" s="223"/>
      <c r="R15" s="223"/>
      <c r="S15" s="223"/>
      <c r="T15" s="223"/>
      <c r="U15" s="223"/>
      <c r="V15" s="223"/>
      <c r="W15" s="223"/>
      <c r="X15" s="223"/>
      <c r="Y15" s="223"/>
      <c r="Z15" s="223"/>
    </row>
    <row r="16" spans="1:26" ht="44.25" customHeight="1">
      <c r="A16" s="223"/>
      <c r="B16" s="427" t="s">
        <v>947</v>
      </c>
      <c r="C16" s="317" t="s">
        <v>948</v>
      </c>
      <c r="D16" s="428">
        <v>2</v>
      </c>
      <c r="E16" s="223"/>
      <c r="F16" s="223"/>
      <c r="G16" s="223"/>
      <c r="H16" s="223"/>
      <c r="I16" s="223"/>
      <c r="J16" s="223"/>
      <c r="K16" s="223"/>
      <c r="L16" s="223"/>
      <c r="M16" s="223"/>
      <c r="N16" s="223"/>
      <c r="O16" s="223"/>
      <c r="P16" s="223"/>
      <c r="Q16" s="223"/>
      <c r="R16" s="223"/>
      <c r="S16" s="223"/>
      <c r="T16" s="223"/>
      <c r="U16" s="223"/>
      <c r="V16" s="223"/>
      <c r="W16" s="223"/>
      <c r="X16" s="223"/>
      <c r="Y16" s="223"/>
      <c r="Z16" s="223"/>
    </row>
    <row r="17" spans="1:26" ht="63.75" customHeight="1">
      <c r="A17" s="223"/>
      <c r="B17" s="427"/>
      <c r="C17" s="318" t="s">
        <v>949</v>
      </c>
      <c r="D17" s="429"/>
      <c r="E17" s="223"/>
      <c r="F17" s="223"/>
      <c r="G17" s="223"/>
      <c r="H17" s="223"/>
      <c r="I17" s="223"/>
      <c r="J17" s="223"/>
      <c r="K17" s="223"/>
      <c r="L17" s="223"/>
      <c r="M17" s="223"/>
      <c r="N17" s="223"/>
      <c r="O17" s="223"/>
      <c r="P17" s="223"/>
      <c r="Q17" s="223"/>
      <c r="R17" s="223"/>
      <c r="S17" s="223"/>
      <c r="T17" s="223"/>
      <c r="U17" s="223"/>
      <c r="V17" s="223"/>
      <c r="W17" s="223"/>
      <c r="X17" s="223"/>
      <c r="Y17" s="223"/>
      <c r="Z17" s="223"/>
    </row>
    <row r="18" spans="1:26" ht="16.5" customHeight="1">
      <c r="A18" s="223"/>
      <c r="B18" s="224"/>
      <c r="C18" s="225"/>
      <c r="D18" s="226"/>
      <c r="E18" s="223"/>
      <c r="F18" s="223"/>
      <c r="G18" s="223"/>
      <c r="H18" s="223"/>
      <c r="I18" s="223"/>
      <c r="J18" s="223"/>
      <c r="K18" s="223"/>
      <c r="L18" s="223"/>
      <c r="M18" s="223"/>
      <c r="N18" s="223"/>
      <c r="O18" s="223"/>
      <c r="P18" s="223"/>
      <c r="Q18" s="223"/>
      <c r="R18" s="223"/>
      <c r="S18" s="223"/>
      <c r="T18" s="223"/>
      <c r="U18" s="223"/>
      <c r="V18" s="223"/>
      <c r="W18" s="223"/>
      <c r="X18" s="223"/>
      <c r="Y18" s="223"/>
      <c r="Z18" s="223"/>
    </row>
    <row r="19" spans="1:26" ht="16.5" customHeight="1">
      <c r="A19" s="223"/>
      <c r="B19" s="224"/>
      <c r="C19" s="225"/>
      <c r="D19" s="226"/>
      <c r="E19" s="223"/>
      <c r="F19" s="223"/>
      <c r="G19" s="223"/>
      <c r="H19" s="223"/>
      <c r="I19" s="223"/>
      <c r="J19" s="223"/>
      <c r="K19" s="223"/>
      <c r="L19" s="223"/>
      <c r="M19" s="223"/>
      <c r="N19" s="223"/>
      <c r="O19" s="223"/>
      <c r="P19" s="223"/>
      <c r="Q19" s="223"/>
      <c r="R19" s="223"/>
      <c r="S19" s="223"/>
      <c r="T19" s="223"/>
      <c r="U19" s="223"/>
      <c r="V19" s="223"/>
      <c r="W19" s="223"/>
      <c r="X19" s="223"/>
      <c r="Y19" s="223"/>
      <c r="Z19" s="223"/>
    </row>
    <row r="20" spans="1:26" ht="16.5" customHeight="1">
      <c r="A20" s="223"/>
      <c r="B20" s="224"/>
      <c r="C20" s="225"/>
      <c r="D20" s="226"/>
      <c r="E20" s="223"/>
      <c r="F20" s="223"/>
      <c r="G20" s="223"/>
      <c r="H20" s="223"/>
      <c r="I20" s="223"/>
      <c r="J20" s="223"/>
      <c r="K20" s="223"/>
      <c r="L20" s="223"/>
      <c r="M20" s="223"/>
      <c r="N20" s="223"/>
      <c r="O20" s="223"/>
      <c r="P20" s="223"/>
      <c r="Q20" s="223"/>
      <c r="R20" s="223"/>
      <c r="S20" s="223"/>
      <c r="T20" s="223"/>
      <c r="U20" s="223"/>
      <c r="V20" s="223"/>
      <c r="W20" s="223"/>
      <c r="X20" s="223"/>
      <c r="Y20" s="223"/>
      <c r="Z20" s="223"/>
    </row>
    <row r="21" spans="1:26" ht="16.5" customHeight="1">
      <c r="A21" s="223"/>
      <c r="B21" s="224"/>
      <c r="C21" s="225"/>
      <c r="D21" s="226"/>
      <c r="E21" s="223"/>
      <c r="F21" s="223"/>
      <c r="G21" s="223"/>
      <c r="H21" s="223"/>
      <c r="I21" s="223"/>
      <c r="J21" s="223"/>
      <c r="K21" s="223"/>
      <c r="L21" s="223"/>
      <c r="M21" s="223"/>
      <c r="N21" s="223"/>
      <c r="O21" s="223"/>
      <c r="P21" s="223"/>
      <c r="Q21" s="223"/>
      <c r="R21" s="223"/>
      <c r="S21" s="223"/>
      <c r="T21" s="223"/>
      <c r="U21" s="223"/>
      <c r="V21" s="223"/>
      <c r="W21" s="223"/>
      <c r="X21" s="223"/>
      <c r="Y21" s="223"/>
      <c r="Z21" s="223"/>
    </row>
    <row r="22" spans="1:26" ht="16.5" customHeight="1">
      <c r="A22" s="223"/>
      <c r="B22" s="224"/>
      <c r="C22" s="225"/>
      <c r="D22" s="226"/>
      <c r="E22" s="223"/>
      <c r="F22" s="223"/>
      <c r="G22" s="223"/>
      <c r="H22" s="223"/>
      <c r="I22" s="223"/>
      <c r="J22" s="223"/>
      <c r="K22" s="223"/>
      <c r="L22" s="223"/>
      <c r="M22" s="223"/>
      <c r="N22" s="223"/>
      <c r="O22" s="223"/>
      <c r="P22" s="223"/>
      <c r="Q22" s="223"/>
      <c r="R22" s="223"/>
      <c r="S22" s="223"/>
      <c r="T22" s="223"/>
      <c r="U22" s="223"/>
      <c r="V22" s="223"/>
      <c r="W22" s="223"/>
      <c r="X22" s="223"/>
      <c r="Y22" s="223"/>
      <c r="Z22" s="223"/>
    </row>
    <row r="23" spans="1:26" ht="16.5" customHeight="1">
      <c r="A23" s="223"/>
      <c r="B23" s="224"/>
      <c r="C23" s="225"/>
      <c r="D23" s="226"/>
      <c r="E23" s="223"/>
      <c r="F23" s="223"/>
      <c r="G23" s="223"/>
      <c r="H23" s="223"/>
      <c r="I23" s="223"/>
      <c r="J23" s="223"/>
      <c r="K23" s="223"/>
      <c r="L23" s="223"/>
      <c r="M23" s="223"/>
      <c r="N23" s="223"/>
      <c r="O23" s="223"/>
      <c r="P23" s="223"/>
      <c r="Q23" s="223"/>
      <c r="R23" s="223"/>
      <c r="S23" s="223"/>
      <c r="T23" s="223"/>
      <c r="U23" s="223"/>
      <c r="V23" s="223"/>
      <c r="W23" s="223"/>
      <c r="X23" s="223"/>
      <c r="Y23" s="223"/>
      <c r="Z23" s="223"/>
    </row>
    <row r="24" spans="1:26" ht="16.5" customHeight="1">
      <c r="A24" s="223"/>
      <c r="B24" s="224"/>
      <c r="C24" s="225"/>
      <c r="D24" s="226"/>
      <c r="E24" s="223"/>
      <c r="F24" s="223"/>
      <c r="G24" s="223"/>
      <c r="H24" s="223"/>
      <c r="I24" s="223"/>
      <c r="J24" s="223"/>
      <c r="K24" s="223"/>
      <c r="L24" s="223"/>
      <c r="M24" s="223"/>
      <c r="N24" s="223"/>
      <c r="O24" s="223"/>
      <c r="P24" s="223"/>
      <c r="Q24" s="223"/>
      <c r="R24" s="223"/>
      <c r="S24" s="223"/>
      <c r="T24" s="223"/>
      <c r="U24" s="223"/>
      <c r="V24" s="223"/>
      <c r="W24" s="223"/>
      <c r="X24" s="223"/>
      <c r="Y24" s="223"/>
      <c r="Z24" s="223"/>
    </row>
    <row r="25" spans="1:26" ht="16.5" customHeight="1">
      <c r="A25" s="223"/>
      <c r="B25" s="224"/>
      <c r="C25" s="225"/>
      <c r="D25" s="226"/>
      <c r="E25" s="223"/>
      <c r="F25" s="223"/>
      <c r="G25" s="223"/>
      <c r="H25" s="223"/>
      <c r="I25" s="223"/>
      <c r="J25" s="223"/>
      <c r="K25" s="223"/>
      <c r="L25" s="223"/>
      <c r="M25" s="223"/>
      <c r="N25" s="223"/>
      <c r="O25" s="223"/>
      <c r="P25" s="223"/>
      <c r="Q25" s="223"/>
      <c r="R25" s="223"/>
      <c r="S25" s="223"/>
      <c r="T25" s="223"/>
      <c r="U25" s="223"/>
      <c r="V25" s="223"/>
      <c r="W25" s="223"/>
      <c r="X25" s="223"/>
      <c r="Y25" s="223"/>
      <c r="Z25" s="223"/>
    </row>
    <row r="26" spans="1:26" ht="16.5" customHeight="1">
      <c r="A26" s="223"/>
      <c r="B26" s="224"/>
      <c r="C26" s="225"/>
      <c r="D26" s="226"/>
      <c r="E26" s="223"/>
      <c r="F26" s="223"/>
      <c r="G26" s="223"/>
      <c r="H26" s="223"/>
      <c r="I26" s="223"/>
      <c r="J26" s="223"/>
      <c r="K26" s="223"/>
      <c r="L26" s="223"/>
      <c r="M26" s="223"/>
      <c r="N26" s="223"/>
      <c r="O26" s="223"/>
      <c r="P26" s="223"/>
      <c r="Q26" s="223"/>
      <c r="R26" s="223"/>
      <c r="S26" s="223"/>
      <c r="T26" s="223"/>
      <c r="U26" s="223"/>
      <c r="V26" s="223"/>
      <c r="W26" s="223"/>
      <c r="X26" s="223"/>
      <c r="Y26" s="223"/>
      <c r="Z26" s="223"/>
    </row>
    <row r="27" spans="1:26" ht="16.5" customHeight="1">
      <c r="A27" s="223"/>
      <c r="B27" s="224"/>
      <c r="C27" s="225"/>
      <c r="D27" s="226"/>
      <c r="E27" s="223"/>
      <c r="F27" s="223"/>
      <c r="G27" s="223"/>
      <c r="H27" s="223"/>
      <c r="I27" s="223"/>
      <c r="J27" s="223"/>
      <c r="K27" s="223"/>
      <c r="L27" s="223"/>
      <c r="M27" s="223"/>
      <c r="N27" s="223"/>
      <c r="O27" s="223"/>
      <c r="P27" s="223"/>
      <c r="Q27" s="223"/>
      <c r="R27" s="223"/>
      <c r="S27" s="223"/>
      <c r="T27" s="223"/>
      <c r="U27" s="223"/>
      <c r="V27" s="223"/>
      <c r="W27" s="223"/>
      <c r="X27" s="223"/>
      <c r="Y27" s="223"/>
      <c r="Z27" s="223"/>
    </row>
    <row r="28" spans="1:26" ht="16.5" customHeight="1">
      <c r="A28" s="223"/>
      <c r="B28" s="224"/>
      <c r="C28" s="225"/>
      <c r="D28" s="226"/>
      <c r="E28" s="223"/>
      <c r="F28" s="223"/>
      <c r="G28" s="223"/>
      <c r="H28" s="223"/>
      <c r="I28" s="223"/>
      <c r="J28" s="223"/>
      <c r="K28" s="223"/>
      <c r="L28" s="223"/>
      <c r="M28" s="223"/>
      <c r="N28" s="223"/>
      <c r="O28" s="223"/>
      <c r="P28" s="223"/>
      <c r="Q28" s="223"/>
      <c r="R28" s="223"/>
      <c r="S28" s="223"/>
      <c r="T28" s="223"/>
      <c r="U28" s="223"/>
      <c r="V28" s="223"/>
      <c r="W28" s="223"/>
      <c r="X28" s="223"/>
      <c r="Y28" s="223"/>
      <c r="Z28" s="223"/>
    </row>
    <row r="29" spans="1:26" ht="16.5" customHeight="1">
      <c r="A29" s="223"/>
      <c r="B29" s="224"/>
      <c r="C29" s="225"/>
      <c r="D29" s="226"/>
      <c r="E29" s="223"/>
      <c r="F29" s="223"/>
      <c r="G29" s="223"/>
      <c r="H29" s="223"/>
      <c r="I29" s="223"/>
      <c r="J29" s="223"/>
      <c r="K29" s="223"/>
      <c r="L29" s="223"/>
      <c r="M29" s="223"/>
      <c r="N29" s="223"/>
      <c r="O29" s="223"/>
      <c r="P29" s="223"/>
      <c r="Q29" s="223"/>
      <c r="R29" s="223"/>
      <c r="S29" s="223"/>
      <c r="T29" s="223"/>
      <c r="U29" s="223"/>
      <c r="V29" s="223"/>
      <c r="W29" s="223"/>
      <c r="X29" s="223"/>
      <c r="Y29" s="223"/>
      <c r="Z29" s="223"/>
    </row>
    <row r="30" spans="1:26" ht="16.5" customHeight="1">
      <c r="A30" s="223"/>
      <c r="B30" s="224"/>
      <c r="C30" s="225"/>
      <c r="D30" s="226"/>
      <c r="E30" s="223"/>
      <c r="F30" s="223"/>
      <c r="G30" s="223"/>
      <c r="H30" s="223"/>
      <c r="I30" s="223"/>
      <c r="J30" s="223"/>
      <c r="K30" s="223"/>
      <c r="L30" s="223"/>
      <c r="M30" s="223"/>
      <c r="N30" s="223"/>
      <c r="O30" s="223"/>
      <c r="P30" s="223"/>
      <c r="Q30" s="223"/>
      <c r="R30" s="223"/>
      <c r="S30" s="223"/>
      <c r="T30" s="223"/>
      <c r="U30" s="223"/>
      <c r="V30" s="223"/>
      <c r="W30" s="223"/>
      <c r="X30" s="223"/>
      <c r="Y30" s="223"/>
      <c r="Z30" s="223"/>
    </row>
    <row r="31" spans="1:26" ht="16.5" customHeight="1">
      <c r="A31" s="223"/>
      <c r="B31" s="224"/>
      <c r="C31" s="225"/>
      <c r="D31" s="226"/>
      <c r="E31" s="223"/>
      <c r="F31" s="223"/>
      <c r="G31" s="223"/>
      <c r="H31" s="223"/>
      <c r="I31" s="223"/>
      <c r="J31" s="223"/>
      <c r="K31" s="223"/>
      <c r="L31" s="223"/>
      <c r="M31" s="223"/>
      <c r="N31" s="223"/>
      <c r="O31" s="223"/>
      <c r="P31" s="223"/>
      <c r="Q31" s="223"/>
      <c r="R31" s="223"/>
      <c r="S31" s="223"/>
      <c r="T31" s="223"/>
      <c r="U31" s="223"/>
      <c r="V31" s="223"/>
      <c r="W31" s="223"/>
      <c r="X31" s="223"/>
      <c r="Y31" s="223"/>
      <c r="Z31" s="223"/>
    </row>
    <row r="32" spans="1:26" ht="16.5" customHeight="1">
      <c r="A32" s="223"/>
      <c r="B32" s="224"/>
      <c r="C32" s="225"/>
      <c r="D32" s="226"/>
      <c r="E32" s="223"/>
      <c r="F32" s="223"/>
      <c r="G32" s="223"/>
      <c r="H32" s="223"/>
      <c r="I32" s="223"/>
      <c r="J32" s="223"/>
      <c r="K32" s="223"/>
      <c r="L32" s="223"/>
      <c r="M32" s="223"/>
      <c r="N32" s="223"/>
      <c r="O32" s="223"/>
      <c r="P32" s="223"/>
      <c r="Q32" s="223"/>
      <c r="R32" s="223"/>
      <c r="S32" s="223"/>
      <c r="T32" s="223"/>
      <c r="U32" s="223"/>
      <c r="V32" s="223"/>
      <c r="W32" s="223"/>
      <c r="X32" s="223"/>
      <c r="Y32" s="223"/>
      <c r="Z32" s="223"/>
    </row>
    <row r="33" spans="1:26" ht="16.5" customHeight="1">
      <c r="A33" s="223"/>
      <c r="B33" s="224"/>
      <c r="C33" s="225"/>
      <c r="D33" s="226"/>
      <c r="E33" s="223"/>
      <c r="F33" s="223"/>
      <c r="G33" s="223"/>
      <c r="H33" s="223"/>
      <c r="I33" s="223"/>
      <c r="J33" s="223"/>
      <c r="K33" s="223"/>
      <c r="L33" s="223"/>
      <c r="M33" s="223"/>
      <c r="N33" s="223"/>
      <c r="O33" s="223"/>
      <c r="P33" s="223"/>
      <c r="Q33" s="223"/>
      <c r="R33" s="223"/>
      <c r="S33" s="223"/>
      <c r="T33" s="223"/>
      <c r="U33" s="223"/>
      <c r="V33" s="223"/>
      <c r="W33" s="223"/>
      <c r="X33" s="223"/>
      <c r="Y33" s="223"/>
      <c r="Z33" s="223"/>
    </row>
    <row r="34" spans="1:26" ht="16.5" customHeight="1">
      <c r="A34" s="223"/>
      <c r="B34" s="224"/>
      <c r="C34" s="225"/>
      <c r="D34" s="226"/>
      <c r="E34" s="223"/>
      <c r="F34" s="223"/>
      <c r="G34" s="223"/>
      <c r="H34" s="223"/>
      <c r="I34" s="223"/>
      <c r="J34" s="223"/>
      <c r="K34" s="223"/>
      <c r="L34" s="223"/>
      <c r="M34" s="223"/>
      <c r="N34" s="223"/>
      <c r="O34" s="223"/>
      <c r="P34" s="223"/>
      <c r="Q34" s="223"/>
      <c r="R34" s="223"/>
      <c r="S34" s="223"/>
      <c r="T34" s="223"/>
      <c r="U34" s="223"/>
      <c r="V34" s="223"/>
      <c r="W34" s="223"/>
      <c r="X34" s="223"/>
      <c r="Y34" s="223"/>
      <c r="Z34" s="223"/>
    </row>
    <row r="35" spans="1:26" ht="16.5" customHeight="1">
      <c r="A35" s="223"/>
      <c r="B35" s="224"/>
      <c r="C35" s="225"/>
      <c r="D35" s="226"/>
      <c r="E35" s="223"/>
      <c r="F35" s="223"/>
      <c r="G35" s="223"/>
      <c r="H35" s="223"/>
      <c r="I35" s="223"/>
      <c r="J35" s="223"/>
      <c r="K35" s="223"/>
      <c r="L35" s="223"/>
      <c r="M35" s="223"/>
      <c r="N35" s="223"/>
      <c r="O35" s="223"/>
      <c r="P35" s="223"/>
      <c r="Q35" s="223"/>
      <c r="R35" s="223"/>
      <c r="S35" s="223"/>
      <c r="T35" s="223"/>
      <c r="U35" s="223"/>
      <c r="V35" s="223"/>
      <c r="W35" s="223"/>
      <c r="X35" s="223"/>
      <c r="Y35" s="223"/>
      <c r="Z35" s="223"/>
    </row>
    <row r="36" spans="1:26" ht="16.5" customHeight="1">
      <c r="A36" s="223"/>
      <c r="B36" s="224"/>
      <c r="C36" s="225"/>
      <c r="D36" s="226"/>
      <c r="E36" s="223"/>
      <c r="F36" s="223"/>
      <c r="G36" s="223"/>
      <c r="H36" s="223"/>
      <c r="I36" s="223"/>
      <c r="J36" s="223"/>
      <c r="K36" s="223"/>
      <c r="L36" s="223"/>
      <c r="M36" s="223"/>
      <c r="N36" s="223"/>
      <c r="O36" s="223"/>
      <c r="P36" s="223"/>
      <c r="Q36" s="223"/>
      <c r="R36" s="223"/>
      <c r="S36" s="223"/>
      <c r="T36" s="223"/>
      <c r="U36" s="223"/>
      <c r="V36" s="223"/>
      <c r="W36" s="223"/>
      <c r="X36" s="223"/>
      <c r="Y36" s="223"/>
      <c r="Z36" s="223"/>
    </row>
    <row r="37" spans="1:26" ht="16.5" customHeight="1">
      <c r="A37" s="223"/>
      <c r="B37" s="224"/>
      <c r="C37" s="225"/>
      <c r="D37" s="226"/>
      <c r="E37" s="223"/>
      <c r="F37" s="223"/>
      <c r="G37" s="223"/>
      <c r="H37" s="223"/>
      <c r="I37" s="223"/>
      <c r="J37" s="223"/>
      <c r="K37" s="223"/>
      <c r="L37" s="223"/>
      <c r="M37" s="223"/>
      <c r="N37" s="223"/>
      <c r="O37" s="223"/>
      <c r="P37" s="223"/>
      <c r="Q37" s="223"/>
      <c r="R37" s="223"/>
      <c r="S37" s="223"/>
      <c r="T37" s="223"/>
      <c r="U37" s="223"/>
      <c r="V37" s="223"/>
      <c r="W37" s="223"/>
      <c r="X37" s="223"/>
      <c r="Y37" s="223"/>
      <c r="Z37" s="223"/>
    </row>
    <row r="38" spans="1:26" ht="16.5" customHeight="1">
      <c r="A38" s="223"/>
      <c r="B38" s="224"/>
      <c r="C38" s="225"/>
      <c r="D38" s="226"/>
      <c r="E38" s="223"/>
      <c r="F38" s="223"/>
      <c r="G38" s="223"/>
      <c r="H38" s="223"/>
      <c r="I38" s="223"/>
      <c r="J38" s="223"/>
      <c r="K38" s="223"/>
      <c r="L38" s="223"/>
      <c r="M38" s="223"/>
      <c r="N38" s="223"/>
      <c r="O38" s="223"/>
      <c r="P38" s="223"/>
      <c r="Q38" s="223"/>
      <c r="R38" s="223"/>
      <c r="S38" s="223"/>
      <c r="T38" s="223"/>
      <c r="U38" s="223"/>
      <c r="V38" s="223"/>
      <c r="W38" s="223"/>
      <c r="X38" s="223"/>
      <c r="Y38" s="223"/>
      <c r="Z38" s="223"/>
    </row>
    <row r="39" spans="1:26" ht="16.5" customHeight="1">
      <c r="A39" s="223"/>
      <c r="B39" s="224"/>
      <c r="C39" s="225"/>
      <c r="D39" s="226"/>
      <c r="E39" s="223"/>
      <c r="F39" s="223"/>
      <c r="G39" s="223"/>
      <c r="H39" s="223"/>
      <c r="I39" s="223"/>
      <c r="J39" s="223"/>
      <c r="K39" s="223"/>
      <c r="L39" s="223"/>
      <c r="M39" s="223"/>
      <c r="N39" s="223"/>
      <c r="O39" s="223"/>
      <c r="P39" s="223"/>
      <c r="Q39" s="223"/>
      <c r="R39" s="223"/>
      <c r="S39" s="223"/>
      <c r="T39" s="223"/>
      <c r="U39" s="223"/>
      <c r="V39" s="223"/>
      <c r="W39" s="223"/>
      <c r="X39" s="223"/>
      <c r="Y39" s="223"/>
      <c r="Z39" s="223"/>
    </row>
    <row r="40" spans="1:26" ht="16.5" customHeight="1">
      <c r="A40" s="223"/>
      <c r="B40" s="224"/>
      <c r="C40" s="225"/>
      <c r="D40" s="226"/>
      <c r="E40" s="223"/>
      <c r="F40" s="223"/>
      <c r="G40" s="223"/>
      <c r="H40" s="223"/>
      <c r="I40" s="223"/>
      <c r="J40" s="223"/>
      <c r="K40" s="223"/>
      <c r="L40" s="223"/>
      <c r="M40" s="223"/>
      <c r="N40" s="223"/>
      <c r="O40" s="223"/>
      <c r="P40" s="223"/>
      <c r="Q40" s="223"/>
      <c r="R40" s="223"/>
      <c r="S40" s="223"/>
      <c r="T40" s="223"/>
      <c r="U40" s="223"/>
      <c r="V40" s="223"/>
      <c r="W40" s="223"/>
      <c r="X40" s="223"/>
      <c r="Y40" s="223"/>
      <c r="Z40" s="223"/>
    </row>
    <row r="41" spans="1:26" ht="16.5" customHeight="1">
      <c r="A41" s="223"/>
      <c r="B41" s="224"/>
      <c r="C41" s="225"/>
      <c r="D41" s="226"/>
      <c r="E41" s="223"/>
      <c r="F41" s="223"/>
      <c r="G41" s="223"/>
      <c r="H41" s="223"/>
      <c r="I41" s="223"/>
      <c r="J41" s="223"/>
      <c r="K41" s="223"/>
      <c r="L41" s="223"/>
      <c r="M41" s="223"/>
      <c r="N41" s="223"/>
      <c r="O41" s="223"/>
      <c r="P41" s="223"/>
      <c r="Q41" s="223"/>
      <c r="R41" s="223"/>
      <c r="S41" s="223"/>
      <c r="T41" s="223"/>
      <c r="U41" s="223"/>
      <c r="V41" s="223"/>
      <c r="W41" s="223"/>
      <c r="X41" s="223"/>
      <c r="Y41" s="223"/>
      <c r="Z41" s="223"/>
    </row>
    <row r="42" spans="1:26" ht="16.5" customHeight="1">
      <c r="A42" s="223"/>
      <c r="B42" s="224"/>
      <c r="C42" s="225"/>
      <c r="D42" s="226"/>
      <c r="E42" s="223"/>
      <c r="F42" s="223"/>
      <c r="G42" s="223"/>
      <c r="H42" s="223"/>
      <c r="I42" s="223"/>
      <c r="J42" s="223"/>
      <c r="K42" s="223"/>
      <c r="L42" s="223"/>
      <c r="M42" s="223"/>
      <c r="N42" s="223"/>
      <c r="O42" s="223"/>
      <c r="P42" s="223"/>
      <c r="Q42" s="223"/>
      <c r="R42" s="223"/>
      <c r="S42" s="223"/>
      <c r="T42" s="223"/>
      <c r="U42" s="223"/>
      <c r="V42" s="223"/>
      <c r="W42" s="223"/>
      <c r="X42" s="223"/>
      <c r="Y42" s="223"/>
      <c r="Z42" s="223"/>
    </row>
    <row r="43" spans="1:26" ht="16.5" customHeight="1">
      <c r="A43" s="223"/>
      <c r="B43" s="224"/>
      <c r="C43" s="225"/>
      <c r="D43" s="226"/>
      <c r="E43" s="223"/>
      <c r="F43" s="223"/>
      <c r="G43" s="223"/>
      <c r="H43" s="223"/>
      <c r="I43" s="223"/>
      <c r="J43" s="223"/>
      <c r="K43" s="223"/>
      <c r="L43" s="223"/>
      <c r="M43" s="223"/>
      <c r="N43" s="223"/>
      <c r="O43" s="223"/>
      <c r="P43" s="223"/>
      <c r="Q43" s="223"/>
      <c r="R43" s="223"/>
      <c r="S43" s="223"/>
      <c r="T43" s="223"/>
      <c r="U43" s="223"/>
      <c r="V43" s="223"/>
      <c r="W43" s="223"/>
      <c r="X43" s="223"/>
      <c r="Y43" s="223"/>
      <c r="Z43" s="223"/>
    </row>
    <row r="44" spans="1:26" ht="16.5" customHeight="1">
      <c r="A44" s="223"/>
      <c r="B44" s="224"/>
      <c r="C44" s="225"/>
      <c r="D44" s="226"/>
      <c r="E44" s="223"/>
      <c r="F44" s="223"/>
      <c r="G44" s="223"/>
      <c r="H44" s="223"/>
      <c r="I44" s="223"/>
      <c r="J44" s="223"/>
      <c r="K44" s="223"/>
      <c r="L44" s="223"/>
      <c r="M44" s="223"/>
      <c r="N44" s="223"/>
      <c r="O44" s="223"/>
      <c r="P44" s="223"/>
      <c r="Q44" s="223"/>
      <c r="R44" s="223"/>
      <c r="S44" s="223"/>
      <c r="T44" s="223"/>
      <c r="U44" s="223"/>
      <c r="V44" s="223"/>
      <c r="W44" s="223"/>
      <c r="X44" s="223"/>
      <c r="Y44" s="223"/>
      <c r="Z44" s="223"/>
    </row>
    <row r="45" spans="1:26" ht="16.5" customHeight="1">
      <c r="A45" s="223"/>
      <c r="B45" s="224"/>
      <c r="C45" s="225"/>
      <c r="D45" s="226"/>
      <c r="E45" s="223"/>
      <c r="F45" s="223"/>
      <c r="G45" s="223"/>
      <c r="H45" s="223"/>
      <c r="I45" s="223"/>
      <c r="J45" s="223"/>
      <c r="K45" s="223"/>
      <c r="L45" s="223"/>
      <c r="M45" s="223"/>
      <c r="N45" s="223"/>
      <c r="O45" s="223"/>
      <c r="P45" s="223"/>
      <c r="Q45" s="223"/>
      <c r="R45" s="223"/>
      <c r="S45" s="223"/>
      <c r="T45" s="223"/>
      <c r="U45" s="223"/>
      <c r="V45" s="223"/>
      <c r="W45" s="223"/>
      <c r="X45" s="223"/>
      <c r="Y45" s="223"/>
      <c r="Z45" s="223"/>
    </row>
    <row r="46" spans="1:26" ht="16.5" customHeight="1">
      <c r="A46" s="223"/>
      <c r="B46" s="224"/>
      <c r="C46" s="225"/>
      <c r="D46" s="226"/>
      <c r="E46" s="223"/>
      <c r="F46" s="223"/>
      <c r="G46" s="223"/>
      <c r="H46" s="223"/>
      <c r="I46" s="223"/>
      <c r="J46" s="223"/>
      <c r="K46" s="223"/>
      <c r="L46" s="223"/>
      <c r="M46" s="223"/>
      <c r="N46" s="223"/>
      <c r="O46" s="223"/>
      <c r="P46" s="223"/>
      <c r="Q46" s="223"/>
      <c r="R46" s="223"/>
      <c r="S46" s="223"/>
      <c r="T46" s="223"/>
      <c r="U46" s="223"/>
      <c r="V46" s="223"/>
      <c r="W46" s="223"/>
      <c r="X46" s="223"/>
      <c r="Y46" s="223"/>
      <c r="Z46" s="223"/>
    </row>
    <row r="47" spans="1:26" ht="16.5" customHeight="1">
      <c r="A47" s="223"/>
      <c r="B47" s="224"/>
      <c r="C47" s="225"/>
      <c r="D47" s="226"/>
      <c r="E47" s="223"/>
      <c r="F47" s="223"/>
      <c r="G47" s="223"/>
      <c r="H47" s="223"/>
      <c r="I47" s="223"/>
      <c r="J47" s="223"/>
      <c r="K47" s="223"/>
      <c r="L47" s="223"/>
      <c r="M47" s="223"/>
      <c r="N47" s="223"/>
      <c r="O47" s="223"/>
      <c r="P47" s="223"/>
      <c r="Q47" s="223"/>
      <c r="R47" s="223"/>
      <c r="S47" s="223"/>
      <c r="T47" s="223"/>
      <c r="U47" s="223"/>
      <c r="V47" s="223"/>
      <c r="W47" s="223"/>
      <c r="X47" s="223"/>
      <c r="Y47" s="223"/>
      <c r="Z47" s="223"/>
    </row>
    <row r="48" spans="1:26" ht="16.5" customHeight="1">
      <c r="A48" s="223"/>
      <c r="B48" s="224"/>
      <c r="C48" s="225"/>
      <c r="D48" s="226"/>
      <c r="E48" s="223"/>
      <c r="F48" s="223"/>
      <c r="G48" s="223"/>
      <c r="H48" s="223"/>
      <c r="I48" s="223"/>
      <c r="J48" s="223"/>
      <c r="K48" s="223"/>
      <c r="L48" s="223"/>
      <c r="M48" s="223"/>
      <c r="N48" s="223"/>
      <c r="O48" s="223"/>
      <c r="P48" s="223"/>
      <c r="Q48" s="223"/>
      <c r="R48" s="223"/>
      <c r="S48" s="223"/>
      <c r="T48" s="223"/>
      <c r="U48" s="223"/>
      <c r="V48" s="223"/>
      <c r="W48" s="223"/>
      <c r="X48" s="223"/>
      <c r="Y48" s="223"/>
      <c r="Z48" s="223"/>
    </row>
    <row r="49" spans="1:26" ht="16.5" customHeight="1">
      <c r="A49" s="223"/>
      <c r="B49" s="224"/>
      <c r="C49" s="225"/>
      <c r="D49" s="226"/>
      <c r="E49" s="223"/>
      <c r="F49" s="223"/>
      <c r="G49" s="223"/>
      <c r="H49" s="223"/>
      <c r="I49" s="223"/>
      <c r="J49" s="223"/>
      <c r="K49" s="223"/>
      <c r="L49" s="223"/>
      <c r="M49" s="223"/>
      <c r="N49" s="223"/>
      <c r="O49" s="223"/>
      <c r="P49" s="223"/>
      <c r="Q49" s="223"/>
      <c r="R49" s="223"/>
      <c r="S49" s="223"/>
      <c r="T49" s="223"/>
      <c r="U49" s="223"/>
      <c r="V49" s="223"/>
      <c r="W49" s="223"/>
      <c r="X49" s="223"/>
      <c r="Y49" s="223"/>
      <c r="Z49" s="223"/>
    </row>
    <row r="50" spans="1:26" ht="16.5" customHeight="1">
      <c r="A50" s="223"/>
      <c r="B50" s="224"/>
      <c r="C50" s="225"/>
      <c r="D50" s="226"/>
      <c r="E50" s="223"/>
      <c r="F50" s="223"/>
      <c r="G50" s="223"/>
      <c r="H50" s="223"/>
      <c r="I50" s="223"/>
      <c r="J50" s="223"/>
      <c r="K50" s="223"/>
      <c r="L50" s="223"/>
      <c r="M50" s="223"/>
      <c r="N50" s="223"/>
      <c r="O50" s="223"/>
      <c r="P50" s="223"/>
      <c r="Q50" s="223"/>
      <c r="R50" s="223"/>
      <c r="S50" s="223"/>
      <c r="T50" s="223"/>
      <c r="U50" s="223"/>
      <c r="V50" s="223"/>
      <c r="W50" s="223"/>
      <c r="X50" s="223"/>
      <c r="Y50" s="223"/>
      <c r="Z50" s="223"/>
    </row>
    <row r="51" spans="1:26" ht="16.5" customHeight="1">
      <c r="A51" s="223"/>
      <c r="B51" s="224"/>
      <c r="C51" s="225"/>
      <c r="D51" s="226"/>
      <c r="E51" s="223"/>
      <c r="F51" s="223"/>
      <c r="G51" s="223"/>
      <c r="H51" s="223"/>
      <c r="I51" s="223"/>
      <c r="J51" s="223"/>
      <c r="K51" s="223"/>
      <c r="L51" s="223"/>
      <c r="M51" s="223"/>
      <c r="N51" s="223"/>
      <c r="O51" s="223"/>
      <c r="P51" s="223"/>
      <c r="Q51" s="223"/>
      <c r="R51" s="223"/>
      <c r="S51" s="223"/>
      <c r="T51" s="223"/>
      <c r="U51" s="223"/>
      <c r="V51" s="223"/>
      <c r="W51" s="223"/>
      <c r="X51" s="223"/>
      <c r="Y51" s="223"/>
      <c r="Z51" s="223"/>
    </row>
    <row r="52" spans="1:26" ht="16.5" customHeight="1">
      <c r="A52" s="223"/>
      <c r="B52" s="224"/>
      <c r="C52" s="225"/>
      <c r="D52" s="226"/>
      <c r="E52" s="223"/>
      <c r="F52" s="223"/>
      <c r="G52" s="223"/>
      <c r="H52" s="223"/>
      <c r="I52" s="223"/>
      <c r="J52" s="223"/>
      <c r="K52" s="223"/>
      <c r="L52" s="223"/>
      <c r="M52" s="223"/>
      <c r="N52" s="223"/>
      <c r="O52" s="223"/>
      <c r="P52" s="223"/>
      <c r="Q52" s="223"/>
      <c r="R52" s="223"/>
      <c r="S52" s="223"/>
      <c r="T52" s="223"/>
      <c r="U52" s="223"/>
      <c r="V52" s="223"/>
      <c r="W52" s="223"/>
      <c r="X52" s="223"/>
      <c r="Y52" s="223"/>
      <c r="Z52" s="223"/>
    </row>
    <row r="53" spans="1:26" ht="16.5" customHeight="1">
      <c r="A53" s="223"/>
      <c r="B53" s="224"/>
      <c r="C53" s="225"/>
      <c r="D53" s="226"/>
      <c r="E53" s="223"/>
      <c r="F53" s="223"/>
      <c r="G53" s="223"/>
      <c r="H53" s="223"/>
      <c r="I53" s="223"/>
      <c r="J53" s="223"/>
      <c r="K53" s="223"/>
      <c r="L53" s="223"/>
      <c r="M53" s="223"/>
      <c r="N53" s="223"/>
      <c r="O53" s="223"/>
      <c r="P53" s="223"/>
      <c r="Q53" s="223"/>
      <c r="R53" s="223"/>
      <c r="S53" s="223"/>
      <c r="T53" s="223"/>
      <c r="U53" s="223"/>
      <c r="V53" s="223"/>
      <c r="W53" s="223"/>
      <c r="X53" s="223"/>
      <c r="Y53" s="223"/>
      <c r="Z53" s="223"/>
    </row>
    <row r="54" spans="1:26" ht="16.5" customHeight="1">
      <c r="A54" s="223"/>
      <c r="B54" s="224"/>
      <c r="C54" s="225"/>
      <c r="D54" s="226"/>
      <c r="E54" s="223"/>
      <c r="F54" s="223"/>
      <c r="G54" s="223"/>
      <c r="H54" s="223"/>
      <c r="I54" s="223"/>
      <c r="J54" s="223"/>
      <c r="K54" s="223"/>
      <c r="L54" s="223"/>
      <c r="M54" s="223"/>
      <c r="N54" s="223"/>
      <c r="O54" s="223"/>
      <c r="P54" s="223"/>
      <c r="Q54" s="223"/>
      <c r="R54" s="223"/>
      <c r="S54" s="223"/>
      <c r="T54" s="223"/>
      <c r="U54" s="223"/>
      <c r="V54" s="223"/>
      <c r="W54" s="223"/>
      <c r="X54" s="223"/>
      <c r="Y54" s="223"/>
      <c r="Z54" s="223"/>
    </row>
    <row r="55" spans="1:26" ht="16.5" customHeight="1">
      <c r="A55" s="223"/>
      <c r="B55" s="224"/>
      <c r="C55" s="225"/>
      <c r="D55" s="226"/>
      <c r="E55" s="223"/>
      <c r="F55" s="223"/>
      <c r="G55" s="223"/>
      <c r="H55" s="223"/>
      <c r="I55" s="223"/>
      <c r="J55" s="223"/>
      <c r="K55" s="223"/>
      <c r="L55" s="223"/>
      <c r="M55" s="223"/>
      <c r="N55" s="223"/>
      <c r="O55" s="223"/>
      <c r="P55" s="223"/>
      <c r="Q55" s="223"/>
      <c r="R55" s="223"/>
      <c r="S55" s="223"/>
      <c r="T55" s="223"/>
      <c r="U55" s="223"/>
      <c r="V55" s="223"/>
      <c r="W55" s="223"/>
      <c r="X55" s="223"/>
      <c r="Y55" s="223"/>
      <c r="Z55" s="223"/>
    </row>
    <row r="56" spans="1:26" ht="16.5" customHeight="1">
      <c r="A56" s="223"/>
      <c r="B56" s="224"/>
      <c r="C56" s="225"/>
      <c r="D56" s="226"/>
      <c r="E56" s="223"/>
      <c r="F56" s="223"/>
      <c r="G56" s="223"/>
      <c r="H56" s="223"/>
      <c r="I56" s="223"/>
      <c r="J56" s="223"/>
      <c r="K56" s="223"/>
      <c r="L56" s="223"/>
      <c r="M56" s="223"/>
      <c r="N56" s="223"/>
      <c r="O56" s="223"/>
      <c r="P56" s="223"/>
      <c r="Q56" s="223"/>
      <c r="R56" s="223"/>
      <c r="S56" s="223"/>
      <c r="T56" s="223"/>
      <c r="U56" s="223"/>
      <c r="V56" s="223"/>
      <c r="W56" s="223"/>
      <c r="X56" s="223"/>
      <c r="Y56" s="223"/>
      <c r="Z56" s="223"/>
    </row>
    <row r="57" spans="1:26" ht="16.5" customHeight="1">
      <c r="A57" s="223"/>
      <c r="B57" s="224"/>
      <c r="C57" s="225"/>
      <c r="D57" s="226"/>
      <c r="E57" s="223"/>
      <c r="F57" s="223"/>
      <c r="G57" s="223"/>
      <c r="H57" s="223"/>
      <c r="I57" s="223"/>
      <c r="J57" s="223"/>
      <c r="K57" s="223"/>
      <c r="L57" s="223"/>
      <c r="M57" s="223"/>
      <c r="N57" s="223"/>
      <c r="O57" s="223"/>
      <c r="P57" s="223"/>
      <c r="Q57" s="223"/>
      <c r="R57" s="223"/>
      <c r="S57" s="223"/>
      <c r="T57" s="223"/>
      <c r="U57" s="223"/>
      <c r="V57" s="223"/>
      <c r="W57" s="223"/>
      <c r="X57" s="223"/>
      <c r="Y57" s="223"/>
      <c r="Z57" s="223"/>
    </row>
    <row r="58" spans="1:26" ht="16.5" customHeight="1">
      <c r="A58" s="223"/>
      <c r="B58" s="224"/>
      <c r="C58" s="225"/>
      <c r="D58" s="226"/>
      <c r="E58" s="223"/>
      <c r="F58" s="223"/>
      <c r="G58" s="223"/>
      <c r="H58" s="223"/>
      <c r="I58" s="223"/>
      <c r="J58" s="223"/>
      <c r="K58" s="223"/>
      <c r="L58" s="223"/>
      <c r="M58" s="223"/>
      <c r="N58" s="223"/>
      <c r="O58" s="223"/>
      <c r="P58" s="223"/>
      <c r="Q58" s="223"/>
      <c r="R58" s="223"/>
      <c r="S58" s="223"/>
      <c r="T58" s="223"/>
      <c r="U58" s="223"/>
      <c r="V58" s="223"/>
      <c r="W58" s="223"/>
      <c r="X58" s="223"/>
      <c r="Y58" s="223"/>
      <c r="Z58" s="223"/>
    </row>
    <row r="59" spans="1:26" ht="16.5" customHeight="1">
      <c r="A59" s="223"/>
      <c r="B59" s="224"/>
      <c r="C59" s="225"/>
      <c r="D59" s="226"/>
      <c r="E59" s="223"/>
      <c r="F59" s="223"/>
      <c r="G59" s="223"/>
      <c r="H59" s="223"/>
      <c r="I59" s="223"/>
      <c r="J59" s="223"/>
      <c r="K59" s="223"/>
      <c r="L59" s="223"/>
      <c r="M59" s="223"/>
      <c r="N59" s="223"/>
      <c r="O59" s="223"/>
      <c r="P59" s="223"/>
      <c r="Q59" s="223"/>
      <c r="R59" s="223"/>
      <c r="S59" s="223"/>
      <c r="T59" s="223"/>
      <c r="U59" s="223"/>
      <c r="V59" s="223"/>
      <c r="W59" s="223"/>
      <c r="X59" s="223"/>
      <c r="Y59" s="223"/>
      <c r="Z59" s="223"/>
    </row>
    <row r="60" spans="1:26" ht="16.5" customHeight="1">
      <c r="A60" s="223"/>
      <c r="B60" s="224"/>
      <c r="C60" s="225"/>
      <c r="D60" s="226"/>
      <c r="E60" s="223"/>
      <c r="F60" s="223"/>
      <c r="G60" s="223"/>
      <c r="H60" s="223"/>
      <c r="I60" s="223"/>
      <c r="J60" s="223"/>
      <c r="K60" s="223"/>
      <c r="L60" s="223"/>
      <c r="M60" s="223"/>
      <c r="N60" s="223"/>
      <c r="O60" s="223"/>
      <c r="P60" s="223"/>
      <c r="Q60" s="223"/>
      <c r="R60" s="223"/>
      <c r="S60" s="223"/>
      <c r="T60" s="223"/>
      <c r="U60" s="223"/>
      <c r="V60" s="223"/>
      <c r="W60" s="223"/>
      <c r="X60" s="223"/>
      <c r="Y60" s="223"/>
      <c r="Z60" s="223"/>
    </row>
    <row r="61" spans="1:26" ht="16.5" customHeight="1">
      <c r="A61" s="223"/>
      <c r="B61" s="224"/>
      <c r="C61" s="225"/>
      <c r="D61" s="226"/>
      <c r="E61" s="223"/>
      <c r="F61" s="223"/>
      <c r="G61" s="223"/>
      <c r="H61" s="223"/>
      <c r="I61" s="223"/>
      <c r="J61" s="223"/>
      <c r="K61" s="223"/>
      <c r="L61" s="223"/>
      <c r="M61" s="223"/>
      <c r="N61" s="223"/>
      <c r="O61" s="223"/>
      <c r="P61" s="223"/>
      <c r="Q61" s="223"/>
      <c r="R61" s="223"/>
      <c r="S61" s="223"/>
      <c r="T61" s="223"/>
      <c r="U61" s="223"/>
      <c r="V61" s="223"/>
      <c r="W61" s="223"/>
      <c r="X61" s="223"/>
      <c r="Y61" s="223"/>
      <c r="Z61" s="223"/>
    </row>
    <row r="62" spans="1:26" ht="16.5" customHeight="1">
      <c r="A62" s="223"/>
      <c r="B62" s="224"/>
      <c r="C62" s="225"/>
      <c r="D62" s="226"/>
      <c r="E62" s="223"/>
      <c r="F62" s="223"/>
      <c r="G62" s="223"/>
      <c r="H62" s="223"/>
      <c r="I62" s="223"/>
      <c r="J62" s="223"/>
      <c r="K62" s="223"/>
      <c r="L62" s="223"/>
      <c r="M62" s="223"/>
      <c r="N62" s="223"/>
      <c r="O62" s="223"/>
      <c r="P62" s="223"/>
      <c r="Q62" s="223"/>
      <c r="R62" s="223"/>
      <c r="S62" s="223"/>
      <c r="T62" s="223"/>
      <c r="U62" s="223"/>
      <c r="V62" s="223"/>
      <c r="W62" s="223"/>
      <c r="X62" s="223"/>
      <c r="Y62" s="223"/>
      <c r="Z62" s="223"/>
    </row>
    <row r="63" spans="1:26" ht="16.5" customHeight="1">
      <c r="A63" s="223"/>
      <c r="B63" s="224"/>
      <c r="C63" s="225"/>
      <c r="D63" s="226"/>
      <c r="E63" s="223"/>
      <c r="F63" s="223"/>
      <c r="G63" s="223"/>
      <c r="H63" s="223"/>
      <c r="I63" s="223"/>
      <c r="J63" s="223"/>
      <c r="K63" s="223"/>
      <c r="L63" s="223"/>
      <c r="M63" s="223"/>
      <c r="N63" s="223"/>
      <c r="O63" s="223"/>
      <c r="P63" s="223"/>
      <c r="Q63" s="223"/>
      <c r="R63" s="223"/>
      <c r="S63" s="223"/>
      <c r="T63" s="223"/>
      <c r="U63" s="223"/>
      <c r="V63" s="223"/>
      <c r="W63" s="223"/>
      <c r="X63" s="223"/>
      <c r="Y63" s="223"/>
      <c r="Z63" s="223"/>
    </row>
    <row r="64" spans="1:26" ht="16.5" customHeight="1">
      <c r="A64" s="223"/>
      <c r="B64" s="224"/>
      <c r="C64" s="225"/>
      <c r="D64" s="226"/>
      <c r="E64" s="223"/>
      <c r="F64" s="223"/>
      <c r="G64" s="223"/>
      <c r="H64" s="223"/>
      <c r="I64" s="223"/>
      <c r="J64" s="223"/>
      <c r="K64" s="223"/>
      <c r="L64" s="223"/>
      <c r="M64" s="223"/>
      <c r="N64" s="223"/>
      <c r="O64" s="223"/>
      <c r="P64" s="223"/>
      <c r="Q64" s="223"/>
      <c r="R64" s="223"/>
      <c r="S64" s="223"/>
      <c r="T64" s="223"/>
      <c r="U64" s="223"/>
      <c r="V64" s="223"/>
      <c r="W64" s="223"/>
      <c r="X64" s="223"/>
      <c r="Y64" s="223"/>
      <c r="Z64" s="223"/>
    </row>
    <row r="65" spans="1:26" ht="16.5" customHeight="1">
      <c r="A65" s="223"/>
      <c r="B65" s="224"/>
      <c r="C65" s="225"/>
      <c r="D65" s="226"/>
      <c r="E65" s="223"/>
      <c r="F65" s="223"/>
      <c r="G65" s="223"/>
      <c r="H65" s="223"/>
      <c r="I65" s="223"/>
      <c r="J65" s="223"/>
      <c r="K65" s="223"/>
      <c r="L65" s="223"/>
      <c r="M65" s="223"/>
      <c r="N65" s="223"/>
      <c r="O65" s="223"/>
      <c r="P65" s="223"/>
      <c r="Q65" s="223"/>
      <c r="R65" s="223"/>
      <c r="S65" s="223"/>
      <c r="T65" s="223"/>
      <c r="U65" s="223"/>
      <c r="V65" s="223"/>
      <c r="W65" s="223"/>
      <c r="X65" s="223"/>
      <c r="Y65" s="223"/>
      <c r="Z65" s="223"/>
    </row>
    <row r="66" spans="1:26" ht="16.5" customHeight="1">
      <c r="A66" s="223"/>
      <c r="B66" s="224"/>
      <c r="C66" s="225"/>
      <c r="D66" s="226"/>
      <c r="E66" s="223"/>
      <c r="F66" s="223"/>
      <c r="G66" s="223"/>
      <c r="H66" s="223"/>
      <c r="I66" s="223"/>
      <c r="J66" s="223"/>
      <c r="K66" s="223"/>
      <c r="L66" s="223"/>
      <c r="M66" s="223"/>
      <c r="N66" s="223"/>
      <c r="O66" s="223"/>
      <c r="P66" s="223"/>
      <c r="Q66" s="223"/>
      <c r="R66" s="223"/>
      <c r="S66" s="223"/>
      <c r="T66" s="223"/>
      <c r="U66" s="223"/>
      <c r="V66" s="223"/>
      <c r="W66" s="223"/>
      <c r="X66" s="223"/>
      <c r="Y66" s="223"/>
      <c r="Z66" s="223"/>
    </row>
    <row r="67" spans="1:26" ht="16.5" customHeight="1">
      <c r="A67" s="223"/>
      <c r="B67" s="224"/>
      <c r="C67" s="225"/>
      <c r="D67" s="226"/>
      <c r="E67" s="223"/>
      <c r="F67" s="223"/>
      <c r="G67" s="223"/>
      <c r="H67" s="223"/>
      <c r="I67" s="223"/>
      <c r="J67" s="223"/>
      <c r="K67" s="223"/>
      <c r="L67" s="223"/>
      <c r="M67" s="223"/>
      <c r="N67" s="223"/>
      <c r="O67" s="223"/>
      <c r="P67" s="223"/>
      <c r="Q67" s="223"/>
      <c r="R67" s="223"/>
      <c r="S67" s="223"/>
      <c r="T67" s="223"/>
      <c r="U67" s="223"/>
      <c r="V67" s="223"/>
      <c r="W67" s="223"/>
      <c r="X67" s="223"/>
      <c r="Y67" s="223"/>
      <c r="Z67" s="223"/>
    </row>
    <row r="68" spans="1:26" ht="16.5" customHeight="1">
      <c r="A68" s="223"/>
      <c r="B68" s="224"/>
      <c r="C68" s="225"/>
      <c r="D68" s="226"/>
      <c r="E68" s="223"/>
      <c r="F68" s="223"/>
      <c r="G68" s="223"/>
      <c r="H68" s="223"/>
      <c r="I68" s="223"/>
      <c r="J68" s="223"/>
      <c r="K68" s="223"/>
      <c r="L68" s="223"/>
      <c r="M68" s="223"/>
      <c r="N68" s="223"/>
      <c r="O68" s="223"/>
      <c r="P68" s="223"/>
      <c r="Q68" s="223"/>
      <c r="R68" s="223"/>
      <c r="S68" s="223"/>
      <c r="T68" s="223"/>
      <c r="U68" s="223"/>
      <c r="V68" s="223"/>
      <c r="W68" s="223"/>
      <c r="X68" s="223"/>
      <c r="Y68" s="223"/>
      <c r="Z68" s="223"/>
    </row>
    <row r="69" spans="1:26" ht="16.5" customHeight="1">
      <c r="A69" s="223"/>
      <c r="B69" s="224"/>
      <c r="C69" s="225"/>
      <c r="D69" s="226"/>
      <c r="E69" s="223"/>
      <c r="F69" s="223"/>
      <c r="G69" s="223"/>
      <c r="H69" s="223"/>
      <c r="I69" s="223"/>
      <c r="J69" s="223"/>
      <c r="K69" s="223"/>
      <c r="L69" s="223"/>
      <c r="M69" s="223"/>
      <c r="N69" s="223"/>
      <c r="O69" s="223"/>
      <c r="P69" s="223"/>
      <c r="Q69" s="223"/>
      <c r="R69" s="223"/>
      <c r="S69" s="223"/>
      <c r="T69" s="223"/>
      <c r="U69" s="223"/>
      <c r="V69" s="223"/>
      <c r="W69" s="223"/>
      <c r="X69" s="223"/>
      <c r="Y69" s="223"/>
      <c r="Z69" s="223"/>
    </row>
    <row r="70" spans="1:26" ht="16.5" customHeight="1">
      <c r="A70" s="223"/>
      <c r="B70" s="224"/>
      <c r="C70" s="225"/>
      <c r="D70" s="226"/>
      <c r="E70" s="223"/>
      <c r="F70" s="223"/>
      <c r="G70" s="223"/>
      <c r="H70" s="223"/>
      <c r="I70" s="223"/>
      <c r="J70" s="223"/>
      <c r="K70" s="223"/>
      <c r="L70" s="223"/>
      <c r="M70" s="223"/>
      <c r="N70" s="223"/>
      <c r="O70" s="223"/>
      <c r="P70" s="223"/>
      <c r="Q70" s="223"/>
      <c r="R70" s="223"/>
      <c r="S70" s="223"/>
      <c r="T70" s="223"/>
      <c r="U70" s="223"/>
      <c r="V70" s="223"/>
      <c r="W70" s="223"/>
      <c r="X70" s="223"/>
      <c r="Y70" s="223"/>
      <c r="Z70" s="223"/>
    </row>
    <row r="71" spans="1:26" ht="16.5" customHeight="1">
      <c r="A71" s="223"/>
      <c r="B71" s="224"/>
      <c r="C71" s="225"/>
      <c r="D71" s="226"/>
      <c r="E71" s="223"/>
      <c r="F71" s="223"/>
      <c r="G71" s="223"/>
      <c r="H71" s="223"/>
      <c r="I71" s="223"/>
      <c r="J71" s="223"/>
      <c r="K71" s="223"/>
      <c r="L71" s="223"/>
      <c r="M71" s="223"/>
      <c r="N71" s="223"/>
      <c r="O71" s="223"/>
      <c r="P71" s="223"/>
      <c r="Q71" s="223"/>
      <c r="R71" s="223"/>
      <c r="S71" s="223"/>
      <c r="T71" s="223"/>
      <c r="U71" s="223"/>
      <c r="V71" s="223"/>
      <c r="W71" s="223"/>
      <c r="X71" s="223"/>
      <c r="Y71" s="223"/>
      <c r="Z71" s="223"/>
    </row>
    <row r="72" spans="1:26" ht="16.5" customHeight="1">
      <c r="A72" s="223"/>
      <c r="B72" s="224"/>
      <c r="C72" s="225"/>
      <c r="D72" s="226"/>
      <c r="E72" s="223"/>
      <c r="F72" s="223"/>
      <c r="G72" s="223"/>
      <c r="H72" s="223"/>
      <c r="I72" s="223"/>
      <c r="J72" s="223"/>
      <c r="K72" s="223"/>
      <c r="L72" s="223"/>
      <c r="M72" s="223"/>
      <c r="N72" s="223"/>
      <c r="O72" s="223"/>
      <c r="P72" s="223"/>
      <c r="Q72" s="223"/>
      <c r="R72" s="223"/>
      <c r="S72" s="223"/>
      <c r="T72" s="223"/>
      <c r="U72" s="223"/>
      <c r="V72" s="223"/>
      <c r="W72" s="223"/>
      <c r="X72" s="223"/>
      <c r="Y72" s="223"/>
      <c r="Z72" s="223"/>
    </row>
    <row r="73" spans="1:26" ht="16.5" customHeight="1">
      <c r="A73" s="223"/>
      <c r="B73" s="224"/>
      <c r="C73" s="225"/>
      <c r="D73" s="226"/>
      <c r="E73" s="223"/>
      <c r="F73" s="223"/>
      <c r="G73" s="223"/>
      <c r="H73" s="223"/>
      <c r="I73" s="223"/>
      <c r="J73" s="223"/>
      <c r="K73" s="223"/>
      <c r="L73" s="223"/>
      <c r="M73" s="223"/>
      <c r="N73" s="223"/>
      <c r="O73" s="223"/>
      <c r="P73" s="223"/>
      <c r="Q73" s="223"/>
      <c r="R73" s="223"/>
      <c r="S73" s="223"/>
      <c r="T73" s="223"/>
      <c r="U73" s="223"/>
      <c r="V73" s="223"/>
      <c r="W73" s="223"/>
      <c r="X73" s="223"/>
      <c r="Y73" s="223"/>
      <c r="Z73" s="223"/>
    </row>
    <row r="74" spans="1:26" ht="16.5" customHeight="1">
      <c r="A74" s="223"/>
      <c r="B74" s="224"/>
      <c r="C74" s="225"/>
      <c r="D74" s="226"/>
      <c r="E74" s="223"/>
      <c r="F74" s="223"/>
      <c r="G74" s="223"/>
      <c r="H74" s="223"/>
      <c r="I74" s="223"/>
      <c r="J74" s="223"/>
      <c r="K74" s="223"/>
      <c r="L74" s="223"/>
      <c r="M74" s="223"/>
      <c r="N74" s="223"/>
      <c r="O74" s="223"/>
      <c r="P74" s="223"/>
      <c r="Q74" s="223"/>
      <c r="R74" s="223"/>
      <c r="S74" s="223"/>
      <c r="T74" s="223"/>
      <c r="U74" s="223"/>
      <c r="V74" s="223"/>
      <c r="W74" s="223"/>
      <c r="X74" s="223"/>
      <c r="Y74" s="223"/>
      <c r="Z74" s="223"/>
    </row>
    <row r="75" spans="1:26" ht="16.5" customHeight="1">
      <c r="A75" s="223"/>
      <c r="B75" s="224"/>
      <c r="C75" s="225"/>
      <c r="D75" s="226"/>
      <c r="E75" s="223"/>
      <c r="F75" s="223"/>
      <c r="G75" s="223"/>
      <c r="H75" s="223"/>
      <c r="I75" s="223"/>
      <c r="J75" s="223"/>
      <c r="K75" s="223"/>
      <c r="L75" s="223"/>
      <c r="M75" s="223"/>
      <c r="N75" s="223"/>
      <c r="O75" s="223"/>
      <c r="P75" s="223"/>
      <c r="Q75" s="223"/>
      <c r="R75" s="223"/>
      <c r="S75" s="223"/>
      <c r="T75" s="223"/>
      <c r="U75" s="223"/>
      <c r="V75" s="223"/>
      <c r="W75" s="223"/>
      <c r="X75" s="223"/>
      <c r="Y75" s="223"/>
      <c r="Z75" s="223"/>
    </row>
    <row r="76" spans="1:26" ht="16.5" customHeight="1">
      <c r="A76" s="223"/>
      <c r="B76" s="224"/>
      <c r="C76" s="225"/>
      <c r="D76" s="226"/>
      <c r="E76" s="223"/>
      <c r="F76" s="223"/>
      <c r="G76" s="223"/>
      <c r="H76" s="223"/>
      <c r="I76" s="223"/>
      <c r="J76" s="223"/>
      <c r="K76" s="223"/>
      <c r="L76" s="223"/>
      <c r="M76" s="223"/>
      <c r="N76" s="223"/>
      <c r="O76" s="223"/>
      <c r="P76" s="223"/>
      <c r="Q76" s="223"/>
      <c r="R76" s="223"/>
      <c r="S76" s="223"/>
      <c r="T76" s="223"/>
      <c r="U76" s="223"/>
      <c r="V76" s="223"/>
      <c r="W76" s="223"/>
      <c r="X76" s="223"/>
      <c r="Y76" s="223"/>
      <c r="Z76" s="223"/>
    </row>
    <row r="77" spans="1:26" ht="16.5" customHeight="1">
      <c r="A77" s="223"/>
      <c r="B77" s="224"/>
      <c r="C77" s="225"/>
      <c r="D77" s="226"/>
      <c r="E77" s="223"/>
      <c r="F77" s="223"/>
      <c r="G77" s="223"/>
      <c r="H77" s="223"/>
      <c r="I77" s="223"/>
      <c r="J77" s="223"/>
      <c r="K77" s="223"/>
      <c r="L77" s="223"/>
      <c r="M77" s="223"/>
      <c r="N77" s="223"/>
      <c r="O77" s="223"/>
      <c r="P77" s="223"/>
      <c r="Q77" s="223"/>
      <c r="R77" s="223"/>
      <c r="S77" s="223"/>
      <c r="T77" s="223"/>
      <c r="U77" s="223"/>
      <c r="V77" s="223"/>
      <c r="W77" s="223"/>
      <c r="X77" s="223"/>
      <c r="Y77" s="223"/>
      <c r="Z77" s="223"/>
    </row>
    <row r="78" spans="1:26" ht="16.5" customHeight="1">
      <c r="A78" s="223"/>
      <c r="B78" s="224"/>
      <c r="C78" s="225"/>
      <c r="D78" s="226"/>
      <c r="E78" s="223"/>
      <c r="F78" s="223"/>
      <c r="G78" s="223"/>
      <c r="H78" s="223"/>
      <c r="I78" s="223"/>
      <c r="J78" s="223"/>
      <c r="K78" s="223"/>
      <c r="L78" s="223"/>
      <c r="M78" s="223"/>
      <c r="N78" s="223"/>
      <c r="O78" s="223"/>
      <c r="P78" s="223"/>
      <c r="Q78" s="223"/>
      <c r="R78" s="223"/>
      <c r="S78" s="223"/>
      <c r="T78" s="223"/>
      <c r="U78" s="223"/>
      <c r="V78" s="223"/>
      <c r="W78" s="223"/>
      <c r="X78" s="223"/>
      <c r="Y78" s="223"/>
      <c r="Z78" s="223"/>
    </row>
    <row r="79" spans="1:26" ht="16.5" customHeight="1">
      <c r="A79" s="223"/>
      <c r="B79" s="224"/>
      <c r="C79" s="225"/>
      <c r="D79" s="226"/>
      <c r="E79" s="223"/>
      <c r="F79" s="223"/>
      <c r="G79" s="223"/>
      <c r="H79" s="223"/>
      <c r="I79" s="223"/>
      <c r="J79" s="223"/>
      <c r="K79" s="223"/>
      <c r="L79" s="223"/>
      <c r="M79" s="223"/>
      <c r="N79" s="223"/>
      <c r="O79" s="223"/>
      <c r="P79" s="223"/>
      <c r="Q79" s="223"/>
      <c r="R79" s="223"/>
      <c r="S79" s="223"/>
      <c r="T79" s="223"/>
      <c r="U79" s="223"/>
      <c r="V79" s="223"/>
      <c r="W79" s="223"/>
      <c r="X79" s="223"/>
      <c r="Y79" s="223"/>
      <c r="Z79" s="223"/>
    </row>
    <row r="80" spans="1:26" ht="16.5" customHeight="1">
      <c r="A80" s="223"/>
      <c r="B80" s="224"/>
      <c r="C80" s="225"/>
      <c r="D80" s="226"/>
      <c r="E80" s="223"/>
      <c r="F80" s="223"/>
      <c r="G80" s="223"/>
      <c r="H80" s="223"/>
      <c r="I80" s="223"/>
      <c r="J80" s="223"/>
      <c r="K80" s="223"/>
      <c r="L80" s="223"/>
      <c r="M80" s="223"/>
      <c r="N80" s="223"/>
      <c r="O80" s="223"/>
      <c r="P80" s="223"/>
      <c r="Q80" s="223"/>
      <c r="R80" s="223"/>
      <c r="S80" s="223"/>
      <c r="T80" s="223"/>
      <c r="U80" s="223"/>
      <c r="V80" s="223"/>
      <c r="W80" s="223"/>
      <c r="X80" s="223"/>
      <c r="Y80" s="223"/>
      <c r="Z80" s="223"/>
    </row>
    <row r="81" spans="1:26" ht="16.5" customHeight="1">
      <c r="A81" s="223"/>
      <c r="B81" s="224"/>
      <c r="C81" s="225"/>
      <c r="D81" s="226"/>
      <c r="E81" s="223"/>
      <c r="F81" s="223"/>
      <c r="G81" s="223"/>
      <c r="H81" s="223"/>
      <c r="I81" s="223"/>
      <c r="J81" s="223"/>
      <c r="K81" s="223"/>
      <c r="L81" s="223"/>
      <c r="M81" s="223"/>
      <c r="N81" s="223"/>
      <c r="O81" s="223"/>
      <c r="P81" s="223"/>
      <c r="Q81" s="223"/>
      <c r="R81" s="223"/>
      <c r="S81" s="223"/>
      <c r="T81" s="223"/>
      <c r="U81" s="223"/>
      <c r="V81" s="223"/>
      <c r="W81" s="223"/>
      <c r="X81" s="223"/>
      <c r="Y81" s="223"/>
      <c r="Z81" s="223"/>
    </row>
    <row r="82" spans="1:26" ht="16.5" customHeight="1">
      <c r="A82" s="223"/>
      <c r="B82" s="224"/>
      <c r="C82" s="225"/>
      <c r="D82" s="226"/>
      <c r="E82" s="223"/>
      <c r="F82" s="223"/>
      <c r="G82" s="223"/>
      <c r="H82" s="223"/>
      <c r="I82" s="223"/>
      <c r="J82" s="223"/>
      <c r="K82" s="223"/>
      <c r="L82" s="223"/>
      <c r="M82" s="223"/>
      <c r="N82" s="223"/>
      <c r="O82" s="223"/>
      <c r="P82" s="223"/>
      <c r="Q82" s="223"/>
      <c r="R82" s="223"/>
      <c r="S82" s="223"/>
      <c r="T82" s="223"/>
      <c r="U82" s="223"/>
      <c r="V82" s="223"/>
      <c r="W82" s="223"/>
      <c r="X82" s="223"/>
      <c r="Y82" s="223"/>
      <c r="Z82" s="223"/>
    </row>
    <row r="83" spans="1:26" ht="16.5" customHeight="1">
      <c r="A83" s="223"/>
      <c r="B83" s="224"/>
      <c r="C83" s="225"/>
      <c r="D83" s="226"/>
      <c r="E83" s="223"/>
      <c r="F83" s="223"/>
      <c r="G83" s="223"/>
      <c r="H83" s="223"/>
      <c r="I83" s="223"/>
      <c r="J83" s="223"/>
      <c r="K83" s="223"/>
      <c r="L83" s="223"/>
      <c r="M83" s="223"/>
      <c r="N83" s="223"/>
      <c r="O83" s="223"/>
      <c r="P83" s="223"/>
      <c r="Q83" s="223"/>
      <c r="R83" s="223"/>
      <c r="S83" s="223"/>
      <c r="T83" s="223"/>
      <c r="U83" s="223"/>
      <c r="V83" s="223"/>
      <c r="W83" s="223"/>
      <c r="X83" s="223"/>
      <c r="Y83" s="223"/>
      <c r="Z83" s="223"/>
    </row>
    <row r="84" spans="1:26" ht="16.5" customHeight="1">
      <c r="A84" s="223"/>
      <c r="B84" s="224"/>
      <c r="C84" s="225"/>
      <c r="D84" s="226"/>
      <c r="E84" s="223"/>
      <c r="F84" s="223"/>
      <c r="G84" s="223"/>
      <c r="H84" s="223"/>
      <c r="I84" s="223"/>
      <c r="J84" s="223"/>
      <c r="K84" s="223"/>
      <c r="L84" s="223"/>
      <c r="M84" s="223"/>
      <c r="N84" s="223"/>
      <c r="O84" s="223"/>
      <c r="P84" s="223"/>
      <c r="Q84" s="223"/>
      <c r="R84" s="223"/>
      <c r="S84" s="223"/>
      <c r="T84" s="223"/>
      <c r="U84" s="223"/>
      <c r="V84" s="223"/>
      <c r="W84" s="223"/>
      <c r="X84" s="223"/>
      <c r="Y84" s="223"/>
      <c r="Z84" s="223"/>
    </row>
    <row r="85" spans="1:26" ht="16.5" customHeight="1">
      <c r="A85" s="223"/>
      <c r="B85" s="224"/>
      <c r="C85" s="225"/>
      <c r="D85" s="226"/>
      <c r="E85" s="223"/>
      <c r="F85" s="223"/>
      <c r="G85" s="223"/>
      <c r="H85" s="223"/>
      <c r="I85" s="223"/>
      <c r="J85" s="223"/>
      <c r="K85" s="223"/>
      <c r="L85" s="223"/>
      <c r="M85" s="223"/>
      <c r="N85" s="223"/>
      <c r="O85" s="223"/>
      <c r="P85" s="223"/>
      <c r="Q85" s="223"/>
      <c r="R85" s="223"/>
      <c r="S85" s="223"/>
      <c r="T85" s="223"/>
      <c r="U85" s="223"/>
      <c r="V85" s="223"/>
      <c r="W85" s="223"/>
      <c r="X85" s="223"/>
      <c r="Y85" s="223"/>
      <c r="Z85" s="223"/>
    </row>
    <row r="86" spans="1:26" ht="16.5" customHeight="1">
      <c r="A86" s="223"/>
      <c r="B86" s="224"/>
      <c r="C86" s="225"/>
      <c r="D86" s="226"/>
      <c r="E86" s="223"/>
      <c r="F86" s="223"/>
      <c r="G86" s="223"/>
      <c r="H86" s="223"/>
      <c r="I86" s="223"/>
      <c r="J86" s="223"/>
      <c r="K86" s="223"/>
      <c r="L86" s="223"/>
      <c r="M86" s="223"/>
      <c r="N86" s="223"/>
      <c r="O86" s="223"/>
      <c r="P86" s="223"/>
      <c r="Q86" s="223"/>
      <c r="R86" s="223"/>
      <c r="S86" s="223"/>
      <c r="T86" s="223"/>
      <c r="U86" s="223"/>
      <c r="V86" s="223"/>
      <c r="W86" s="223"/>
      <c r="X86" s="223"/>
      <c r="Y86" s="223"/>
      <c r="Z86" s="223"/>
    </row>
    <row r="87" spans="1:26" ht="16.5" customHeight="1">
      <c r="A87" s="223"/>
      <c r="B87" s="224"/>
      <c r="C87" s="225"/>
      <c r="D87" s="226"/>
      <c r="E87" s="223"/>
      <c r="F87" s="223"/>
      <c r="G87" s="223"/>
      <c r="H87" s="223"/>
      <c r="I87" s="223"/>
      <c r="J87" s="223"/>
      <c r="K87" s="223"/>
      <c r="L87" s="223"/>
      <c r="M87" s="223"/>
      <c r="N87" s="223"/>
      <c r="O87" s="223"/>
      <c r="P87" s="223"/>
      <c r="Q87" s="223"/>
      <c r="R87" s="223"/>
      <c r="S87" s="223"/>
      <c r="T87" s="223"/>
      <c r="U87" s="223"/>
      <c r="V87" s="223"/>
      <c r="W87" s="223"/>
      <c r="X87" s="223"/>
      <c r="Y87" s="223"/>
      <c r="Z87" s="223"/>
    </row>
    <row r="88" spans="1:26" ht="16.5" customHeight="1">
      <c r="A88" s="223"/>
      <c r="B88" s="224"/>
      <c r="C88" s="225"/>
      <c r="D88" s="226"/>
      <c r="E88" s="223"/>
      <c r="F88" s="223"/>
      <c r="G88" s="223"/>
      <c r="H88" s="223"/>
      <c r="I88" s="223"/>
      <c r="J88" s="223"/>
      <c r="K88" s="223"/>
      <c r="L88" s="223"/>
      <c r="M88" s="223"/>
      <c r="N88" s="223"/>
      <c r="O88" s="223"/>
      <c r="P88" s="223"/>
      <c r="Q88" s="223"/>
      <c r="R88" s="223"/>
      <c r="S88" s="223"/>
      <c r="T88" s="223"/>
      <c r="U88" s="223"/>
      <c r="V88" s="223"/>
      <c r="W88" s="223"/>
      <c r="X88" s="223"/>
      <c r="Y88" s="223"/>
      <c r="Z88" s="223"/>
    </row>
    <row r="89" spans="1:26" ht="16.5" customHeight="1">
      <c r="A89" s="223"/>
      <c r="B89" s="224"/>
      <c r="C89" s="225"/>
      <c r="D89" s="226"/>
      <c r="E89" s="223"/>
      <c r="F89" s="223"/>
      <c r="G89" s="223"/>
      <c r="H89" s="223"/>
      <c r="I89" s="223"/>
      <c r="J89" s="223"/>
      <c r="K89" s="223"/>
      <c r="L89" s="223"/>
      <c r="M89" s="223"/>
      <c r="N89" s="223"/>
      <c r="O89" s="223"/>
      <c r="P89" s="223"/>
      <c r="Q89" s="223"/>
      <c r="R89" s="223"/>
      <c r="S89" s="223"/>
      <c r="T89" s="223"/>
      <c r="U89" s="223"/>
      <c r="V89" s="223"/>
      <c r="W89" s="223"/>
      <c r="X89" s="223"/>
      <c r="Y89" s="223"/>
      <c r="Z89" s="223"/>
    </row>
    <row r="90" spans="1:26" ht="16.5" customHeight="1">
      <c r="A90" s="223"/>
      <c r="B90" s="224"/>
      <c r="C90" s="225"/>
      <c r="D90" s="226"/>
      <c r="E90" s="223"/>
      <c r="F90" s="223"/>
      <c r="G90" s="223"/>
      <c r="H90" s="223"/>
      <c r="I90" s="223"/>
      <c r="J90" s="223"/>
      <c r="K90" s="223"/>
      <c r="L90" s="223"/>
      <c r="M90" s="223"/>
      <c r="N90" s="223"/>
      <c r="O90" s="223"/>
      <c r="P90" s="223"/>
      <c r="Q90" s="223"/>
      <c r="R90" s="223"/>
      <c r="S90" s="223"/>
      <c r="T90" s="223"/>
      <c r="U90" s="223"/>
      <c r="V90" s="223"/>
      <c r="W90" s="223"/>
      <c r="X90" s="223"/>
      <c r="Y90" s="223"/>
      <c r="Z90" s="223"/>
    </row>
    <row r="91" spans="1:26" ht="16.5" customHeight="1">
      <c r="A91" s="223"/>
      <c r="B91" s="224"/>
      <c r="C91" s="225"/>
      <c r="D91" s="226"/>
      <c r="E91" s="223"/>
      <c r="F91" s="223"/>
      <c r="G91" s="223"/>
      <c r="H91" s="223"/>
      <c r="I91" s="223"/>
      <c r="J91" s="223"/>
      <c r="K91" s="223"/>
      <c r="L91" s="223"/>
      <c r="M91" s="223"/>
      <c r="N91" s="223"/>
      <c r="O91" s="223"/>
      <c r="P91" s="223"/>
      <c r="Q91" s="223"/>
      <c r="R91" s="223"/>
      <c r="S91" s="223"/>
      <c r="T91" s="223"/>
      <c r="U91" s="223"/>
      <c r="V91" s="223"/>
      <c r="W91" s="223"/>
      <c r="X91" s="223"/>
      <c r="Y91" s="223"/>
      <c r="Z91" s="223"/>
    </row>
    <row r="92" spans="1:26" ht="16.5" customHeight="1">
      <c r="A92" s="223"/>
      <c r="B92" s="224"/>
      <c r="C92" s="225"/>
      <c r="D92" s="226"/>
      <c r="E92" s="223"/>
      <c r="F92" s="223"/>
      <c r="G92" s="223"/>
      <c r="H92" s="223"/>
      <c r="I92" s="223"/>
      <c r="J92" s="223"/>
      <c r="K92" s="223"/>
      <c r="L92" s="223"/>
      <c r="M92" s="223"/>
      <c r="N92" s="223"/>
      <c r="O92" s="223"/>
      <c r="P92" s="223"/>
      <c r="Q92" s="223"/>
      <c r="R92" s="223"/>
      <c r="S92" s="223"/>
      <c r="T92" s="223"/>
      <c r="U92" s="223"/>
      <c r="V92" s="223"/>
      <c r="W92" s="223"/>
      <c r="X92" s="223"/>
      <c r="Y92" s="223"/>
      <c r="Z92" s="223"/>
    </row>
    <row r="93" spans="1:26" ht="16.5" customHeight="1">
      <c r="A93" s="223"/>
      <c r="B93" s="224"/>
      <c r="C93" s="225"/>
      <c r="D93" s="226"/>
      <c r="E93" s="223"/>
      <c r="F93" s="223"/>
      <c r="G93" s="223"/>
      <c r="H93" s="223"/>
      <c r="I93" s="223"/>
      <c r="J93" s="223"/>
      <c r="K93" s="223"/>
      <c r="L93" s="223"/>
      <c r="M93" s="223"/>
      <c r="N93" s="223"/>
      <c r="O93" s="223"/>
      <c r="P93" s="223"/>
      <c r="Q93" s="223"/>
      <c r="R93" s="223"/>
      <c r="S93" s="223"/>
      <c r="T93" s="223"/>
      <c r="U93" s="223"/>
      <c r="V93" s="223"/>
      <c r="W93" s="223"/>
      <c r="X93" s="223"/>
      <c r="Y93" s="223"/>
      <c r="Z93" s="223"/>
    </row>
    <row r="94" spans="1:26" ht="16.5" customHeight="1">
      <c r="A94" s="223"/>
      <c r="B94" s="224"/>
      <c r="C94" s="225"/>
      <c r="D94" s="226"/>
      <c r="E94" s="223"/>
      <c r="F94" s="223"/>
      <c r="G94" s="223"/>
      <c r="H94" s="223"/>
      <c r="I94" s="223"/>
      <c r="J94" s="223"/>
      <c r="K94" s="223"/>
      <c r="L94" s="223"/>
      <c r="M94" s="223"/>
      <c r="N94" s="223"/>
      <c r="O94" s="223"/>
      <c r="P94" s="223"/>
      <c r="Q94" s="223"/>
      <c r="R94" s="223"/>
      <c r="S94" s="223"/>
      <c r="T94" s="223"/>
      <c r="U94" s="223"/>
      <c r="V94" s="223"/>
      <c r="W94" s="223"/>
      <c r="X94" s="223"/>
      <c r="Y94" s="223"/>
      <c r="Z94" s="223"/>
    </row>
    <row r="95" spans="1:26" ht="16.5" customHeight="1">
      <c r="A95" s="223"/>
      <c r="B95" s="224"/>
      <c r="C95" s="225"/>
      <c r="D95" s="226"/>
      <c r="E95" s="223"/>
      <c r="F95" s="223"/>
      <c r="G95" s="223"/>
      <c r="H95" s="223"/>
      <c r="I95" s="223"/>
      <c r="J95" s="223"/>
      <c r="K95" s="223"/>
      <c r="L95" s="223"/>
      <c r="M95" s="223"/>
      <c r="N95" s="223"/>
      <c r="O95" s="223"/>
      <c r="P95" s="223"/>
      <c r="Q95" s="223"/>
      <c r="R95" s="223"/>
      <c r="S95" s="223"/>
      <c r="T95" s="223"/>
      <c r="U95" s="223"/>
      <c r="V95" s="223"/>
      <c r="W95" s="223"/>
      <c r="X95" s="223"/>
      <c r="Y95" s="223"/>
      <c r="Z95" s="223"/>
    </row>
    <row r="96" spans="1:26" ht="16.5" customHeight="1">
      <c r="A96" s="223"/>
      <c r="B96" s="224"/>
      <c r="C96" s="225"/>
      <c r="D96" s="226"/>
      <c r="E96" s="223"/>
      <c r="F96" s="223"/>
      <c r="G96" s="223"/>
      <c r="H96" s="223"/>
      <c r="I96" s="223"/>
      <c r="J96" s="223"/>
      <c r="K96" s="223"/>
      <c r="L96" s="223"/>
      <c r="M96" s="223"/>
      <c r="N96" s="223"/>
      <c r="O96" s="223"/>
      <c r="P96" s="223"/>
      <c r="Q96" s="223"/>
      <c r="R96" s="223"/>
      <c r="S96" s="223"/>
      <c r="T96" s="223"/>
      <c r="U96" s="223"/>
      <c r="V96" s="223"/>
      <c r="W96" s="223"/>
      <c r="X96" s="223"/>
      <c r="Y96" s="223"/>
      <c r="Z96" s="223"/>
    </row>
    <row r="97" spans="1:26" ht="16.5" customHeight="1">
      <c r="A97" s="223"/>
      <c r="B97" s="224"/>
      <c r="C97" s="225"/>
      <c r="D97" s="226"/>
      <c r="E97" s="223"/>
      <c r="F97" s="223"/>
      <c r="G97" s="223"/>
      <c r="H97" s="223"/>
      <c r="I97" s="223"/>
      <c r="J97" s="223"/>
      <c r="K97" s="223"/>
      <c r="L97" s="223"/>
      <c r="M97" s="223"/>
      <c r="N97" s="223"/>
      <c r="O97" s="223"/>
      <c r="P97" s="223"/>
      <c r="Q97" s="223"/>
      <c r="R97" s="223"/>
      <c r="S97" s="223"/>
      <c r="T97" s="223"/>
      <c r="U97" s="223"/>
      <c r="V97" s="223"/>
      <c r="W97" s="223"/>
      <c r="X97" s="223"/>
      <c r="Y97" s="223"/>
      <c r="Z97" s="223"/>
    </row>
    <row r="98" spans="1:26" ht="16.5" customHeight="1">
      <c r="A98" s="223"/>
      <c r="B98" s="224"/>
      <c r="C98" s="225"/>
      <c r="D98" s="226"/>
      <c r="E98" s="223"/>
      <c r="F98" s="223"/>
      <c r="G98" s="223"/>
      <c r="H98" s="223"/>
      <c r="I98" s="223"/>
      <c r="J98" s="223"/>
      <c r="K98" s="223"/>
      <c r="L98" s="223"/>
      <c r="M98" s="223"/>
      <c r="N98" s="223"/>
      <c r="O98" s="223"/>
      <c r="P98" s="223"/>
      <c r="Q98" s="223"/>
      <c r="R98" s="223"/>
      <c r="S98" s="223"/>
      <c r="T98" s="223"/>
      <c r="U98" s="223"/>
      <c r="V98" s="223"/>
      <c r="W98" s="223"/>
      <c r="X98" s="223"/>
      <c r="Y98" s="223"/>
      <c r="Z98" s="223"/>
    </row>
    <row r="99" spans="1:26" ht="16.5" customHeight="1">
      <c r="A99" s="223"/>
      <c r="B99" s="224"/>
      <c r="C99" s="225"/>
      <c r="D99" s="226"/>
      <c r="E99" s="223"/>
      <c r="F99" s="223"/>
      <c r="G99" s="223"/>
      <c r="H99" s="223"/>
      <c r="I99" s="223"/>
      <c r="J99" s="223"/>
      <c r="K99" s="223"/>
      <c r="L99" s="223"/>
      <c r="M99" s="223"/>
      <c r="N99" s="223"/>
      <c r="O99" s="223"/>
      <c r="P99" s="223"/>
      <c r="Q99" s="223"/>
      <c r="R99" s="223"/>
      <c r="S99" s="223"/>
      <c r="T99" s="223"/>
      <c r="U99" s="223"/>
      <c r="V99" s="223"/>
      <c r="W99" s="223"/>
      <c r="X99" s="223"/>
      <c r="Y99" s="223"/>
      <c r="Z99" s="223"/>
    </row>
    <row r="100" spans="1:26" ht="16.5" customHeight="1">
      <c r="A100" s="223"/>
      <c r="B100" s="224"/>
      <c r="C100" s="225"/>
      <c r="D100" s="226"/>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row>
    <row r="101" spans="1:26" ht="16.5" customHeight="1">
      <c r="A101" s="223"/>
      <c r="B101" s="224"/>
      <c r="C101" s="225"/>
      <c r="D101" s="226"/>
      <c r="E101" s="223"/>
      <c r="F101" s="223"/>
      <c r="G101" s="223"/>
      <c r="H101" s="223"/>
      <c r="I101" s="223"/>
      <c r="J101" s="223"/>
      <c r="K101" s="223"/>
      <c r="L101" s="223"/>
      <c r="M101" s="223"/>
      <c r="N101" s="223"/>
      <c r="O101" s="223"/>
      <c r="P101" s="223"/>
      <c r="Q101" s="223"/>
      <c r="R101" s="223"/>
      <c r="S101" s="223"/>
      <c r="T101" s="223"/>
      <c r="U101" s="223"/>
      <c r="V101" s="223"/>
      <c r="W101" s="223"/>
      <c r="X101" s="223"/>
      <c r="Y101" s="223"/>
      <c r="Z101" s="223"/>
    </row>
    <row r="102" spans="1:26" ht="16.5" customHeight="1">
      <c r="A102" s="223"/>
      <c r="B102" s="224"/>
      <c r="C102" s="225"/>
      <c r="D102" s="226"/>
      <c r="E102" s="223"/>
      <c r="F102" s="223"/>
      <c r="G102" s="223"/>
      <c r="H102" s="223"/>
      <c r="I102" s="223"/>
      <c r="J102" s="223"/>
      <c r="K102" s="223"/>
      <c r="L102" s="223"/>
      <c r="M102" s="223"/>
      <c r="N102" s="223"/>
      <c r="O102" s="223"/>
      <c r="P102" s="223"/>
      <c r="Q102" s="223"/>
      <c r="R102" s="223"/>
      <c r="S102" s="223"/>
      <c r="T102" s="223"/>
      <c r="U102" s="223"/>
      <c r="V102" s="223"/>
      <c r="W102" s="223"/>
      <c r="X102" s="223"/>
      <c r="Y102" s="223"/>
      <c r="Z102" s="223"/>
    </row>
    <row r="103" spans="1:26" ht="16.5" customHeight="1">
      <c r="A103" s="223"/>
      <c r="B103" s="224"/>
      <c r="C103" s="225"/>
      <c r="D103" s="226"/>
      <c r="E103" s="223"/>
      <c r="F103" s="223"/>
      <c r="G103" s="223"/>
      <c r="H103" s="223"/>
      <c r="I103" s="223"/>
      <c r="J103" s="223"/>
      <c r="K103" s="223"/>
      <c r="L103" s="223"/>
      <c r="M103" s="223"/>
      <c r="N103" s="223"/>
      <c r="O103" s="223"/>
      <c r="P103" s="223"/>
      <c r="Q103" s="223"/>
      <c r="R103" s="223"/>
      <c r="S103" s="223"/>
      <c r="T103" s="223"/>
      <c r="U103" s="223"/>
      <c r="V103" s="223"/>
      <c r="W103" s="223"/>
      <c r="X103" s="223"/>
      <c r="Y103" s="223"/>
      <c r="Z103" s="223"/>
    </row>
    <row r="104" spans="1:26" ht="16.5" customHeight="1">
      <c r="A104" s="223"/>
      <c r="B104" s="224"/>
      <c r="C104" s="225"/>
      <c r="D104" s="226"/>
      <c r="E104" s="223"/>
      <c r="F104" s="223"/>
      <c r="G104" s="223"/>
      <c r="H104" s="223"/>
      <c r="I104" s="223"/>
      <c r="J104" s="223"/>
      <c r="K104" s="223"/>
      <c r="L104" s="223"/>
      <c r="M104" s="223"/>
      <c r="N104" s="223"/>
      <c r="O104" s="223"/>
      <c r="P104" s="223"/>
      <c r="Q104" s="223"/>
      <c r="R104" s="223"/>
      <c r="S104" s="223"/>
      <c r="T104" s="223"/>
      <c r="U104" s="223"/>
      <c r="V104" s="223"/>
      <c r="W104" s="223"/>
      <c r="X104" s="223"/>
      <c r="Y104" s="223"/>
      <c r="Z104" s="223"/>
    </row>
    <row r="105" spans="1:26" ht="16.5" customHeight="1">
      <c r="A105" s="223"/>
      <c r="B105" s="224"/>
      <c r="C105" s="225"/>
      <c r="D105" s="226"/>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row>
    <row r="106" spans="1:26" ht="16.5" customHeight="1">
      <c r="A106" s="223"/>
      <c r="B106" s="224"/>
      <c r="C106" s="225"/>
      <c r="D106" s="226"/>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row>
    <row r="107" spans="1:26" ht="16.5" customHeight="1">
      <c r="A107" s="223"/>
      <c r="B107" s="224"/>
      <c r="C107" s="225"/>
      <c r="D107" s="226"/>
      <c r="E107" s="223"/>
      <c r="F107" s="223"/>
      <c r="G107" s="223"/>
      <c r="H107" s="223"/>
      <c r="I107" s="223"/>
      <c r="J107" s="223"/>
      <c r="K107" s="223"/>
      <c r="L107" s="223"/>
      <c r="M107" s="223"/>
      <c r="N107" s="223"/>
      <c r="O107" s="223"/>
      <c r="P107" s="223"/>
      <c r="Q107" s="223"/>
      <c r="R107" s="223"/>
      <c r="S107" s="223"/>
      <c r="T107" s="223"/>
      <c r="U107" s="223"/>
      <c r="V107" s="223"/>
      <c r="W107" s="223"/>
      <c r="X107" s="223"/>
      <c r="Y107" s="223"/>
      <c r="Z107" s="223"/>
    </row>
    <row r="108" spans="1:26" ht="16.5" customHeight="1">
      <c r="A108" s="223"/>
      <c r="B108" s="224"/>
      <c r="C108" s="225"/>
      <c r="D108" s="226"/>
      <c r="E108" s="223"/>
      <c r="F108" s="223"/>
      <c r="G108" s="223"/>
      <c r="H108" s="223"/>
      <c r="I108" s="223"/>
      <c r="J108" s="223"/>
      <c r="K108" s="223"/>
      <c r="L108" s="223"/>
      <c r="M108" s="223"/>
      <c r="N108" s="223"/>
      <c r="O108" s="223"/>
      <c r="P108" s="223"/>
      <c r="Q108" s="223"/>
      <c r="R108" s="223"/>
      <c r="S108" s="223"/>
      <c r="T108" s="223"/>
      <c r="U108" s="223"/>
      <c r="V108" s="223"/>
      <c r="W108" s="223"/>
      <c r="X108" s="223"/>
      <c r="Y108" s="223"/>
      <c r="Z108" s="223"/>
    </row>
    <row r="109" spans="1:26" ht="16.5" customHeight="1">
      <c r="A109" s="223"/>
      <c r="B109" s="224"/>
      <c r="C109" s="225"/>
      <c r="D109" s="226"/>
      <c r="E109" s="223"/>
      <c r="F109" s="223"/>
      <c r="G109" s="223"/>
      <c r="H109" s="223"/>
      <c r="I109" s="223"/>
      <c r="J109" s="223"/>
      <c r="K109" s="223"/>
      <c r="L109" s="223"/>
      <c r="M109" s="223"/>
      <c r="N109" s="223"/>
      <c r="O109" s="223"/>
      <c r="P109" s="223"/>
      <c r="Q109" s="223"/>
      <c r="R109" s="223"/>
      <c r="S109" s="223"/>
      <c r="T109" s="223"/>
      <c r="U109" s="223"/>
      <c r="V109" s="223"/>
      <c r="W109" s="223"/>
      <c r="X109" s="223"/>
      <c r="Y109" s="223"/>
      <c r="Z109" s="223"/>
    </row>
    <row r="110" spans="1:26" ht="16.5" customHeight="1">
      <c r="A110" s="223"/>
      <c r="B110" s="224"/>
      <c r="C110" s="225"/>
      <c r="D110" s="226"/>
      <c r="E110" s="223"/>
      <c r="F110" s="223"/>
      <c r="G110" s="223"/>
      <c r="H110" s="223"/>
      <c r="I110" s="223"/>
      <c r="J110" s="223"/>
      <c r="K110" s="223"/>
      <c r="L110" s="223"/>
      <c r="M110" s="223"/>
      <c r="N110" s="223"/>
      <c r="O110" s="223"/>
      <c r="P110" s="223"/>
      <c r="Q110" s="223"/>
      <c r="R110" s="223"/>
      <c r="S110" s="223"/>
      <c r="T110" s="223"/>
      <c r="U110" s="223"/>
      <c r="V110" s="223"/>
      <c r="W110" s="223"/>
      <c r="X110" s="223"/>
      <c r="Y110" s="223"/>
      <c r="Z110" s="223"/>
    </row>
    <row r="111" spans="1:26" ht="16.5" customHeight="1">
      <c r="A111" s="223"/>
      <c r="B111" s="224"/>
      <c r="C111" s="225"/>
      <c r="D111" s="226"/>
      <c r="E111" s="223"/>
      <c r="F111" s="223"/>
      <c r="G111" s="223"/>
      <c r="H111" s="223"/>
      <c r="I111" s="223"/>
      <c r="J111" s="223"/>
      <c r="K111" s="223"/>
      <c r="L111" s="223"/>
      <c r="M111" s="223"/>
      <c r="N111" s="223"/>
      <c r="O111" s="223"/>
      <c r="P111" s="223"/>
      <c r="Q111" s="223"/>
      <c r="R111" s="223"/>
      <c r="S111" s="223"/>
      <c r="T111" s="223"/>
      <c r="U111" s="223"/>
      <c r="V111" s="223"/>
      <c r="W111" s="223"/>
      <c r="X111" s="223"/>
      <c r="Y111" s="223"/>
      <c r="Z111" s="223"/>
    </row>
    <row r="112" spans="1:26" ht="16.5" customHeight="1">
      <c r="A112" s="223"/>
      <c r="B112" s="224"/>
      <c r="C112" s="225"/>
      <c r="D112" s="226"/>
      <c r="E112" s="223"/>
      <c r="F112" s="223"/>
      <c r="G112" s="223"/>
      <c r="H112" s="223"/>
      <c r="I112" s="223"/>
      <c r="J112" s="223"/>
      <c r="K112" s="223"/>
      <c r="L112" s="223"/>
      <c r="M112" s="223"/>
      <c r="N112" s="223"/>
      <c r="O112" s="223"/>
      <c r="P112" s="223"/>
      <c r="Q112" s="223"/>
      <c r="R112" s="223"/>
      <c r="S112" s="223"/>
      <c r="T112" s="223"/>
      <c r="U112" s="223"/>
      <c r="V112" s="223"/>
      <c r="W112" s="223"/>
      <c r="X112" s="223"/>
      <c r="Y112" s="223"/>
      <c r="Z112" s="223"/>
    </row>
    <row r="113" spans="1:26" ht="16.5" customHeight="1">
      <c r="A113" s="223"/>
      <c r="B113" s="224"/>
      <c r="C113" s="225"/>
      <c r="D113" s="226"/>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row>
    <row r="114" spans="1:26" ht="16.5" customHeight="1">
      <c r="A114" s="223"/>
      <c r="B114" s="224"/>
      <c r="C114" s="225"/>
      <c r="D114" s="226"/>
      <c r="E114" s="223"/>
      <c r="F114" s="223"/>
      <c r="G114" s="223"/>
      <c r="H114" s="223"/>
      <c r="I114" s="223"/>
      <c r="J114" s="223"/>
      <c r="K114" s="223"/>
      <c r="L114" s="223"/>
      <c r="M114" s="223"/>
      <c r="N114" s="223"/>
      <c r="O114" s="223"/>
      <c r="P114" s="223"/>
      <c r="Q114" s="223"/>
      <c r="R114" s="223"/>
      <c r="S114" s="223"/>
      <c r="T114" s="223"/>
      <c r="U114" s="223"/>
      <c r="V114" s="223"/>
      <c r="W114" s="223"/>
      <c r="X114" s="223"/>
      <c r="Y114" s="223"/>
      <c r="Z114" s="223"/>
    </row>
    <row r="115" spans="1:26" ht="16.5" customHeight="1">
      <c r="A115" s="223"/>
      <c r="B115" s="224"/>
      <c r="C115" s="225"/>
      <c r="D115" s="226"/>
      <c r="E115" s="223"/>
      <c r="F115" s="223"/>
      <c r="G115" s="223"/>
      <c r="H115" s="223"/>
      <c r="I115" s="223"/>
      <c r="J115" s="223"/>
      <c r="K115" s="223"/>
      <c r="L115" s="223"/>
      <c r="M115" s="223"/>
      <c r="N115" s="223"/>
      <c r="O115" s="223"/>
      <c r="P115" s="223"/>
      <c r="Q115" s="223"/>
      <c r="R115" s="223"/>
      <c r="S115" s="223"/>
      <c r="T115" s="223"/>
      <c r="U115" s="223"/>
      <c r="V115" s="223"/>
      <c r="W115" s="223"/>
      <c r="X115" s="223"/>
      <c r="Y115" s="223"/>
      <c r="Z115" s="223"/>
    </row>
    <row r="116" spans="1:26" ht="16.5" customHeight="1">
      <c r="A116" s="223"/>
      <c r="B116" s="224"/>
      <c r="C116" s="225"/>
      <c r="D116" s="226"/>
      <c r="E116" s="223"/>
      <c r="F116" s="223"/>
      <c r="G116" s="223"/>
      <c r="H116" s="223"/>
      <c r="I116" s="223"/>
      <c r="J116" s="223"/>
      <c r="K116" s="223"/>
      <c r="L116" s="223"/>
      <c r="M116" s="223"/>
      <c r="N116" s="223"/>
      <c r="O116" s="223"/>
      <c r="P116" s="223"/>
      <c r="Q116" s="223"/>
      <c r="R116" s="223"/>
      <c r="S116" s="223"/>
      <c r="T116" s="223"/>
      <c r="U116" s="223"/>
      <c r="V116" s="223"/>
      <c r="W116" s="223"/>
      <c r="X116" s="223"/>
      <c r="Y116" s="223"/>
      <c r="Z116" s="223"/>
    </row>
    <row r="117" spans="1:26" ht="16.5" customHeight="1">
      <c r="A117" s="223"/>
      <c r="B117" s="224"/>
      <c r="C117" s="225"/>
      <c r="D117" s="226"/>
      <c r="E117" s="223"/>
      <c r="F117" s="223"/>
      <c r="G117" s="223"/>
      <c r="H117" s="223"/>
      <c r="I117" s="223"/>
      <c r="J117" s="223"/>
      <c r="K117" s="223"/>
      <c r="L117" s="223"/>
      <c r="M117" s="223"/>
      <c r="N117" s="223"/>
      <c r="O117" s="223"/>
      <c r="P117" s="223"/>
      <c r="Q117" s="223"/>
      <c r="R117" s="223"/>
      <c r="S117" s="223"/>
      <c r="T117" s="223"/>
      <c r="U117" s="223"/>
      <c r="V117" s="223"/>
      <c r="W117" s="223"/>
      <c r="X117" s="223"/>
      <c r="Y117" s="223"/>
      <c r="Z117" s="223"/>
    </row>
    <row r="118" spans="1:26" ht="16.5" customHeight="1">
      <c r="A118" s="223"/>
      <c r="B118" s="224"/>
      <c r="C118" s="225"/>
      <c r="D118" s="226"/>
      <c r="E118" s="223"/>
      <c r="F118" s="223"/>
      <c r="G118" s="223"/>
      <c r="H118" s="223"/>
      <c r="I118" s="223"/>
      <c r="J118" s="223"/>
      <c r="K118" s="223"/>
      <c r="L118" s="223"/>
      <c r="M118" s="223"/>
      <c r="N118" s="223"/>
      <c r="O118" s="223"/>
      <c r="P118" s="223"/>
      <c r="Q118" s="223"/>
      <c r="R118" s="223"/>
      <c r="S118" s="223"/>
      <c r="T118" s="223"/>
      <c r="U118" s="223"/>
      <c r="V118" s="223"/>
      <c r="W118" s="223"/>
      <c r="X118" s="223"/>
      <c r="Y118" s="223"/>
      <c r="Z118" s="223"/>
    </row>
    <row r="119" spans="1:26" ht="16.5" customHeight="1">
      <c r="A119" s="223"/>
      <c r="B119" s="224"/>
      <c r="C119" s="225"/>
      <c r="D119" s="226"/>
      <c r="E119" s="223"/>
      <c r="F119" s="223"/>
      <c r="G119" s="223"/>
      <c r="H119" s="223"/>
      <c r="I119" s="223"/>
      <c r="J119" s="223"/>
      <c r="K119" s="223"/>
      <c r="L119" s="223"/>
      <c r="M119" s="223"/>
      <c r="N119" s="223"/>
      <c r="O119" s="223"/>
      <c r="P119" s="223"/>
      <c r="Q119" s="223"/>
      <c r="R119" s="223"/>
      <c r="S119" s="223"/>
      <c r="T119" s="223"/>
      <c r="U119" s="223"/>
      <c r="V119" s="223"/>
      <c r="W119" s="223"/>
      <c r="X119" s="223"/>
      <c r="Y119" s="223"/>
      <c r="Z119" s="223"/>
    </row>
    <row r="120" spans="1:26" ht="16.5" customHeight="1">
      <c r="A120" s="223"/>
      <c r="B120" s="224"/>
      <c r="C120" s="225"/>
      <c r="D120" s="226"/>
      <c r="E120" s="223"/>
      <c r="F120" s="223"/>
      <c r="G120" s="223"/>
      <c r="H120" s="223"/>
      <c r="I120" s="223"/>
      <c r="J120" s="223"/>
      <c r="K120" s="223"/>
      <c r="L120" s="223"/>
      <c r="M120" s="223"/>
      <c r="N120" s="223"/>
      <c r="O120" s="223"/>
      <c r="P120" s="223"/>
      <c r="Q120" s="223"/>
      <c r="R120" s="223"/>
      <c r="S120" s="223"/>
      <c r="T120" s="223"/>
      <c r="U120" s="223"/>
      <c r="V120" s="223"/>
      <c r="W120" s="223"/>
      <c r="X120" s="223"/>
      <c r="Y120" s="223"/>
      <c r="Z120" s="223"/>
    </row>
    <row r="121" spans="1:26" ht="16.5" customHeight="1">
      <c r="A121" s="223"/>
      <c r="B121" s="224"/>
      <c r="C121" s="225"/>
      <c r="D121" s="226"/>
      <c r="E121" s="223"/>
      <c r="F121" s="223"/>
      <c r="G121" s="223"/>
      <c r="H121" s="223"/>
      <c r="I121" s="223"/>
      <c r="J121" s="223"/>
      <c r="K121" s="223"/>
      <c r="L121" s="223"/>
      <c r="M121" s="223"/>
      <c r="N121" s="223"/>
      <c r="O121" s="223"/>
      <c r="P121" s="223"/>
      <c r="Q121" s="223"/>
      <c r="R121" s="223"/>
      <c r="S121" s="223"/>
      <c r="T121" s="223"/>
      <c r="U121" s="223"/>
      <c r="V121" s="223"/>
      <c r="W121" s="223"/>
      <c r="X121" s="223"/>
      <c r="Y121" s="223"/>
      <c r="Z121" s="223"/>
    </row>
    <row r="122" spans="1:26" ht="16.5" customHeight="1">
      <c r="A122" s="223"/>
      <c r="B122" s="224"/>
      <c r="C122" s="225"/>
      <c r="D122" s="226"/>
      <c r="E122" s="223"/>
      <c r="F122" s="223"/>
      <c r="G122" s="223"/>
      <c r="H122" s="223"/>
      <c r="I122" s="223"/>
      <c r="J122" s="223"/>
      <c r="K122" s="223"/>
      <c r="L122" s="223"/>
      <c r="M122" s="223"/>
      <c r="N122" s="223"/>
      <c r="O122" s="223"/>
      <c r="P122" s="223"/>
      <c r="Q122" s="223"/>
      <c r="R122" s="223"/>
      <c r="S122" s="223"/>
      <c r="T122" s="223"/>
      <c r="U122" s="223"/>
      <c r="V122" s="223"/>
      <c r="W122" s="223"/>
      <c r="X122" s="223"/>
      <c r="Y122" s="223"/>
      <c r="Z122" s="223"/>
    </row>
    <row r="123" spans="1:26" ht="16.5" customHeight="1">
      <c r="A123" s="223"/>
      <c r="B123" s="224"/>
      <c r="C123" s="225"/>
      <c r="D123" s="226"/>
      <c r="E123" s="223"/>
      <c r="F123" s="223"/>
      <c r="G123" s="223"/>
      <c r="H123" s="223"/>
      <c r="I123" s="223"/>
      <c r="J123" s="223"/>
      <c r="K123" s="223"/>
      <c r="L123" s="223"/>
      <c r="M123" s="223"/>
      <c r="N123" s="223"/>
      <c r="O123" s="223"/>
      <c r="P123" s="223"/>
      <c r="Q123" s="223"/>
      <c r="R123" s="223"/>
      <c r="S123" s="223"/>
      <c r="T123" s="223"/>
      <c r="U123" s="223"/>
      <c r="V123" s="223"/>
      <c r="W123" s="223"/>
      <c r="X123" s="223"/>
      <c r="Y123" s="223"/>
      <c r="Z123" s="223"/>
    </row>
    <row r="124" spans="1:26" ht="16.5" customHeight="1">
      <c r="A124" s="223"/>
      <c r="B124" s="224"/>
      <c r="C124" s="225"/>
      <c r="D124" s="226"/>
      <c r="E124" s="223"/>
      <c r="F124" s="223"/>
      <c r="G124" s="223"/>
      <c r="H124" s="223"/>
      <c r="I124" s="223"/>
      <c r="J124" s="223"/>
      <c r="K124" s="223"/>
      <c r="L124" s="223"/>
      <c r="M124" s="223"/>
      <c r="N124" s="223"/>
      <c r="O124" s="223"/>
      <c r="P124" s="223"/>
      <c r="Q124" s="223"/>
      <c r="R124" s="223"/>
      <c r="S124" s="223"/>
      <c r="T124" s="223"/>
      <c r="U124" s="223"/>
      <c r="V124" s="223"/>
      <c r="W124" s="223"/>
      <c r="X124" s="223"/>
      <c r="Y124" s="223"/>
      <c r="Z124" s="223"/>
    </row>
    <row r="125" spans="1:26" ht="16.5" customHeight="1">
      <c r="A125" s="223"/>
      <c r="B125" s="224"/>
      <c r="C125" s="225"/>
      <c r="D125" s="226"/>
      <c r="E125" s="223"/>
      <c r="F125" s="223"/>
      <c r="G125" s="223"/>
      <c r="H125" s="223"/>
      <c r="I125" s="223"/>
      <c r="J125" s="223"/>
      <c r="K125" s="223"/>
      <c r="L125" s="223"/>
      <c r="M125" s="223"/>
      <c r="N125" s="223"/>
      <c r="O125" s="223"/>
      <c r="P125" s="223"/>
      <c r="Q125" s="223"/>
      <c r="R125" s="223"/>
      <c r="S125" s="223"/>
      <c r="T125" s="223"/>
      <c r="U125" s="223"/>
      <c r="V125" s="223"/>
      <c r="W125" s="223"/>
      <c r="X125" s="223"/>
      <c r="Y125" s="223"/>
      <c r="Z125" s="223"/>
    </row>
    <row r="126" spans="1:26" ht="16.5" customHeight="1">
      <c r="A126" s="223"/>
      <c r="B126" s="224"/>
      <c r="C126" s="225"/>
      <c r="D126" s="226"/>
      <c r="E126" s="223"/>
      <c r="F126" s="223"/>
      <c r="G126" s="223"/>
      <c r="H126" s="223"/>
      <c r="I126" s="223"/>
      <c r="J126" s="223"/>
      <c r="K126" s="223"/>
      <c r="L126" s="223"/>
      <c r="M126" s="223"/>
      <c r="N126" s="223"/>
      <c r="O126" s="223"/>
      <c r="P126" s="223"/>
      <c r="Q126" s="223"/>
      <c r="R126" s="223"/>
      <c r="S126" s="223"/>
      <c r="T126" s="223"/>
      <c r="U126" s="223"/>
      <c r="V126" s="223"/>
      <c r="W126" s="223"/>
      <c r="X126" s="223"/>
      <c r="Y126" s="223"/>
      <c r="Z126" s="223"/>
    </row>
    <row r="127" spans="1:26" ht="16.5" customHeight="1">
      <c r="A127" s="223"/>
      <c r="B127" s="224"/>
      <c r="C127" s="225"/>
      <c r="D127" s="226"/>
      <c r="E127" s="223"/>
      <c r="F127" s="223"/>
      <c r="G127" s="223"/>
      <c r="H127" s="223"/>
      <c r="I127" s="223"/>
      <c r="J127" s="223"/>
      <c r="K127" s="223"/>
      <c r="L127" s="223"/>
      <c r="M127" s="223"/>
      <c r="N127" s="223"/>
      <c r="O127" s="223"/>
      <c r="P127" s="223"/>
      <c r="Q127" s="223"/>
      <c r="R127" s="223"/>
      <c r="S127" s="223"/>
      <c r="T127" s="223"/>
      <c r="U127" s="223"/>
      <c r="V127" s="223"/>
      <c r="W127" s="223"/>
      <c r="X127" s="223"/>
      <c r="Y127" s="223"/>
      <c r="Z127" s="223"/>
    </row>
    <row r="128" spans="1:26" ht="16.5" customHeight="1">
      <c r="A128" s="223"/>
      <c r="B128" s="224"/>
      <c r="C128" s="225"/>
      <c r="D128" s="226"/>
      <c r="E128" s="223"/>
      <c r="F128" s="223"/>
      <c r="G128" s="223"/>
      <c r="H128" s="223"/>
      <c r="I128" s="223"/>
      <c r="J128" s="223"/>
      <c r="K128" s="223"/>
      <c r="L128" s="223"/>
      <c r="M128" s="223"/>
      <c r="N128" s="223"/>
      <c r="O128" s="223"/>
      <c r="P128" s="223"/>
      <c r="Q128" s="223"/>
      <c r="R128" s="223"/>
      <c r="S128" s="223"/>
      <c r="T128" s="223"/>
      <c r="U128" s="223"/>
      <c r="V128" s="223"/>
      <c r="W128" s="223"/>
      <c r="X128" s="223"/>
      <c r="Y128" s="223"/>
      <c r="Z128" s="223"/>
    </row>
    <row r="129" spans="1:26" ht="16.5" customHeight="1">
      <c r="A129" s="223"/>
      <c r="B129" s="224"/>
      <c r="C129" s="225"/>
      <c r="D129" s="226"/>
      <c r="E129" s="223"/>
      <c r="F129" s="223"/>
      <c r="G129" s="223"/>
      <c r="H129" s="223"/>
      <c r="I129" s="223"/>
      <c r="J129" s="223"/>
      <c r="K129" s="223"/>
      <c r="L129" s="223"/>
      <c r="M129" s="223"/>
      <c r="N129" s="223"/>
      <c r="O129" s="223"/>
      <c r="P129" s="223"/>
      <c r="Q129" s="223"/>
      <c r="R129" s="223"/>
      <c r="S129" s="223"/>
      <c r="T129" s="223"/>
      <c r="U129" s="223"/>
      <c r="V129" s="223"/>
      <c r="W129" s="223"/>
      <c r="X129" s="223"/>
      <c r="Y129" s="223"/>
      <c r="Z129" s="223"/>
    </row>
    <row r="130" spans="1:26" ht="16.5" customHeight="1">
      <c r="A130" s="223"/>
      <c r="B130" s="224"/>
      <c r="C130" s="225"/>
      <c r="D130" s="226"/>
      <c r="E130" s="223"/>
      <c r="F130" s="223"/>
      <c r="G130" s="223"/>
      <c r="H130" s="223"/>
      <c r="I130" s="223"/>
      <c r="J130" s="223"/>
      <c r="K130" s="223"/>
      <c r="L130" s="223"/>
      <c r="M130" s="223"/>
      <c r="N130" s="223"/>
      <c r="O130" s="223"/>
      <c r="P130" s="223"/>
      <c r="Q130" s="223"/>
      <c r="R130" s="223"/>
      <c r="S130" s="223"/>
      <c r="T130" s="223"/>
      <c r="U130" s="223"/>
      <c r="V130" s="223"/>
      <c r="W130" s="223"/>
      <c r="X130" s="223"/>
      <c r="Y130" s="223"/>
      <c r="Z130" s="223"/>
    </row>
    <row r="131" spans="1:26" ht="16.5" customHeight="1">
      <c r="A131" s="223"/>
      <c r="B131" s="224"/>
      <c r="C131" s="225"/>
      <c r="D131" s="226"/>
      <c r="E131" s="223"/>
      <c r="F131" s="223"/>
      <c r="G131" s="223"/>
      <c r="H131" s="223"/>
      <c r="I131" s="223"/>
      <c r="J131" s="223"/>
      <c r="K131" s="223"/>
      <c r="L131" s="223"/>
      <c r="M131" s="223"/>
      <c r="N131" s="223"/>
      <c r="O131" s="223"/>
      <c r="P131" s="223"/>
      <c r="Q131" s="223"/>
      <c r="R131" s="223"/>
      <c r="S131" s="223"/>
      <c r="T131" s="223"/>
      <c r="U131" s="223"/>
      <c r="V131" s="223"/>
      <c r="W131" s="223"/>
      <c r="X131" s="223"/>
      <c r="Y131" s="223"/>
      <c r="Z131" s="223"/>
    </row>
    <row r="132" spans="1:26" ht="16.5" customHeight="1">
      <c r="A132" s="223"/>
      <c r="B132" s="224"/>
      <c r="C132" s="225"/>
      <c r="D132" s="226"/>
      <c r="E132" s="223"/>
      <c r="F132" s="223"/>
      <c r="G132" s="223"/>
      <c r="H132" s="223"/>
      <c r="I132" s="223"/>
      <c r="J132" s="223"/>
      <c r="K132" s="223"/>
      <c r="L132" s="223"/>
      <c r="M132" s="223"/>
      <c r="N132" s="223"/>
      <c r="O132" s="223"/>
      <c r="P132" s="223"/>
      <c r="Q132" s="223"/>
      <c r="R132" s="223"/>
      <c r="S132" s="223"/>
      <c r="T132" s="223"/>
      <c r="U132" s="223"/>
      <c r="V132" s="223"/>
      <c r="W132" s="223"/>
      <c r="X132" s="223"/>
      <c r="Y132" s="223"/>
      <c r="Z132" s="223"/>
    </row>
    <row r="133" spans="1:26" ht="16.5" customHeight="1">
      <c r="A133" s="223"/>
      <c r="B133" s="224"/>
      <c r="C133" s="225"/>
      <c r="D133" s="226"/>
      <c r="E133" s="223"/>
      <c r="F133" s="223"/>
      <c r="G133" s="223"/>
      <c r="H133" s="223"/>
      <c r="I133" s="223"/>
      <c r="J133" s="223"/>
      <c r="K133" s="223"/>
      <c r="L133" s="223"/>
      <c r="M133" s="223"/>
      <c r="N133" s="223"/>
      <c r="O133" s="223"/>
      <c r="P133" s="223"/>
      <c r="Q133" s="223"/>
      <c r="R133" s="223"/>
      <c r="S133" s="223"/>
      <c r="T133" s="223"/>
      <c r="U133" s="223"/>
      <c r="V133" s="223"/>
      <c r="W133" s="223"/>
      <c r="X133" s="223"/>
      <c r="Y133" s="223"/>
      <c r="Z133" s="223"/>
    </row>
    <row r="134" spans="1:26" ht="16.5" customHeight="1">
      <c r="A134" s="223"/>
      <c r="B134" s="224"/>
      <c r="C134" s="225"/>
      <c r="D134" s="226"/>
      <c r="E134" s="223"/>
      <c r="F134" s="223"/>
      <c r="G134" s="223"/>
      <c r="H134" s="223"/>
      <c r="I134" s="223"/>
      <c r="J134" s="223"/>
      <c r="K134" s="223"/>
      <c r="L134" s="223"/>
      <c r="M134" s="223"/>
      <c r="N134" s="223"/>
      <c r="O134" s="223"/>
      <c r="P134" s="223"/>
      <c r="Q134" s="223"/>
      <c r="R134" s="223"/>
      <c r="S134" s="223"/>
      <c r="T134" s="223"/>
      <c r="U134" s="223"/>
      <c r="V134" s="223"/>
      <c r="W134" s="223"/>
      <c r="X134" s="223"/>
      <c r="Y134" s="223"/>
      <c r="Z134" s="223"/>
    </row>
    <row r="135" spans="1:26" ht="16.5" customHeight="1">
      <c r="A135" s="223"/>
      <c r="B135" s="224"/>
      <c r="C135" s="225"/>
      <c r="D135" s="226"/>
      <c r="E135" s="223"/>
      <c r="F135" s="223"/>
      <c r="G135" s="223"/>
      <c r="H135" s="223"/>
      <c r="I135" s="223"/>
      <c r="J135" s="223"/>
      <c r="K135" s="223"/>
      <c r="L135" s="223"/>
      <c r="M135" s="223"/>
      <c r="N135" s="223"/>
      <c r="O135" s="223"/>
      <c r="P135" s="223"/>
      <c r="Q135" s="223"/>
      <c r="R135" s="223"/>
      <c r="S135" s="223"/>
      <c r="T135" s="223"/>
      <c r="U135" s="223"/>
      <c r="V135" s="223"/>
      <c r="W135" s="223"/>
      <c r="X135" s="223"/>
      <c r="Y135" s="223"/>
      <c r="Z135" s="223"/>
    </row>
    <row r="136" spans="1:26" ht="16.5" customHeight="1">
      <c r="A136" s="223"/>
      <c r="B136" s="224"/>
      <c r="C136" s="225"/>
      <c r="D136" s="226"/>
      <c r="E136" s="223"/>
      <c r="F136" s="223"/>
      <c r="G136" s="223"/>
      <c r="H136" s="223"/>
      <c r="I136" s="223"/>
      <c r="J136" s="223"/>
      <c r="K136" s="223"/>
      <c r="L136" s="223"/>
      <c r="M136" s="223"/>
      <c r="N136" s="223"/>
      <c r="O136" s="223"/>
      <c r="P136" s="223"/>
      <c r="Q136" s="223"/>
      <c r="R136" s="223"/>
      <c r="S136" s="223"/>
      <c r="T136" s="223"/>
      <c r="U136" s="223"/>
      <c r="V136" s="223"/>
      <c r="W136" s="223"/>
      <c r="X136" s="223"/>
      <c r="Y136" s="223"/>
      <c r="Z136" s="223"/>
    </row>
    <row r="137" spans="1:26" ht="16.5" customHeight="1">
      <c r="A137" s="223"/>
      <c r="B137" s="224"/>
      <c r="C137" s="225"/>
      <c r="D137" s="226"/>
      <c r="E137" s="223"/>
      <c r="F137" s="223"/>
      <c r="G137" s="223"/>
      <c r="H137" s="223"/>
      <c r="I137" s="223"/>
      <c r="J137" s="223"/>
      <c r="K137" s="223"/>
      <c r="L137" s="223"/>
      <c r="M137" s="223"/>
      <c r="N137" s="223"/>
      <c r="O137" s="223"/>
      <c r="P137" s="223"/>
      <c r="Q137" s="223"/>
      <c r="R137" s="223"/>
      <c r="S137" s="223"/>
      <c r="T137" s="223"/>
      <c r="U137" s="223"/>
      <c r="V137" s="223"/>
      <c r="W137" s="223"/>
      <c r="X137" s="223"/>
      <c r="Y137" s="223"/>
      <c r="Z137" s="223"/>
    </row>
    <row r="138" spans="1:26" ht="16.5" customHeight="1">
      <c r="A138" s="223"/>
      <c r="B138" s="224"/>
      <c r="C138" s="225"/>
      <c r="D138" s="226"/>
      <c r="E138" s="223"/>
      <c r="F138" s="223"/>
      <c r="G138" s="223"/>
      <c r="H138" s="223"/>
      <c r="I138" s="223"/>
      <c r="J138" s="223"/>
      <c r="K138" s="223"/>
      <c r="L138" s="223"/>
      <c r="M138" s="223"/>
      <c r="N138" s="223"/>
      <c r="O138" s="223"/>
      <c r="P138" s="223"/>
      <c r="Q138" s="223"/>
      <c r="R138" s="223"/>
      <c r="S138" s="223"/>
      <c r="T138" s="223"/>
      <c r="U138" s="223"/>
      <c r="V138" s="223"/>
      <c r="W138" s="223"/>
      <c r="X138" s="223"/>
      <c r="Y138" s="223"/>
      <c r="Z138" s="223"/>
    </row>
    <row r="139" spans="1:26" ht="16.5" customHeight="1">
      <c r="A139" s="223"/>
      <c r="B139" s="224"/>
      <c r="C139" s="225"/>
      <c r="D139" s="226"/>
      <c r="E139" s="223"/>
      <c r="F139" s="223"/>
      <c r="G139" s="223"/>
      <c r="H139" s="223"/>
      <c r="I139" s="223"/>
      <c r="J139" s="223"/>
      <c r="K139" s="223"/>
      <c r="L139" s="223"/>
      <c r="M139" s="223"/>
      <c r="N139" s="223"/>
      <c r="O139" s="223"/>
      <c r="P139" s="223"/>
      <c r="Q139" s="223"/>
      <c r="R139" s="223"/>
      <c r="S139" s="223"/>
      <c r="T139" s="223"/>
      <c r="U139" s="223"/>
      <c r="V139" s="223"/>
      <c r="W139" s="223"/>
      <c r="X139" s="223"/>
      <c r="Y139" s="223"/>
      <c r="Z139" s="223"/>
    </row>
    <row r="140" spans="1:26" ht="16.5" customHeight="1">
      <c r="A140" s="223"/>
      <c r="B140" s="224"/>
      <c r="C140" s="225"/>
      <c r="D140" s="226"/>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row>
    <row r="141" spans="1:26" ht="16.5" customHeight="1">
      <c r="A141" s="223"/>
      <c r="B141" s="224"/>
      <c r="C141" s="225"/>
      <c r="D141" s="226"/>
      <c r="E141" s="223"/>
      <c r="F141" s="223"/>
      <c r="G141" s="223"/>
      <c r="H141" s="223"/>
      <c r="I141" s="223"/>
      <c r="J141" s="223"/>
      <c r="K141" s="223"/>
      <c r="L141" s="223"/>
      <c r="M141" s="223"/>
      <c r="N141" s="223"/>
      <c r="O141" s="223"/>
      <c r="P141" s="223"/>
      <c r="Q141" s="223"/>
      <c r="R141" s="223"/>
      <c r="S141" s="223"/>
      <c r="T141" s="223"/>
      <c r="U141" s="223"/>
      <c r="V141" s="223"/>
      <c r="W141" s="223"/>
      <c r="X141" s="223"/>
      <c r="Y141" s="223"/>
      <c r="Z141" s="223"/>
    </row>
    <row r="142" spans="1:26" ht="16.5" customHeight="1">
      <c r="A142" s="223"/>
      <c r="B142" s="224"/>
      <c r="C142" s="225"/>
      <c r="D142" s="226"/>
      <c r="E142" s="223"/>
      <c r="F142" s="223"/>
      <c r="G142" s="223"/>
      <c r="H142" s="223"/>
      <c r="I142" s="223"/>
      <c r="J142" s="223"/>
      <c r="K142" s="223"/>
      <c r="L142" s="223"/>
      <c r="M142" s="223"/>
      <c r="N142" s="223"/>
      <c r="O142" s="223"/>
      <c r="P142" s="223"/>
      <c r="Q142" s="223"/>
      <c r="R142" s="223"/>
      <c r="S142" s="223"/>
      <c r="T142" s="223"/>
      <c r="U142" s="223"/>
      <c r="V142" s="223"/>
      <c r="W142" s="223"/>
      <c r="X142" s="223"/>
      <c r="Y142" s="223"/>
      <c r="Z142" s="223"/>
    </row>
    <row r="143" spans="1:26" ht="16.5" customHeight="1">
      <c r="A143" s="223"/>
      <c r="B143" s="224"/>
      <c r="C143" s="225"/>
      <c r="D143" s="226"/>
      <c r="E143" s="223"/>
      <c r="F143" s="223"/>
      <c r="G143" s="223"/>
      <c r="H143" s="223"/>
      <c r="I143" s="223"/>
      <c r="J143" s="223"/>
      <c r="K143" s="223"/>
      <c r="L143" s="223"/>
      <c r="M143" s="223"/>
      <c r="N143" s="223"/>
      <c r="O143" s="223"/>
      <c r="P143" s="223"/>
      <c r="Q143" s="223"/>
      <c r="R143" s="223"/>
      <c r="S143" s="223"/>
      <c r="T143" s="223"/>
      <c r="U143" s="223"/>
      <c r="V143" s="223"/>
      <c r="W143" s="223"/>
      <c r="X143" s="223"/>
      <c r="Y143" s="223"/>
      <c r="Z143" s="223"/>
    </row>
    <row r="144" spans="1:26" ht="16.5" customHeight="1">
      <c r="A144" s="223"/>
      <c r="B144" s="224"/>
      <c r="C144" s="225"/>
      <c r="D144" s="226"/>
      <c r="E144" s="223"/>
      <c r="F144" s="223"/>
      <c r="G144" s="223"/>
      <c r="H144" s="223"/>
      <c r="I144" s="223"/>
      <c r="J144" s="223"/>
      <c r="K144" s="223"/>
      <c r="L144" s="223"/>
      <c r="M144" s="223"/>
      <c r="N144" s="223"/>
      <c r="O144" s="223"/>
      <c r="P144" s="223"/>
      <c r="Q144" s="223"/>
      <c r="R144" s="223"/>
      <c r="S144" s="223"/>
      <c r="T144" s="223"/>
      <c r="U144" s="223"/>
      <c r="V144" s="223"/>
      <c r="W144" s="223"/>
      <c r="X144" s="223"/>
      <c r="Y144" s="223"/>
      <c r="Z144" s="223"/>
    </row>
    <row r="145" spans="1:26" ht="16.5" customHeight="1">
      <c r="A145" s="223"/>
      <c r="B145" s="224"/>
      <c r="C145" s="225"/>
      <c r="D145" s="226"/>
      <c r="E145" s="223"/>
      <c r="F145" s="223"/>
      <c r="G145" s="223"/>
      <c r="H145" s="223"/>
      <c r="I145" s="223"/>
      <c r="J145" s="223"/>
      <c r="K145" s="223"/>
      <c r="L145" s="223"/>
      <c r="M145" s="223"/>
      <c r="N145" s="223"/>
      <c r="O145" s="223"/>
      <c r="P145" s="223"/>
      <c r="Q145" s="223"/>
      <c r="R145" s="223"/>
      <c r="S145" s="223"/>
      <c r="T145" s="223"/>
      <c r="U145" s="223"/>
      <c r="V145" s="223"/>
      <c r="W145" s="223"/>
      <c r="X145" s="223"/>
      <c r="Y145" s="223"/>
      <c r="Z145" s="223"/>
    </row>
    <row r="146" spans="1:26" ht="16.5" customHeight="1">
      <c r="A146" s="223"/>
      <c r="B146" s="224"/>
      <c r="C146" s="225"/>
      <c r="D146" s="226"/>
      <c r="E146" s="223"/>
      <c r="F146" s="223"/>
      <c r="G146" s="223"/>
      <c r="H146" s="223"/>
      <c r="I146" s="223"/>
      <c r="J146" s="223"/>
      <c r="K146" s="223"/>
      <c r="L146" s="223"/>
      <c r="M146" s="223"/>
      <c r="N146" s="223"/>
      <c r="O146" s="223"/>
      <c r="P146" s="223"/>
      <c r="Q146" s="223"/>
      <c r="R146" s="223"/>
      <c r="S146" s="223"/>
      <c r="T146" s="223"/>
      <c r="U146" s="223"/>
      <c r="V146" s="223"/>
      <c r="W146" s="223"/>
      <c r="X146" s="223"/>
      <c r="Y146" s="223"/>
      <c r="Z146" s="223"/>
    </row>
    <row r="147" spans="1:26" ht="16.5" customHeight="1">
      <c r="A147" s="223"/>
      <c r="B147" s="224"/>
      <c r="C147" s="225"/>
      <c r="D147" s="226"/>
      <c r="E147" s="223"/>
      <c r="F147" s="223"/>
      <c r="G147" s="223"/>
      <c r="H147" s="223"/>
      <c r="I147" s="223"/>
      <c r="J147" s="223"/>
      <c r="K147" s="223"/>
      <c r="L147" s="223"/>
      <c r="M147" s="223"/>
      <c r="N147" s="223"/>
      <c r="O147" s="223"/>
      <c r="P147" s="223"/>
      <c r="Q147" s="223"/>
      <c r="R147" s="223"/>
      <c r="S147" s="223"/>
      <c r="T147" s="223"/>
      <c r="U147" s="223"/>
      <c r="V147" s="223"/>
      <c r="W147" s="223"/>
      <c r="X147" s="223"/>
      <c r="Y147" s="223"/>
      <c r="Z147" s="223"/>
    </row>
    <row r="148" spans="1:26" ht="16.5" customHeight="1">
      <c r="A148" s="223"/>
      <c r="B148" s="224"/>
      <c r="C148" s="225"/>
      <c r="D148" s="226"/>
      <c r="E148" s="223"/>
      <c r="F148" s="223"/>
      <c r="G148" s="223"/>
      <c r="H148" s="223"/>
      <c r="I148" s="223"/>
      <c r="J148" s="223"/>
      <c r="K148" s="223"/>
      <c r="L148" s="223"/>
      <c r="M148" s="223"/>
      <c r="N148" s="223"/>
      <c r="O148" s="223"/>
      <c r="P148" s="223"/>
      <c r="Q148" s="223"/>
      <c r="R148" s="223"/>
      <c r="S148" s="223"/>
      <c r="T148" s="223"/>
      <c r="U148" s="223"/>
      <c r="V148" s="223"/>
      <c r="W148" s="223"/>
      <c r="X148" s="223"/>
      <c r="Y148" s="223"/>
      <c r="Z148" s="223"/>
    </row>
    <row r="149" spans="1:26" ht="16.5" customHeight="1">
      <c r="A149" s="223"/>
      <c r="B149" s="224"/>
      <c r="C149" s="225"/>
      <c r="D149" s="226"/>
      <c r="E149" s="223"/>
      <c r="F149" s="223"/>
      <c r="G149" s="223"/>
      <c r="H149" s="223"/>
      <c r="I149" s="223"/>
      <c r="J149" s="223"/>
      <c r="K149" s="223"/>
      <c r="L149" s="223"/>
      <c r="M149" s="223"/>
      <c r="N149" s="223"/>
      <c r="O149" s="223"/>
      <c r="P149" s="223"/>
      <c r="Q149" s="223"/>
      <c r="R149" s="223"/>
      <c r="S149" s="223"/>
      <c r="T149" s="223"/>
      <c r="U149" s="223"/>
      <c r="V149" s="223"/>
      <c r="W149" s="223"/>
      <c r="X149" s="223"/>
      <c r="Y149" s="223"/>
      <c r="Z149" s="223"/>
    </row>
    <row r="150" spans="1:26" ht="16.5" customHeight="1">
      <c r="A150" s="223"/>
      <c r="B150" s="224"/>
      <c r="C150" s="225"/>
      <c r="D150" s="226"/>
      <c r="E150" s="223"/>
      <c r="F150" s="223"/>
      <c r="G150" s="223"/>
      <c r="H150" s="223"/>
      <c r="I150" s="223"/>
      <c r="J150" s="223"/>
      <c r="K150" s="223"/>
      <c r="L150" s="223"/>
      <c r="M150" s="223"/>
      <c r="N150" s="223"/>
      <c r="O150" s="223"/>
      <c r="P150" s="223"/>
      <c r="Q150" s="223"/>
      <c r="R150" s="223"/>
      <c r="S150" s="223"/>
      <c r="T150" s="223"/>
      <c r="U150" s="223"/>
      <c r="V150" s="223"/>
      <c r="W150" s="223"/>
      <c r="X150" s="223"/>
      <c r="Y150" s="223"/>
      <c r="Z150" s="223"/>
    </row>
    <row r="151" spans="1:26" ht="16.5" customHeight="1">
      <c r="A151" s="223"/>
      <c r="B151" s="224"/>
      <c r="C151" s="225"/>
      <c r="D151" s="226"/>
      <c r="E151" s="223"/>
      <c r="F151" s="223"/>
      <c r="G151" s="223"/>
      <c r="H151" s="223"/>
      <c r="I151" s="223"/>
      <c r="J151" s="223"/>
      <c r="K151" s="223"/>
      <c r="L151" s="223"/>
      <c r="M151" s="223"/>
      <c r="N151" s="223"/>
      <c r="O151" s="223"/>
      <c r="P151" s="223"/>
      <c r="Q151" s="223"/>
      <c r="R151" s="223"/>
      <c r="S151" s="223"/>
      <c r="T151" s="223"/>
      <c r="U151" s="223"/>
      <c r="V151" s="223"/>
      <c r="W151" s="223"/>
      <c r="X151" s="223"/>
      <c r="Y151" s="223"/>
      <c r="Z151" s="223"/>
    </row>
    <row r="152" spans="1:26" ht="16.5" customHeight="1">
      <c r="A152" s="223"/>
      <c r="B152" s="224"/>
      <c r="C152" s="225"/>
      <c r="D152" s="226"/>
      <c r="E152" s="223"/>
      <c r="F152" s="223"/>
      <c r="G152" s="223"/>
      <c r="H152" s="223"/>
      <c r="I152" s="223"/>
      <c r="J152" s="223"/>
      <c r="K152" s="223"/>
      <c r="L152" s="223"/>
      <c r="M152" s="223"/>
      <c r="N152" s="223"/>
      <c r="O152" s="223"/>
      <c r="P152" s="223"/>
      <c r="Q152" s="223"/>
      <c r="R152" s="223"/>
      <c r="S152" s="223"/>
      <c r="T152" s="223"/>
      <c r="U152" s="223"/>
      <c r="V152" s="223"/>
      <c r="W152" s="223"/>
      <c r="X152" s="223"/>
      <c r="Y152" s="223"/>
      <c r="Z152" s="223"/>
    </row>
    <row r="153" spans="1:26" ht="16.5" customHeight="1">
      <c r="A153" s="223"/>
      <c r="B153" s="224"/>
      <c r="C153" s="225"/>
      <c r="D153" s="226"/>
      <c r="E153" s="223"/>
      <c r="F153" s="223"/>
      <c r="G153" s="223"/>
      <c r="H153" s="223"/>
      <c r="I153" s="223"/>
      <c r="J153" s="223"/>
      <c r="K153" s="223"/>
      <c r="L153" s="223"/>
      <c r="M153" s="223"/>
      <c r="N153" s="223"/>
      <c r="O153" s="223"/>
      <c r="P153" s="223"/>
      <c r="Q153" s="223"/>
      <c r="R153" s="223"/>
      <c r="S153" s="223"/>
      <c r="T153" s="223"/>
      <c r="U153" s="223"/>
      <c r="V153" s="223"/>
      <c r="W153" s="223"/>
      <c r="X153" s="223"/>
      <c r="Y153" s="223"/>
      <c r="Z153" s="223"/>
    </row>
    <row r="154" spans="1:26" ht="16.5" customHeight="1">
      <c r="A154" s="223"/>
      <c r="B154" s="224"/>
      <c r="C154" s="225"/>
      <c r="D154" s="226"/>
      <c r="E154" s="223"/>
      <c r="F154" s="223"/>
      <c r="G154" s="223"/>
      <c r="H154" s="223"/>
      <c r="I154" s="223"/>
      <c r="J154" s="223"/>
      <c r="K154" s="223"/>
      <c r="L154" s="223"/>
      <c r="M154" s="223"/>
      <c r="N154" s="223"/>
      <c r="O154" s="223"/>
      <c r="P154" s="223"/>
      <c r="Q154" s="223"/>
      <c r="R154" s="223"/>
      <c r="S154" s="223"/>
      <c r="T154" s="223"/>
      <c r="U154" s="223"/>
      <c r="V154" s="223"/>
      <c r="W154" s="223"/>
      <c r="X154" s="223"/>
      <c r="Y154" s="223"/>
      <c r="Z154" s="223"/>
    </row>
    <row r="155" spans="1:26" ht="16.5" customHeight="1">
      <c r="A155" s="223"/>
      <c r="B155" s="224"/>
      <c r="C155" s="225"/>
      <c r="D155" s="226"/>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row>
    <row r="156" spans="1:26" ht="16.5" customHeight="1">
      <c r="A156" s="223"/>
      <c r="B156" s="224"/>
      <c r="C156" s="225"/>
      <c r="D156" s="226"/>
      <c r="E156" s="223"/>
      <c r="F156" s="223"/>
      <c r="G156" s="223"/>
      <c r="H156" s="223"/>
      <c r="I156" s="223"/>
      <c r="J156" s="223"/>
      <c r="K156" s="223"/>
      <c r="L156" s="223"/>
      <c r="M156" s="223"/>
      <c r="N156" s="223"/>
      <c r="O156" s="223"/>
      <c r="P156" s="223"/>
      <c r="Q156" s="223"/>
      <c r="R156" s="223"/>
      <c r="S156" s="223"/>
      <c r="T156" s="223"/>
      <c r="U156" s="223"/>
      <c r="V156" s="223"/>
      <c r="W156" s="223"/>
      <c r="X156" s="223"/>
      <c r="Y156" s="223"/>
      <c r="Z156" s="223"/>
    </row>
    <row r="157" spans="1:26" ht="16.5" customHeight="1">
      <c r="A157" s="223"/>
      <c r="B157" s="224"/>
      <c r="C157" s="225"/>
      <c r="D157" s="226"/>
      <c r="E157" s="223"/>
      <c r="F157" s="223"/>
      <c r="G157" s="223"/>
      <c r="H157" s="223"/>
      <c r="I157" s="223"/>
      <c r="J157" s="223"/>
      <c r="K157" s="223"/>
      <c r="L157" s="223"/>
      <c r="M157" s="223"/>
      <c r="N157" s="223"/>
      <c r="O157" s="223"/>
      <c r="P157" s="223"/>
      <c r="Q157" s="223"/>
      <c r="R157" s="223"/>
      <c r="S157" s="223"/>
      <c r="T157" s="223"/>
      <c r="U157" s="223"/>
      <c r="V157" s="223"/>
      <c r="W157" s="223"/>
      <c r="X157" s="223"/>
      <c r="Y157" s="223"/>
      <c r="Z157" s="223"/>
    </row>
    <row r="158" spans="1:26" ht="16.5" customHeight="1">
      <c r="A158" s="223"/>
      <c r="B158" s="224"/>
      <c r="C158" s="225"/>
      <c r="D158" s="226"/>
      <c r="E158" s="223"/>
      <c r="F158" s="223"/>
      <c r="G158" s="223"/>
      <c r="H158" s="223"/>
      <c r="I158" s="223"/>
      <c r="J158" s="223"/>
      <c r="K158" s="223"/>
      <c r="L158" s="223"/>
      <c r="M158" s="223"/>
      <c r="N158" s="223"/>
      <c r="O158" s="223"/>
      <c r="P158" s="223"/>
      <c r="Q158" s="223"/>
      <c r="R158" s="223"/>
      <c r="S158" s="223"/>
      <c r="T158" s="223"/>
      <c r="U158" s="223"/>
      <c r="V158" s="223"/>
      <c r="W158" s="223"/>
      <c r="X158" s="223"/>
      <c r="Y158" s="223"/>
      <c r="Z158" s="223"/>
    </row>
    <row r="159" spans="1:26" ht="16.5" customHeight="1">
      <c r="A159" s="223"/>
      <c r="B159" s="224"/>
      <c r="C159" s="225"/>
      <c r="D159" s="226"/>
      <c r="E159" s="223"/>
      <c r="F159" s="223"/>
      <c r="G159" s="223"/>
      <c r="H159" s="223"/>
      <c r="I159" s="223"/>
      <c r="J159" s="223"/>
      <c r="K159" s="223"/>
      <c r="L159" s="223"/>
      <c r="M159" s="223"/>
      <c r="N159" s="223"/>
      <c r="O159" s="223"/>
      <c r="P159" s="223"/>
      <c r="Q159" s="223"/>
      <c r="R159" s="223"/>
      <c r="S159" s="223"/>
      <c r="T159" s="223"/>
      <c r="U159" s="223"/>
      <c r="V159" s="223"/>
      <c r="W159" s="223"/>
      <c r="X159" s="223"/>
      <c r="Y159" s="223"/>
      <c r="Z159" s="223"/>
    </row>
    <row r="160" spans="1:26" ht="16.5" customHeight="1">
      <c r="A160" s="223"/>
      <c r="B160" s="224"/>
      <c r="C160" s="225"/>
      <c r="D160" s="226"/>
      <c r="E160" s="223"/>
      <c r="F160" s="223"/>
      <c r="G160" s="223"/>
      <c r="H160" s="223"/>
      <c r="I160" s="223"/>
      <c r="J160" s="223"/>
      <c r="K160" s="223"/>
      <c r="L160" s="223"/>
      <c r="M160" s="223"/>
      <c r="N160" s="223"/>
      <c r="O160" s="223"/>
      <c r="P160" s="223"/>
      <c r="Q160" s="223"/>
      <c r="R160" s="223"/>
      <c r="S160" s="223"/>
      <c r="T160" s="223"/>
      <c r="U160" s="223"/>
      <c r="V160" s="223"/>
      <c r="W160" s="223"/>
      <c r="X160" s="223"/>
      <c r="Y160" s="223"/>
      <c r="Z160" s="223"/>
    </row>
    <row r="161" spans="1:26" ht="16.5" customHeight="1">
      <c r="A161" s="223"/>
      <c r="B161" s="224"/>
      <c r="C161" s="225"/>
      <c r="D161" s="226"/>
      <c r="E161" s="223"/>
      <c r="F161" s="223"/>
      <c r="G161" s="223"/>
      <c r="H161" s="223"/>
      <c r="I161" s="223"/>
      <c r="J161" s="223"/>
      <c r="K161" s="223"/>
      <c r="L161" s="223"/>
      <c r="M161" s="223"/>
      <c r="N161" s="223"/>
      <c r="O161" s="223"/>
      <c r="P161" s="223"/>
      <c r="Q161" s="223"/>
      <c r="R161" s="223"/>
      <c r="S161" s="223"/>
      <c r="T161" s="223"/>
      <c r="U161" s="223"/>
      <c r="V161" s="223"/>
      <c r="W161" s="223"/>
      <c r="X161" s="223"/>
      <c r="Y161" s="223"/>
      <c r="Z161" s="223"/>
    </row>
    <row r="162" spans="1:26" ht="16.5" customHeight="1">
      <c r="A162" s="223"/>
      <c r="B162" s="224"/>
      <c r="C162" s="225"/>
      <c r="D162" s="226"/>
      <c r="E162" s="223"/>
      <c r="F162" s="223"/>
      <c r="G162" s="223"/>
      <c r="H162" s="223"/>
      <c r="I162" s="223"/>
      <c r="J162" s="223"/>
      <c r="K162" s="223"/>
      <c r="L162" s="223"/>
      <c r="M162" s="223"/>
      <c r="N162" s="223"/>
      <c r="O162" s="223"/>
      <c r="P162" s="223"/>
      <c r="Q162" s="223"/>
      <c r="R162" s="223"/>
      <c r="S162" s="223"/>
      <c r="T162" s="223"/>
      <c r="U162" s="223"/>
      <c r="V162" s="223"/>
      <c r="W162" s="223"/>
      <c r="X162" s="223"/>
      <c r="Y162" s="223"/>
      <c r="Z162" s="223"/>
    </row>
    <row r="163" spans="1:26" ht="16.5" customHeight="1">
      <c r="A163" s="223"/>
      <c r="B163" s="224"/>
      <c r="C163" s="225"/>
      <c r="D163" s="226"/>
      <c r="E163" s="223"/>
      <c r="F163" s="223"/>
      <c r="G163" s="223"/>
      <c r="H163" s="223"/>
      <c r="I163" s="223"/>
      <c r="J163" s="223"/>
      <c r="K163" s="223"/>
      <c r="L163" s="223"/>
      <c r="M163" s="223"/>
      <c r="N163" s="223"/>
      <c r="O163" s="223"/>
      <c r="P163" s="223"/>
      <c r="Q163" s="223"/>
      <c r="R163" s="223"/>
      <c r="S163" s="223"/>
      <c r="T163" s="223"/>
      <c r="U163" s="223"/>
      <c r="V163" s="223"/>
      <c r="W163" s="223"/>
      <c r="X163" s="223"/>
      <c r="Y163" s="223"/>
      <c r="Z163" s="223"/>
    </row>
    <row r="164" spans="1:26" ht="16.5" customHeight="1">
      <c r="A164" s="223"/>
      <c r="B164" s="224"/>
      <c r="C164" s="225"/>
      <c r="D164" s="226"/>
      <c r="E164" s="223"/>
      <c r="F164" s="223"/>
      <c r="G164" s="223"/>
      <c r="H164" s="223"/>
      <c r="I164" s="223"/>
      <c r="J164" s="223"/>
      <c r="K164" s="223"/>
      <c r="L164" s="223"/>
      <c r="M164" s="223"/>
      <c r="N164" s="223"/>
      <c r="O164" s="223"/>
      <c r="P164" s="223"/>
      <c r="Q164" s="223"/>
      <c r="R164" s="223"/>
      <c r="S164" s="223"/>
      <c r="T164" s="223"/>
      <c r="U164" s="223"/>
      <c r="V164" s="223"/>
      <c r="W164" s="223"/>
      <c r="X164" s="223"/>
      <c r="Y164" s="223"/>
      <c r="Z164" s="223"/>
    </row>
    <row r="165" spans="1:26" ht="16.5" customHeight="1">
      <c r="A165" s="223"/>
      <c r="B165" s="224"/>
      <c r="C165" s="225"/>
      <c r="D165" s="226"/>
      <c r="E165" s="223"/>
      <c r="F165" s="223"/>
      <c r="G165" s="223"/>
      <c r="H165" s="223"/>
      <c r="I165" s="223"/>
      <c r="J165" s="223"/>
      <c r="K165" s="223"/>
      <c r="L165" s="223"/>
      <c r="M165" s="223"/>
      <c r="N165" s="223"/>
      <c r="O165" s="223"/>
      <c r="P165" s="223"/>
      <c r="Q165" s="223"/>
      <c r="R165" s="223"/>
      <c r="S165" s="223"/>
      <c r="T165" s="223"/>
      <c r="U165" s="223"/>
      <c r="V165" s="223"/>
      <c r="W165" s="223"/>
      <c r="X165" s="223"/>
      <c r="Y165" s="223"/>
      <c r="Z165" s="223"/>
    </row>
    <row r="166" spans="1:26" ht="16.5" customHeight="1">
      <c r="A166" s="223"/>
      <c r="B166" s="224"/>
      <c r="C166" s="225"/>
      <c r="D166" s="226"/>
      <c r="E166" s="223"/>
      <c r="F166" s="223"/>
      <c r="G166" s="223"/>
      <c r="H166" s="223"/>
      <c r="I166" s="223"/>
      <c r="J166" s="223"/>
      <c r="K166" s="223"/>
      <c r="L166" s="223"/>
      <c r="M166" s="223"/>
      <c r="N166" s="223"/>
      <c r="O166" s="223"/>
      <c r="P166" s="223"/>
      <c r="Q166" s="223"/>
      <c r="R166" s="223"/>
      <c r="S166" s="223"/>
      <c r="T166" s="223"/>
      <c r="U166" s="223"/>
      <c r="V166" s="223"/>
      <c r="W166" s="223"/>
      <c r="X166" s="223"/>
      <c r="Y166" s="223"/>
      <c r="Z166" s="223"/>
    </row>
    <row r="167" spans="1:26" ht="16.5" customHeight="1">
      <c r="A167" s="223"/>
      <c r="B167" s="224"/>
      <c r="C167" s="225"/>
      <c r="D167" s="226"/>
      <c r="E167" s="223"/>
      <c r="F167" s="223"/>
      <c r="G167" s="223"/>
      <c r="H167" s="223"/>
      <c r="I167" s="223"/>
      <c r="J167" s="223"/>
      <c r="K167" s="223"/>
      <c r="L167" s="223"/>
      <c r="M167" s="223"/>
      <c r="N167" s="223"/>
      <c r="O167" s="223"/>
      <c r="P167" s="223"/>
      <c r="Q167" s="223"/>
      <c r="R167" s="223"/>
      <c r="S167" s="223"/>
      <c r="T167" s="223"/>
      <c r="U167" s="223"/>
      <c r="V167" s="223"/>
      <c r="W167" s="223"/>
      <c r="X167" s="223"/>
      <c r="Y167" s="223"/>
      <c r="Z167" s="223"/>
    </row>
    <row r="168" spans="1:26" ht="16.5" customHeight="1">
      <c r="A168" s="223"/>
      <c r="B168" s="224"/>
      <c r="C168" s="225"/>
      <c r="D168" s="226"/>
      <c r="E168" s="223"/>
      <c r="F168" s="223"/>
      <c r="G168" s="223"/>
      <c r="H168" s="223"/>
      <c r="I168" s="223"/>
      <c r="J168" s="223"/>
      <c r="K168" s="223"/>
      <c r="L168" s="223"/>
      <c r="M168" s="223"/>
      <c r="N168" s="223"/>
      <c r="O168" s="223"/>
      <c r="P168" s="223"/>
      <c r="Q168" s="223"/>
      <c r="R168" s="223"/>
      <c r="S168" s="223"/>
      <c r="T168" s="223"/>
      <c r="U168" s="223"/>
      <c r="V168" s="223"/>
      <c r="W168" s="223"/>
      <c r="X168" s="223"/>
      <c r="Y168" s="223"/>
      <c r="Z168" s="223"/>
    </row>
    <row r="169" spans="1:26" ht="16.5" customHeight="1">
      <c r="A169" s="223"/>
      <c r="B169" s="224"/>
      <c r="C169" s="225"/>
      <c r="D169" s="226"/>
      <c r="E169" s="223"/>
      <c r="F169" s="223"/>
      <c r="G169" s="223"/>
      <c r="H169" s="223"/>
      <c r="I169" s="223"/>
      <c r="J169" s="223"/>
      <c r="K169" s="223"/>
      <c r="L169" s="223"/>
      <c r="M169" s="223"/>
      <c r="N169" s="223"/>
      <c r="O169" s="223"/>
      <c r="P169" s="223"/>
      <c r="Q169" s="223"/>
      <c r="R169" s="223"/>
      <c r="S169" s="223"/>
      <c r="T169" s="223"/>
      <c r="U169" s="223"/>
      <c r="V169" s="223"/>
      <c r="W169" s="223"/>
      <c r="X169" s="223"/>
      <c r="Y169" s="223"/>
      <c r="Z169" s="223"/>
    </row>
    <row r="170" spans="1:26" ht="16.5" customHeight="1">
      <c r="A170" s="223"/>
      <c r="B170" s="224"/>
      <c r="C170" s="225"/>
      <c r="D170" s="226"/>
      <c r="E170" s="223"/>
      <c r="F170" s="223"/>
      <c r="G170" s="223"/>
      <c r="H170" s="223"/>
      <c r="I170" s="223"/>
      <c r="J170" s="223"/>
      <c r="K170" s="223"/>
      <c r="L170" s="223"/>
      <c r="M170" s="223"/>
      <c r="N170" s="223"/>
      <c r="O170" s="223"/>
      <c r="P170" s="223"/>
      <c r="Q170" s="223"/>
      <c r="R170" s="223"/>
      <c r="S170" s="223"/>
      <c r="T170" s="223"/>
      <c r="U170" s="223"/>
      <c r="V170" s="223"/>
      <c r="W170" s="223"/>
      <c r="X170" s="223"/>
      <c r="Y170" s="223"/>
      <c r="Z170" s="223"/>
    </row>
    <row r="171" spans="1:26" ht="16.5" customHeight="1">
      <c r="A171" s="223"/>
      <c r="B171" s="224"/>
      <c r="C171" s="225"/>
      <c r="D171" s="226"/>
      <c r="E171" s="223"/>
      <c r="F171" s="223"/>
      <c r="G171" s="223"/>
      <c r="H171" s="223"/>
      <c r="I171" s="223"/>
      <c r="J171" s="223"/>
      <c r="K171" s="223"/>
      <c r="L171" s="223"/>
      <c r="M171" s="223"/>
      <c r="N171" s="223"/>
      <c r="O171" s="223"/>
      <c r="P171" s="223"/>
      <c r="Q171" s="223"/>
      <c r="R171" s="223"/>
      <c r="S171" s="223"/>
      <c r="T171" s="223"/>
      <c r="U171" s="223"/>
      <c r="V171" s="223"/>
      <c r="W171" s="223"/>
      <c r="X171" s="223"/>
      <c r="Y171" s="223"/>
      <c r="Z171" s="223"/>
    </row>
    <row r="172" spans="1:26" ht="16.5" customHeight="1">
      <c r="A172" s="223"/>
      <c r="B172" s="224"/>
      <c r="C172" s="225"/>
      <c r="D172" s="226"/>
      <c r="E172" s="223"/>
      <c r="F172" s="223"/>
      <c r="G172" s="223"/>
      <c r="H172" s="223"/>
      <c r="I172" s="223"/>
      <c r="J172" s="223"/>
      <c r="K172" s="223"/>
      <c r="L172" s="223"/>
      <c r="M172" s="223"/>
      <c r="N172" s="223"/>
      <c r="O172" s="223"/>
      <c r="P172" s="223"/>
      <c r="Q172" s="223"/>
      <c r="R172" s="223"/>
      <c r="S172" s="223"/>
      <c r="T172" s="223"/>
      <c r="U172" s="223"/>
      <c r="V172" s="223"/>
      <c r="W172" s="223"/>
      <c r="X172" s="223"/>
      <c r="Y172" s="223"/>
      <c r="Z172" s="223"/>
    </row>
    <row r="173" spans="1:26" ht="16.5" customHeight="1">
      <c r="A173" s="223"/>
      <c r="B173" s="224"/>
      <c r="C173" s="225"/>
      <c r="D173" s="226"/>
      <c r="E173" s="223"/>
      <c r="F173" s="223"/>
      <c r="G173" s="223"/>
      <c r="H173" s="223"/>
      <c r="I173" s="223"/>
      <c r="J173" s="223"/>
      <c r="K173" s="223"/>
      <c r="L173" s="223"/>
      <c r="M173" s="223"/>
      <c r="N173" s="223"/>
      <c r="O173" s="223"/>
      <c r="P173" s="223"/>
      <c r="Q173" s="223"/>
      <c r="R173" s="223"/>
      <c r="S173" s="223"/>
      <c r="T173" s="223"/>
      <c r="U173" s="223"/>
      <c r="V173" s="223"/>
      <c r="W173" s="223"/>
      <c r="X173" s="223"/>
      <c r="Y173" s="223"/>
      <c r="Z173" s="223"/>
    </row>
    <row r="174" spans="1:26" ht="16.5" customHeight="1">
      <c r="A174" s="223"/>
      <c r="B174" s="224"/>
      <c r="C174" s="225"/>
      <c r="D174" s="226"/>
      <c r="E174" s="223"/>
      <c r="F174" s="223"/>
      <c r="G174" s="223"/>
      <c r="H174" s="223"/>
      <c r="I174" s="223"/>
      <c r="J174" s="223"/>
      <c r="K174" s="223"/>
      <c r="L174" s="223"/>
      <c r="M174" s="223"/>
      <c r="N174" s="223"/>
      <c r="O174" s="223"/>
      <c r="P174" s="223"/>
      <c r="Q174" s="223"/>
      <c r="R174" s="223"/>
      <c r="S174" s="223"/>
      <c r="T174" s="223"/>
      <c r="U174" s="223"/>
      <c r="V174" s="223"/>
      <c r="W174" s="223"/>
      <c r="X174" s="223"/>
      <c r="Y174" s="223"/>
      <c r="Z174" s="223"/>
    </row>
    <row r="175" spans="1:26" ht="16.5" customHeight="1">
      <c r="A175" s="223"/>
      <c r="B175" s="224"/>
      <c r="C175" s="225"/>
      <c r="D175" s="226"/>
      <c r="E175" s="223"/>
      <c r="F175" s="223"/>
      <c r="G175" s="223"/>
      <c r="H175" s="223"/>
      <c r="I175" s="223"/>
      <c r="J175" s="223"/>
      <c r="K175" s="223"/>
      <c r="L175" s="223"/>
      <c r="M175" s="223"/>
      <c r="N175" s="223"/>
      <c r="O175" s="223"/>
      <c r="P175" s="223"/>
      <c r="Q175" s="223"/>
      <c r="R175" s="223"/>
      <c r="S175" s="223"/>
      <c r="T175" s="223"/>
      <c r="U175" s="223"/>
      <c r="V175" s="223"/>
      <c r="W175" s="223"/>
      <c r="X175" s="223"/>
      <c r="Y175" s="223"/>
      <c r="Z175" s="223"/>
    </row>
    <row r="176" spans="1:26" ht="16.5" customHeight="1">
      <c r="A176" s="223"/>
      <c r="B176" s="224"/>
      <c r="C176" s="225"/>
      <c r="D176" s="226"/>
      <c r="E176" s="223"/>
      <c r="F176" s="223"/>
      <c r="G176" s="223"/>
      <c r="H176" s="223"/>
      <c r="I176" s="223"/>
      <c r="J176" s="223"/>
      <c r="K176" s="223"/>
      <c r="L176" s="223"/>
      <c r="M176" s="223"/>
      <c r="N176" s="223"/>
      <c r="O176" s="223"/>
      <c r="P176" s="223"/>
      <c r="Q176" s="223"/>
      <c r="R176" s="223"/>
      <c r="S176" s="223"/>
      <c r="T176" s="223"/>
      <c r="U176" s="223"/>
      <c r="V176" s="223"/>
      <c r="W176" s="223"/>
      <c r="X176" s="223"/>
      <c r="Y176" s="223"/>
      <c r="Z176" s="223"/>
    </row>
    <row r="177" spans="1:26" ht="16.5" customHeight="1">
      <c r="A177" s="223"/>
      <c r="B177" s="224"/>
      <c r="C177" s="225"/>
      <c r="D177" s="226"/>
      <c r="E177" s="223"/>
      <c r="F177" s="223"/>
      <c r="G177" s="223"/>
      <c r="H177" s="223"/>
      <c r="I177" s="223"/>
      <c r="J177" s="223"/>
      <c r="K177" s="223"/>
      <c r="L177" s="223"/>
      <c r="M177" s="223"/>
      <c r="N177" s="223"/>
      <c r="O177" s="223"/>
      <c r="P177" s="223"/>
      <c r="Q177" s="223"/>
      <c r="R177" s="223"/>
      <c r="S177" s="223"/>
      <c r="T177" s="223"/>
      <c r="U177" s="223"/>
      <c r="V177" s="223"/>
      <c r="W177" s="223"/>
      <c r="X177" s="223"/>
      <c r="Y177" s="223"/>
      <c r="Z177" s="223"/>
    </row>
    <row r="178" spans="1:26" ht="16.5" customHeight="1">
      <c r="A178" s="223"/>
      <c r="B178" s="224"/>
      <c r="C178" s="225"/>
      <c r="D178" s="226"/>
      <c r="E178" s="223"/>
      <c r="F178" s="223"/>
      <c r="G178" s="223"/>
      <c r="H178" s="223"/>
      <c r="I178" s="223"/>
      <c r="J178" s="223"/>
      <c r="K178" s="223"/>
      <c r="L178" s="223"/>
      <c r="M178" s="223"/>
      <c r="N178" s="223"/>
      <c r="O178" s="223"/>
      <c r="P178" s="223"/>
      <c r="Q178" s="223"/>
      <c r="R178" s="223"/>
      <c r="S178" s="223"/>
      <c r="T178" s="223"/>
      <c r="U178" s="223"/>
      <c r="V178" s="223"/>
      <c r="W178" s="223"/>
      <c r="X178" s="223"/>
      <c r="Y178" s="223"/>
      <c r="Z178" s="223"/>
    </row>
    <row r="179" spans="1:26" ht="16.5" customHeight="1">
      <c r="A179" s="223"/>
      <c r="B179" s="224"/>
      <c r="C179" s="225"/>
      <c r="D179" s="226"/>
      <c r="E179" s="223"/>
      <c r="F179" s="223"/>
      <c r="G179" s="223"/>
      <c r="H179" s="223"/>
      <c r="I179" s="223"/>
      <c r="J179" s="223"/>
      <c r="K179" s="223"/>
      <c r="L179" s="223"/>
      <c r="M179" s="223"/>
      <c r="N179" s="223"/>
      <c r="O179" s="223"/>
      <c r="P179" s="223"/>
      <c r="Q179" s="223"/>
      <c r="R179" s="223"/>
      <c r="S179" s="223"/>
      <c r="T179" s="223"/>
      <c r="U179" s="223"/>
      <c r="V179" s="223"/>
      <c r="W179" s="223"/>
      <c r="X179" s="223"/>
      <c r="Y179" s="223"/>
      <c r="Z179" s="223"/>
    </row>
    <row r="180" spans="1:26" ht="16.5" customHeight="1">
      <c r="A180" s="223"/>
      <c r="B180" s="224"/>
      <c r="C180" s="225"/>
      <c r="D180" s="226"/>
      <c r="E180" s="223"/>
      <c r="F180" s="223"/>
      <c r="G180" s="223"/>
      <c r="H180" s="223"/>
      <c r="I180" s="223"/>
      <c r="J180" s="223"/>
      <c r="K180" s="223"/>
      <c r="L180" s="223"/>
      <c r="M180" s="223"/>
      <c r="N180" s="223"/>
      <c r="O180" s="223"/>
      <c r="P180" s="223"/>
      <c r="Q180" s="223"/>
      <c r="R180" s="223"/>
      <c r="S180" s="223"/>
      <c r="T180" s="223"/>
      <c r="U180" s="223"/>
      <c r="V180" s="223"/>
      <c r="W180" s="223"/>
      <c r="X180" s="223"/>
      <c r="Y180" s="223"/>
      <c r="Z180" s="223"/>
    </row>
    <row r="181" spans="1:26" ht="16.5" customHeight="1">
      <c r="A181" s="223"/>
      <c r="B181" s="224"/>
      <c r="C181" s="225"/>
      <c r="D181" s="226"/>
      <c r="E181" s="223"/>
      <c r="F181" s="223"/>
      <c r="G181" s="223"/>
      <c r="H181" s="223"/>
      <c r="I181" s="223"/>
      <c r="J181" s="223"/>
      <c r="K181" s="223"/>
      <c r="L181" s="223"/>
      <c r="M181" s="223"/>
      <c r="N181" s="223"/>
      <c r="O181" s="223"/>
      <c r="P181" s="223"/>
      <c r="Q181" s="223"/>
      <c r="R181" s="223"/>
      <c r="S181" s="223"/>
      <c r="T181" s="223"/>
      <c r="U181" s="223"/>
      <c r="V181" s="223"/>
      <c r="W181" s="223"/>
      <c r="X181" s="223"/>
      <c r="Y181" s="223"/>
      <c r="Z181" s="223"/>
    </row>
    <row r="182" spans="1:26" ht="16.5" customHeight="1">
      <c r="A182" s="223"/>
      <c r="B182" s="224"/>
      <c r="C182" s="225"/>
      <c r="D182" s="226"/>
      <c r="E182" s="223"/>
      <c r="F182" s="223"/>
      <c r="G182" s="223"/>
      <c r="H182" s="223"/>
      <c r="I182" s="223"/>
      <c r="J182" s="223"/>
      <c r="K182" s="223"/>
      <c r="L182" s="223"/>
      <c r="M182" s="223"/>
      <c r="N182" s="223"/>
      <c r="O182" s="223"/>
      <c r="P182" s="223"/>
      <c r="Q182" s="223"/>
      <c r="R182" s="223"/>
      <c r="S182" s="223"/>
      <c r="T182" s="223"/>
      <c r="U182" s="223"/>
      <c r="V182" s="223"/>
      <c r="W182" s="223"/>
      <c r="X182" s="223"/>
      <c r="Y182" s="223"/>
      <c r="Z182" s="223"/>
    </row>
    <row r="183" spans="1:26" ht="16.5" customHeight="1">
      <c r="A183" s="223"/>
      <c r="B183" s="224"/>
      <c r="C183" s="225"/>
      <c r="D183" s="226"/>
      <c r="E183" s="223"/>
      <c r="F183" s="223"/>
      <c r="G183" s="223"/>
      <c r="H183" s="223"/>
      <c r="I183" s="223"/>
      <c r="J183" s="223"/>
      <c r="K183" s="223"/>
      <c r="L183" s="223"/>
      <c r="M183" s="223"/>
      <c r="N183" s="223"/>
      <c r="O183" s="223"/>
      <c r="P183" s="223"/>
      <c r="Q183" s="223"/>
      <c r="R183" s="223"/>
      <c r="S183" s="223"/>
      <c r="T183" s="223"/>
      <c r="U183" s="223"/>
      <c r="V183" s="223"/>
      <c r="W183" s="223"/>
      <c r="X183" s="223"/>
      <c r="Y183" s="223"/>
      <c r="Z183" s="223"/>
    </row>
    <row r="184" spans="1:26" ht="16.5" customHeight="1">
      <c r="A184" s="223"/>
      <c r="B184" s="224"/>
      <c r="C184" s="225"/>
      <c r="D184" s="226"/>
      <c r="E184" s="223"/>
      <c r="F184" s="223"/>
      <c r="G184" s="223"/>
      <c r="H184" s="223"/>
      <c r="I184" s="223"/>
      <c r="J184" s="223"/>
      <c r="K184" s="223"/>
      <c r="L184" s="223"/>
      <c r="M184" s="223"/>
      <c r="N184" s="223"/>
      <c r="O184" s="223"/>
      <c r="P184" s="223"/>
      <c r="Q184" s="223"/>
      <c r="R184" s="223"/>
      <c r="S184" s="223"/>
      <c r="T184" s="223"/>
      <c r="U184" s="223"/>
      <c r="V184" s="223"/>
      <c r="W184" s="223"/>
      <c r="X184" s="223"/>
      <c r="Y184" s="223"/>
      <c r="Z184" s="223"/>
    </row>
    <row r="185" spans="1:26" ht="16.5" customHeight="1">
      <c r="A185" s="223"/>
      <c r="B185" s="224"/>
      <c r="C185" s="225"/>
      <c r="D185" s="226"/>
      <c r="E185" s="223"/>
      <c r="F185" s="223"/>
      <c r="G185" s="223"/>
      <c r="H185" s="223"/>
      <c r="I185" s="223"/>
      <c r="J185" s="223"/>
      <c r="K185" s="223"/>
      <c r="L185" s="223"/>
      <c r="M185" s="223"/>
      <c r="N185" s="223"/>
      <c r="O185" s="223"/>
      <c r="P185" s="223"/>
      <c r="Q185" s="223"/>
      <c r="R185" s="223"/>
      <c r="S185" s="223"/>
      <c r="T185" s="223"/>
      <c r="U185" s="223"/>
      <c r="V185" s="223"/>
      <c r="W185" s="223"/>
      <c r="X185" s="223"/>
      <c r="Y185" s="223"/>
      <c r="Z185" s="223"/>
    </row>
    <row r="186" spans="1:26" ht="16.5" customHeight="1">
      <c r="A186" s="223"/>
      <c r="B186" s="224"/>
      <c r="C186" s="225"/>
      <c r="D186" s="226"/>
      <c r="E186" s="223"/>
      <c r="F186" s="223"/>
      <c r="G186" s="223"/>
      <c r="H186" s="223"/>
      <c r="I186" s="223"/>
      <c r="J186" s="223"/>
      <c r="K186" s="223"/>
      <c r="L186" s="223"/>
      <c r="M186" s="223"/>
      <c r="N186" s="223"/>
      <c r="O186" s="223"/>
      <c r="P186" s="223"/>
      <c r="Q186" s="223"/>
      <c r="R186" s="223"/>
      <c r="S186" s="223"/>
      <c r="T186" s="223"/>
      <c r="U186" s="223"/>
      <c r="V186" s="223"/>
      <c r="W186" s="223"/>
      <c r="X186" s="223"/>
      <c r="Y186" s="223"/>
      <c r="Z186" s="223"/>
    </row>
    <row r="187" spans="1:26" ht="16.5" customHeight="1">
      <c r="A187" s="223"/>
      <c r="B187" s="224"/>
      <c r="C187" s="225"/>
      <c r="D187" s="226"/>
      <c r="E187" s="223"/>
      <c r="F187" s="223"/>
      <c r="G187" s="223"/>
      <c r="H187" s="223"/>
      <c r="I187" s="223"/>
      <c r="J187" s="223"/>
      <c r="K187" s="223"/>
      <c r="L187" s="223"/>
      <c r="M187" s="223"/>
      <c r="N187" s="223"/>
      <c r="O187" s="223"/>
      <c r="P187" s="223"/>
      <c r="Q187" s="223"/>
      <c r="R187" s="223"/>
      <c r="S187" s="223"/>
      <c r="T187" s="223"/>
      <c r="U187" s="223"/>
      <c r="V187" s="223"/>
      <c r="W187" s="223"/>
      <c r="X187" s="223"/>
      <c r="Y187" s="223"/>
      <c r="Z187" s="223"/>
    </row>
    <row r="188" spans="1:26" ht="16.5" customHeight="1">
      <c r="A188" s="223"/>
      <c r="B188" s="224"/>
      <c r="C188" s="225"/>
      <c r="D188" s="226"/>
      <c r="E188" s="223"/>
      <c r="F188" s="223"/>
      <c r="G188" s="223"/>
      <c r="H188" s="223"/>
      <c r="I188" s="223"/>
      <c r="J188" s="223"/>
      <c r="K188" s="223"/>
      <c r="L188" s="223"/>
      <c r="M188" s="223"/>
      <c r="N188" s="223"/>
      <c r="O188" s="223"/>
      <c r="P188" s="223"/>
      <c r="Q188" s="223"/>
      <c r="R188" s="223"/>
      <c r="S188" s="223"/>
      <c r="T188" s="223"/>
      <c r="U188" s="223"/>
      <c r="V188" s="223"/>
      <c r="W188" s="223"/>
      <c r="X188" s="223"/>
      <c r="Y188" s="223"/>
      <c r="Z188" s="223"/>
    </row>
    <row r="189" spans="1:26" ht="16.5" customHeight="1">
      <c r="A189" s="223"/>
      <c r="B189" s="224"/>
      <c r="C189" s="225"/>
      <c r="D189" s="226"/>
      <c r="E189" s="223"/>
      <c r="F189" s="223"/>
      <c r="G189" s="223"/>
      <c r="H189" s="223"/>
      <c r="I189" s="223"/>
      <c r="J189" s="223"/>
      <c r="K189" s="223"/>
      <c r="L189" s="223"/>
      <c r="M189" s="223"/>
      <c r="N189" s="223"/>
      <c r="O189" s="223"/>
      <c r="P189" s="223"/>
      <c r="Q189" s="223"/>
      <c r="R189" s="223"/>
      <c r="S189" s="223"/>
      <c r="T189" s="223"/>
      <c r="U189" s="223"/>
      <c r="V189" s="223"/>
      <c r="W189" s="223"/>
      <c r="X189" s="223"/>
      <c r="Y189" s="223"/>
      <c r="Z189" s="223"/>
    </row>
    <row r="190" spans="1:26" ht="16.5" customHeight="1">
      <c r="A190" s="223"/>
      <c r="B190" s="224"/>
      <c r="C190" s="225"/>
      <c r="D190" s="226"/>
      <c r="E190" s="223"/>
      <c r="F190" s="223"/>
      <c r="G190" s="223"/>
      <c r="H190" s="223"/>
      <c r="I190" s="223"/>
      <c r="J190" s="223"/>
      <c r="K190" s="223"/>
      <c r="L190" s="223"/>
      <c r="M190" s="223"/>
      <c r="N190" s="223"/>
      <c r="O190" s="223"/>
      <c r="P190" s="223"/>
      <c r="Q190" s="223"/>
      <c r="R190" s="223"/>
      <c r="S190" s="223"/>
      <c r="T190" s="223"/>
      <c r="U190" s="223"/>
      <c r="V190" s="223"/>
      <c r="W190" s="223"/>
      <c r="X190" s="223"/>
      <c r="Y190" s="223"/>
      <c r="Z190" s="223"/>
    </row>
    <row r="191" spans="1:26" ht="16.5" customHeight="1">
      <c r="A191" s="223"/>
      <c r="B191" s="224"/>
      <c r="C191" s="225"/>
      <c r="D191" s="226"/>
      <c r="E191" s="223"/>
      <c r="F191" s="223"/>
      <c r="G191" s="223"/>
      <c r="H191" s="223"/>
      <c r="I191" s="223"/>
      <c r="J191" s="223"/>
      <c r="K191" s="223"/>
      <c r="L191" s="223"/>
      <c r="M191" s="223"/>
      <c r="N191" s="223"/>
      <c r="O191" s="223"/>
      <c r="P191" s="223"/>
      <c r="Q191" s="223"/>
      <c r="R191" s="223"/>
      <c r="S191" s="223"/>
      <c r="T191" s="223"/>
      <c r="U191" s="223"/>
      <c r="V191" s="223"/>
      <c r="W191" s="223"/>
      <c r="X191" s="223"/>
      <c r="Y191" s="223"/>
      <c r="Z191" s="223"/>
    </row>
    <row r="192" spans="1:26" ht="16.5" customHeight="1">
      <c r="A192" s="223"/>
      <c r="B192" s="224"/>
      <c r="C192" s="225"/>
      <c r="D192" s="226"/>
      <c r="E192" s="223"/>
      <c r="F192" s="223"/>
      <c r="G192" s="223"/>
      <c r="H192" s="223"/>
      <c r="I192" s="223"/>
      <c r="J192" s="223"/>
      <c r="K192" s="223"/>
      <c r="L192" s="223"/>
      <c r="M192" s="223"/>
      <c r="N192" s="223"/>
      <c r="O192" s="223"/>
      <c r="P192" s="223"/>
      <c r="Q192" s="223"/>
      <c r="R192" s="223"/>
      <c r="S192" s="223"/>
      <c r="T192" s="223"/>
      <c r="U192" s="223"/>
      <c r="V192" s="223"/>
      <c r="W192" s="223"/>
      <c r="X192" s="223"/>
      <c r="Y192" s="223"/>
      <c r="Z192" s="223"/>
    </row>
    <row r="193" spans="1:26" ht="16.5" customHeight="1">
      <c r="A193" s="223"/>
      <c r="B193" s="224"/>
      <c r="C193" s="225"/>
      <c r="D193" s="226"/>
      <c r="E193" s="223"/>
      <c r="F193" s="223"/>
      <c r="G193" s="223"/>
      <c r="H193" s="223"/>
      <c r="I193" s="223"/>
      <c r="J193" s="223"/>
      <c r="K193" s="223"/>
      <c r="L193" s="223"/>
      <c r="M193" s="223"/>
      <c r="N193" s="223"/>
      <c r="O193" s="223"/>
      <c r="P193" s="223"/>
      <c r="Q193" s="223"/>
      <c r="R193" s="223"/>
      <c r="S193" s="223"/>
      <c r="T193" s="223"/>
      <c r="U193" s="223"/>
      <c r="V193" s="223"/>
      <c r="W193" s="223"/>
      <c r="X193" s="223"/>
      <c r="Y193" s="223"/>
      <c r="Z193" s="223"/>
    </row>
    <row r="194" spans="1:26" ht="16.5" customHeight="1">
      <c r="A194" s="223"/>
      <c r="B194" s="224"/>
      <c r="C194" s="225"/>
      <c r="D194" s="226"/>
      <c r="E194" s="223"/>
      <c r="F194" s="223"/>
      <c r="G194" s="223"/>
      <c r="H194" s="223"/>
      <c r="I194" s="223"/>
      <c r="J194" s="223"/>
      <c r="K194" s="223"/>
      <c r="L194" s="223"/>
      <c r="M194" s="223"/>
      <c r="N194" s="223"/>
      <c r="O194" s="223"/>
      <c r="P194" s="223"/>
      <c r="Q194" s="223"/>
      <c r="R194" s="223"/>
      <c r="S194" s="223"/>
      <c r="T194" s="223"/>
      <c r="U194" s="223"/>
      <c r="V194" s="223"/>
      <c r="W194" s="223"/>
      <c r="X194" s="223"/>
      <c r="Y194" s="223"/>
      <c r="Z194" s="223"/>
    </row>
    <row r="195" spans="1:26" ht="16.5" customHeight="1">
      <c r="A195" s="223"/>
      <c r="B195" s="224"/>
      <c r="C195" s="225"/>
      <c r="D195" s="226"/>
      <c r="E195" s="223"/>
      <c r="F195" s="223"/>
      <c r="G195" s="223"/>
      <c r="H195" s="223"/>
      <c r="I195" s="223"/>
      <c r="J195" s="223"/>
      <c r="K195" s="223"/>
      <c r="L195" s="223"/>
      <c r="M195" s="223"/>
      <c r="N195" s="223"/>
      <c r="O195" s="223"/>
      <c r="P195" s="223"/>
      <c r="Q195" s="223"/>
      <c r="R195" s="223"/>
      <c r="S195" s="223"/>
      <c r="T195" s="223"/>
      <c r="U195" s="223"/>
      <c r="V195" s="223"/>
      <c r="W195" s="223"/>
      <c r="X195" s="223"/>
      <c r="Y195" s="223"/>
      <c r="Z195" s="223"/>
    </row>
    <row r="196" spans="1:26" ht="16.5" customHeight="1">
      <c r="A196" s="223"/>
      <c r="B196" s="224"/>
      <c r="C196" s="225"/>
      <c r="D196" s="226"/>
      <c r="E196" s="223"/>
      <c r="F196" s="223"/>
      <c r="G196" s="223"/>
      <c r="H196" s="223"/>
      <c r="I196" s="223"/>
      <c r="J196" s="223"/>
      <c r="K196" s="223"/>
      <c r="L196" s="223"/>
      <c r="M196" s="223"/>
      <c r="N196" s="223"/>
      <c r="O196" s="223"/>
      <c r="P196" s="223"/>
      <c r="Q196" s="223"/>
      <c r="R196" s="223"/>
      <c r="S196" s="223"/>
      <c r="T196" s="223"/>
      <c r="U196" s="223"/>
      <c r="V196" s="223"/>
      <c r="W196" s="223"/>
      <c r="X196" s="223"/>
      <c r="Y196" s="223"/>
      <c r="Z196" s="223"/>
    </row>
    <row r="197" spans="1:26" ht="16.5" customHeight="1">
      <c r="A197" s="223"/>
      <c r="B197" s="224"/>
      <c r="C197" s="225"/>
      <c r="D197" s="226"/>
      <c r="E197" s="223"/>
      <c r="F197" s="223"/>
      <c r="G197" s="223"/>
      <c r="H197" s="223"/>
      <c r="I197" s="223"/>
      <c r="J197" s="223"/>
      <c r="K197" s="223"/>
      <c r="L197" s="223"/>
      <c r="M197" s="223"/>
      <c r="N197" s="223"/>
      <c r="O197" s="223"/>
      <c r="P197" s="223"/>
      <c r="Q197" s="223"/>
      <c r="R197" s="223"/>
      <c r="S197" s="223"/>
      <c r="T197" s="223"/>
      <c r="U197" s="223"/>
      <c r="V197" s="223"/>
      <c r="W197" s="223"/>
      <c r="X197" s="223"/>
      <c r="Y197" s="223"/>
      <c r="Z197" s="223"/>
    </row>
    <row r="198" spans="1:26" ht="16.5" customHeight="1">
      <c r="A198" s="223"/>
      <c r="B198" s="224"/>
      <c r="C198" s="225"/>
      <c r="D198" s="226"/>
      <c r="E198" s="223"/>
      <c r="F198" s="223"/>
      <c r="G198" s="223"/>
      <c r="H198" s="223"/>
      <c r="I198" s="223"/>
      <c r="J198" s="223"/>
      <c r="K198" s="223"/>
      <c r="L198" s="223"/>
      <c r="M198" s="223"/>
      <c r="N198" s="223"/>
      <c r="O198" s="223"/>
      <c r="P198" s="223"/>
      <c r="Q198" s="223"/>
      <c r="R198" s="223"/>
      <c r="S198" s="223"/>
      <c r="T198" s="223"/>
      <c r="U198" s="223"/>
      <c r="V198" s="223"/>
      <c r="W198" s="223"/>
      <c r="X198" s="223"/>
      <c r="Y198" s="223"/>
      <c r="Z198" s="223"/>
    </row>
    <row r="199" spans="1:26" ht="16.5" customHeight="1">
      <c r="A199" s="223"/>
      <c r="B199" s="224"/>
      <c r="C199" s="225"/>
      <c r="D199" s="226"/>
      <c r="E199" s="223"/>
      <c r="F199" s="223"/>
      <c r="G199" s="223"/>
      <c r="H199" s="223"/>
      <c r="I199" s="223"/>
      <c r="J199" s="223"/>
      <c r="K199" s="223"/>
      <c r="L199" s="223"/>
      <c r="M199" s="223"/>
      <c r="N199" s="223"/>
      <c r="O199" s="223"/>
      <c r="P199" s="223"/>
      <c r="Q199" s="223"/>
      <c r="R199" s="223"/>
      <c r="S199" s="223"/>
      <c r="T199" s="223"/>
      <c r="U199" s="223"/>
      <c r="V199" s="223"/>
      <c r="W199" s="223"/>
      <c r="X199" s="223"/>
      <c r="Y199" s="223"/>
      <c r="Z199" s="223"/>
    </row>
    <row r="200" spans="1:26" ht="16.5" customHeight="1">
      <c r="A200" s="223"/>
      <c r="B200" s="224"/>
      <c r="C200" s="225"/>
      <c r="D200" s="226"/>
      <c r="E200" s="223"/>
      <c r="F200" s="223"/>
      <c r="G200" s="223"/>
      <c r="H200" s="223"/>
      <c r="I200" s="223"/>
      <c r="J200" s="223"/>
      <c r="K200" s="223"/>
      <c r="L200" s="223"/>
      <c r="M200" s="223"/>
      <c r="N200" s="223"/>
      <c r="O200" s="223"/>
      <c r="P200" s="223"/>
      <c r="Q200" s="223"/>
      <c r="R200" s="223"/>
      <c r="S200" s="223"/>
      <c r="T200" s="223"/>
      <c r="U200" s="223"/>
      <c r="V200" s="223"/>
      <c r="W200" s="223"/>
      <c r="X200" s="223"/>
      <c r="Y200" s="223"/>
      <c r="Z200" s="223"/>
    </row>
    <row r="201" spans="1:26" ht="16.5" customHeight="1">
      <c r="A201" s="223"/>
      <c r="B201" s="224"/>
      <c r="C201" s="225"/>
      <c r="D201" s="226"/>
      <c r="E201" s="223"/>
      <c r="F201" s="223"/>
      <c r="G201" s="223"/>
      <c r="H201" s="223"/>
      <c r="I201" s="223"/>
      <c r="J201" s="223"/>
      <c r="K201" s="223"/>
      <c r="L201" s="223"/>
      <c r="M201" s="223"/>
      <c r="N201" s="223"/>
      <c r="O201" s="223"/>
      <c r="P201" s="223"/>
      <c r="Q201" s="223"/>
      <c r="R201" s="223"/>
      <c r="S201" s="223"/>
      <c r="T201" s="223"/>
      <c r="U201" s="223"/>
      <c r="V201" s="223"/>
      <c r="W201" s="223"/>
      <c r="X201" s="223"/>
      <c r="Y201" s="223"/>
      <c r="Z201" s="223"/>
    </row>
    <row r="202" spans="1:26" ht="16.5" customHeight="1">
      <c r="A202" s="223"/>
      <c r="B202" s="224"/>
      <c r="C202" s="225"/>
      <c r="D202" s="226"/>
      <c r="E202" s="223"/>
      <c r="F202" s="223"/>
      <c r="G202" s="223"/>
      <c r="H202" s="223"/>
      <c r="I202" s="223"/>
      <c r="J202" s="223"/>
      <c r="K202" s="223"/>
      <c r="L202" s="223"/>
      <c r="M202" s="223"/>
      <c r="N202" s="223"/>
      <c r="O202" s="223"/>
      <c r="P202" s="223"/>
      <c r="Q202" s="223"/>
      <c r="R202" s="223"/>
      <c r="S202" s="223"/>
      <c r="T202" s="223"/>
      <c r="U202" s="223"/>
      <c r="V202" s="223"/>
      <c r="W202" s="223"/>
      <c r="X202" s="223"/>
      <c r="Y202" s="223"/>
      <c r="Z202" s="223"/>
    </row>
    <row r="203" spans="1:26" ht="16.5" customHeight="1">
      <c r="A203" s="223"/>
      <c r="B203" s="224"/>
      <c r="C203" s="225"/>
      <c r="D203" s="226"/>
      <c r="E203" s="223"/>
      <c r="F203" s="223"/>
      <c r="G203" s="223"/>
      <c r="H203" s="223"/>
      <c r="I203" s="223"/>
      <c r="J203" s="223"/>
      <c r="K203" s="223"/>
      <c r="L203" s="223"/>
      <c r="M203" s="223"/>
      <c r="N203" s="223"/>
      <c r="O203" s="223"/>
      <c r="P203" s="223"/>
      <c r="Q203" s="223"/>
      <c r="R203" s="223"/>
      <c r="S203" s="223"/>
      <c r="T203" s="223"/>
      <c r="U203" s="223"/>
      <c r="V203" s="223"/>
      <c r="W203" s="223"/>
      <c r="X203" s="223"/>
      <c r="Y203" s="223"/>
      <c r="Z203" s="223"/>
    </row>
    <row r="204" spans="1:26" ht="16.5" customHeight="1">
      <c r="A204" s="223"/>
      <c r="B204" s="224"/>
      <c r="C204" s="225"/>
      <c r="D204" s="226"/>
      <c r="E204" s="223"/>
      <c r="F204" s="223"/>
      <c r="G204" s="223"/>
      <c r="H204" s="223"/>
      <c r="I204" s="223"/>
      <c r="J204" s="223"/>
      <c r="K204" s="223"/>
      <c r="L204" s="223"/>
      <c r="M204" s="223"/>
      <c r="N204" s="223"/>
      <c r="O204" s="223"/>
      <c r="P204" s="223"/>
      <c r="Q204" s="223"/>
      <c r="R204" s="223"/>
      <c r="S204" s="223"/>
      <c r="T204" s="223"/>
      <c r="U204" s="223"/>
      <c r="V204" s="223"/>
      <c r="W204" s="223"/>
      <c r="X204" s="223"/>
      <c r="Y204" s="223"/>
      <c r="Z204" s="223"/>
    </row>
    <row r="205" spans="1:26" ht="16.5" customHeight="1">
      <c r="A205" s="223"/>
      <c r="B205" s="224"/>
      <c r="C205" s="225"/>
      <c r="D205" s="226"/>
      <c r="E205" s="223"/>
      <c r="F205" s="223"/>
      <c r="G205" s="223"/>
      <c r="H205" s="223"/>
      <c r="I205" s="223"/>
      <c r="J205" s="223"/>
      <c r="K205" s="223"/>
      <c r="L205" s="223"/>
      <c r="M205" s="223"/>
      <c r="N205" s="223"/>
      <c r="O205" s="223"/>
      <c r="P205" s="223"/>
      <c r="Q205" s="223"/>
      <c r="R205" s="223"/>
      <c r="S205" s="223"/>
      <c r="T205" s="223"/>
      <c r="U205" s="223"/>
      <c r="V205" s="223"/>
      <c r="W205" s="223"/>
      <c r="X205" s="223"/>
      <c r="Y205" s="223"/>
      <c r="Z205" s="223"/>
    </row>
    <row r="206" spans="1:26" ht="16.5" customHeight="1">
      <c r="A206" s="223"/>
      <c r="B206" s="224"/>
      <c r="C206" s="225"/>
      <c r="D206" s="226"/>
      <c r="E206" s="223"/>
      <c r="F206" s="223"/>
      <c r="G206" s="223"/>
      <c r="H206" s="223"/>
      <c r="I206" s="223"/>
      <c r="J206" s="223"/>
      <c r="K206" s="223"/>
      <c r="L206" s="223"/>
      <c r="M206" s="223"/>
      <c r="N206" s="223"/>
      <c r="O206" s="223"/>
      <c r="P206" s="223"/>
      <c r="Q206" s="223"/>
      <c r="R206" s="223"/>
      <c r="S206" s="223"/>
      <c r="T206" s="223"/>
      <c r="U206" s="223"/>
      <c r="V206" s="223"/>
      <c r="W206" s="223"/>
      <c r="X206" s="223"/>
      <c r="Y206" s="223"/>
      <c r="Z206" s="223"/>
    </row>
    <row r="207" spans="1:26" ht="16.5" customHeight="1">
      <c r="A207" s="223"/>
      <c r="B207" s="224"/>
      <c r="C207" s="225"/>
      <c r="D207" s="226"/>
      <c r="E207" s="223"/>
      <c r="F207" s="223"/>
      <c r="G207" s="223"/>
      <c r="H207" s="223"/>
      <c r="I207" s="223"/>
      <c r="J207" s="223"/>
      <c r="K207" s="223"/>
      <c r="L207" s="223"/>
      <c r="M207" s="223"/>
      <c r="N207" s="223"/>
      <c r="O207" s="223"/>
      <c r="P207" s="223"/>
      <c r="Q207" s="223"/>
      <c r="R207" s="223"/>
      <c r="S207" s="223"/>
      <c r="T207" s="223"/>
      <c r="U207" s="223"/>
      <c r="V207" s="223"/>
      <c r="W207" s="223"/>
      <c r="X207" s="223"/>
      <c r="Y207" s="223"/>
      <c r="Z207" s="223"/>
    </row>
    <row r="208" spans="1:26" ht="16.5" customHeight="1">
      <c r="A208" s="223"/>
      <c r="B208" s="224"/>
      <c r="C208" s="225"/>
      <c r="D208" s="226"/>
      <c r="E208" s="223"/>
      <c r="F208" s="223"/>
      <c r="G208" s="223"/>
      <c r="H208" s="223"/>
      <c r="I208" s="223"/>
      <c r="J208" s="223"/>
      <c r="K208" s="223"/>
      <c r="L208" s="223"/>
      <c r="M208" s="223"/>
      <c r="N208" s="223"/>
      <c r="O208" s="223"/>
      <c r="P208" s="223"/>
      <c r="Q208" s="223"/>
      <c r="R208" s="223"/>
      <c r="S208" s="223"/>
      <c r="T208" s="223"/>
      <c r="U208" s="223"/>
      <c r="V208" s="223"/>
      <c r="W208" s="223"/>
      <c r="X208" s="223"/>
      <c r="Y208" s="223"/>
      <c r="Z208" s="223"/>
    </row>
    <row r="209" spans="1:26" ht="16.5" customHeight="1">
      <c r="A209" s="223"/>
      <c r="B209" s="224"/>
      <c r="C209" s="225"/>
      <c r="D209" s="226"/>
      <c r="E209" s="223"/>
      <c r="F209" s="223"/>
      <c r="G209" s="223"/>
      <c r="H209" s="223"/>
      <c r="I209" s="223"/>
      <c r="J209" s="223"/>
      <c r="K209" s="223"/>
      <c r="L209" s="223"/>
      <c r="M209" s="223"/>
      <c r="N209" s="223"/>
      <c r="O209" s="223"/>
      <c r="P209" s="223"/>
      <c r="Q209" s="223"/>
      <c r="R209" s="223"/>
      <c r="S209" s="223"/>
      <c r="T209" s="223"/>
      <c r="U209" s="223"/>
      <c r="V209" s="223"/>
      <c r="W209" s="223"/>
      <c r="X209" s="223"/>
      <c r="Y209" s="223"/>
      <c r="Z209" s="223"/>
    </row>
    <row r="210" spans="1:26" ht="16.5" customHeight="1">
      <c r="A210" s="223"/>
      <c r="B210" s="224"/>
      <c r="C210" s="225"/>
      <c r="D210" s="226"/>
      <c r="E210" s="223"/>
      <c r="F210" s="223"/>
      <c r="G210" s="223"/>
      <c r="H210" s="223"/>
      <c r="I210" s="223"/>
      <c r="J210" s="223"/>
      <c r="K210" s="223"/>
      <c r="L210" s="223"/>
      <c r="M210" s="223"/>
      <c r="N210" s="223"/>
      <c r="O210" s="223"/>
      <c r="P210" s="223"/>
      <c r="Q210" s="223"/>
      <c r="R210" s="223"/>
      <c r="S210" s="223"/>
      <c r="T210" s="223"/>
      <c r="U210" s="223"/>
      <c r="V210" s="223"/>
      <c r="W210" s="223"/>
      <c r="X210" s="223"/>
      <c r="Y210" s="223"/>
      <c r="Z210" s="223"/>
    </row>
    <row r="211" spans="1:26" ht="16.5" customHeight="1">
      <c r="A211" s="223"/>
      <c r="B211" s="224"/>
      <c r="C211" s="225"/>
      <c r="D211" s="226"/>
      <c r="E211" s="223"/>
      <c r="F211" s="223"/>
      <c r="G211" s="223"/>
      <c r="H211" s="223"/>
      <c r="I211" s="223"/>
      <c r="J211" s="223"/>
      <c r="K211" s="223"/>
      <c r="L211" s="223"/>
      <c r="M211" s="223"/>
      <c r="N211" s="223"/>
      <c r="O211" s="223"/>
      <c r="P211" s="223"/>
      <c r="Q211" s="223"/>
      <c r="R211" s="223"/>
      <c r="S211" s="223"/>
      <c r="T211" s="223"/>
      <c r="U211" s="223"/>
      <c r="V211" s="223"/>
      <c r="W211" s="223"/>
      <c r="X211" s="223"/>
      <c r="Y211" s="223"/>
      <c r="Z211" s="223"/>
    </row>
    <row r="212" spans="1:26" ht="16.5" customHeight="1">
      <c r="A212" s="223"/>
      <c r="B212" s="224"/>
      <c r="C212" s="225"/>
      <c r="D212" s="226"/>
      <c r="E212" s="223"/>
      <c r="F212" s="223"/>
      <c r="G212" s="223"/>
      <c r="H212" s="223"/>
      <c r="I212" s="223"/>
      <c r="J212" s="223"/>
      <c r="K212" s="223"/>
      <c r="L212" s="223"/>
      <c r="M212" s="223"/>
      <c r="N212" s="223"/>
      <c r="O212" s="223"/>
      <c r="P212" s="223"/>
      <c r="Q212" s="223"/>
      <c r="R212" s="223"/>
      <c r="S212" s="223"/>
      <c r="T212" s="223"/>
      <c r="U212" s="223"/>
      <c r="V212" s="223"/>
      <c r="W212" s="223"/>
      <c r="X212" s="223"/>
      <c r="Y212" s="223"/>
      <c r="Z212" s="223"/>
    </row>
    <row r="213" spans="1:26" ht="16.5" customHeight="1">
      <c r="A213" s="223"/>
      <c r="B213" s="224"/>
      <c r="C213" s="225"/>
      <c r="D213" s="226"/>
      <c r="E213" s="223"/>
      <c r="F213" s="223"/>
      <c r="G213" s="223"/>
      <c r="H213" s="223"/>
      <c r="I213" s="223"/>
      <c r="J213" s="223"/>
      <c r="K213" s="223"/>
      <c r="L213" s="223"/>
      <c r="M213" s="223"/>
      <c r="N213" s="223"/>
      <c r="O213" s="223"/>
      <c r="P213" s="223"/>
      <c r="Q213" s="223"/>
      <c r="R213" s="223"/>
      <c r="S213" s="223"/>
      <c r="T213" s="223"/>
      <c r="U213" s="223"/>
      <c r="V213" s="223"/>
      <c r="W213" s="223"/>
      <c r="X213" s="223"/>
      <c r="Y213" s="223"/>
      <c r="Z213" s="223"/>
    </row>
    <row r="214" spans="1:26" ht="16.5" customHeight="1">
      <c r="A214" s="223"/>
      <c r="B214" s="224"/>
      <c r="C214" s="225"/>
      <c r="D214" s="226"/>
      <c r="E214" s="223"/>
      <c r="F214" s="223"/>
      <c r="G214" s="223"/>
      <c r="H214" s="223"/>
      <c r="I214" s="223"/>
      <c r="J214" s="223"/>
      <c r="K214" s="223"/>
      <c r="L214" s="223"/>
      <c r="M214" s="223"/>
      <c r="N214" s="223"/>
      <c r="O214" s="223"/>
      <c r="P214" s="223"/>
      <c r="Q214" s="223"/>
      <c r="R214" s="223"/>
      <c r="S214" s="223"/>
      <c r="T214" s="223"/>
      <c r="U214" s="223"/>
      <c r="V214" s="223"/>
      <c r="W214" s="223"/>
      <c r="X214" s="223"/>
      <c r="Y214" s="223"/>
      <c r="Z214" s="223"/>
    </row>
    <row r="215" spans="1:26" ht="16.5" customHeight="1">
      <c r="A215" s="223"/>
      <c r="B215" s="224"/>
      <c r="C215" s="225"/>
      <c r="D215" s="226"/>
      <c r="E215" s="223"/>
      <c r="F215" s="223"/>
      <c r="G215" s="223"/>
      <c r="H215" s="223"/>
      <c r="I215" s="223"/>
      <c r="J215" s="223"/>
      <c r="K215" s="223"/>
      <c r="L215" s="223"/>
      <c r="M215" s="223"/>
      <c r="N215" s="223"/>
      <c r="O215" s="223"/>
      <c r="P215" s="223"/>
      <c r="Q215" s="223"/>
      <c r="R215" s="223"/>
      <c r="S215" s="223"/>
      <c r="T215" s="223"/>
      <c r="U215" s="223"/>
      <c r="V215" s="223"/>
      <c r="W215" s="223"/>
      <c r="X215" s="223"/>
      <c r="Y215" s="223"/>
      <c r="Z215" s="223"/>
    </row>
    <row r="216" spans="1:26" ht="16.5" customHeight="1">
      <c r="A216" s="223"/>
      <c r="B216" s="224"/>
      <c r="C216" s="225"/>
      <c r="D216" s="226"/>
      <c r="E216" s="223"/>
      <c r="F216" s="223"/>
      <c r="G216" s="223"/>
      <c r="H216" s="223"/>
      <c r="I216" s="223"/>
      <c r="J216" s="223"/>
      <c r="K216" s="223"/>
      <c r="L216" s="223"/>
      <c r="M216" s="223"/>
      <c r="N216" s="223"/>
      <c r="O216" s="223"/>
      <c r="P216" s="223"/>
      <c r="Q216" s="223"/>
      <c r="R216" s="223"/>
      <c r="S216" s="223"/>
      <c r="T216" s="223"/>
      <c r="U216" s="223"/>
      <c r="V216" s="223"/>
      <c r="W216" s="223"/>
      <c r="X216" s="223"/>
      <c r="Y216" s="223"/>
      <c r="Z216" s="223"/>
    </row>
    <row r="217" spans="1:26" ht="16.5" customHeight="1">
      <c r="A217" s="223"/>
      <c r="B217" s="224"/>
      <c r="C217" s="225"/>
      <c r="D217" s="226"/>
      <c r="E217" s="223"/>
      <c r="F217" s="223"/>
      <c r="G217" s="223"/>
      <c r="H217" s="223"/>
      <c r="I217" s="223"/>
      <c r="J217" s="223"/>
      <c r="K217" s="223"/>
      <c r="L217" s="223"/>
      <c r="M217" s="223"/>
      <c r="N217" s="223"/>
      <c r="O217" s="223"/>
      <c r="P217" s="223"/>
      <c r="Q217" s="223"/>
      <c r="R217" s="223"/>
      <c r="S217" s="223"/>
      <c r="T217" s="223"/>
      <c r="U217" s="223"/>
      <c r="V217" s="223"/>
      <c r="W217" s="223"/>
      <c r="X217" s="223"/>
      <c r="Y217" s="223"/>
      <c r="Z217" s="223"/>
    </row>
    <row r="218" spans="1:26" ht="16.5" customHeight="1">
      <c r="A218" s="223"/>
      <c r="B218" s="224"/>
      <c r="C218" s="225"/>
      <c r="D218" s="226"/>
      <c r="E218" s="223"/>
      <c r="F218" s="223"/>
      <c r="G218" s="223"/>
      <c r="H218" s="223"/>
      <c r="I218" s="223"/>
      <c r="J218" s="223"/>
      <c r="K218" s="223"/>
      <c r="L218" s="223"/>
      <c r="M218" s="223"/>
      <c r="N218" s="223"/>
      <c r="O218" s="223"/>
      <c r="P218" s="223"/>
      <c r="Q218" s="223"/>
      <c r="R218" s="223"/>
      <c r="S218" s="223"/>
      <c r="T218" s="223"/>
      <c r="U218" s="223"/>
      <c r="V218" s="223"/>
      <c r="W218" s="223"/>
      <c r="X218" s="223"/>
      <c r="Y218" s="223"/>
      <c r="Z218" s="223"/>
    </row>
    <row r="219" spans="1:26" ht="16.5" customHeight="1">
      <c r="A219" s="223"/>
      <c r="B219" s="224"/>
      <c r="C219" s="225"/>
      <c r="D219" s="226"/>
      <c r="E219" s="223"/>
      <c r="F219" s="223"/>
      <c r="G219" s="223"/>
      <c r="H219" s="223"/>
      <c r="I219" s="223"/>
      <c r="J219" s="223"/>
      <c r="K219" s="223"/>
      <c r="L219" s="223"/>
      <c r="M219" s="223"/>
      <c r="N219" s="223"/>
      <c r="O219" s="223"/>
      <c r="P219" s="223"/>
      <c r="Q219" s="223"/>
      <c r="R219" s="223"/>
      <c r="S219" s="223"/>
      <c r="T219" s="223"/>
      <c r="U219" s="223"/>
      <c r="V219" s="223"/>
      <c r="W219" s="223"/>
      <c r="X219" s="223"/>
      <c r="Y219" s="223"/>
      <c r="Z219" s="223"/>
    </row>
    <row r="220" spans="1:26" ht="16.5" customHeight="1">
      <c r="A220" s="223"/>
      <c r="B220" s="224"/>
      <c r="C220" s="225"/>
      <c r="D220" s="226"/>
      <c r="E220" s="223"/>
      <c r="F220" s="223"/>
      <c r="G220" s="223"/>
      <c r="H220" s="223"/>
      <c r="I220" s="223"/>
      <c r="J220" s="223"/>
      <c r="K220" s="223"/>
      <c r="L220" s="223"/>
      <c r="M220" s="223"/>
      <c r="N220" s="223"/>
      <c r="O220" s="223"/>
      <c r="P220" s="223"/>
      <c r="Q220" s="223"/>
      <c r="R220" s="223"/>
      <c r="S220" s="223"/>
      <c r="T220" s="223"/>
      <c r="U220" s="223"/>
      <c r="V220" s="223"/>
      <c r="W220" s="223"/>
      <c r="X220" s="223"/>
      <c r="Y220" s="223"/>
      <c r="Z220" s="223"/>
    </row>
    <row r="221" spans="1:26" ht="16.5" customHeight="1">
      <c r="A221" s="223"/>
      <c r="B221" s="224"/>
      <c r="C221" s="225"/>
      <c r="D221" s="226"/>
      <c r="E221" s="223"/>
      <c r="F221" s="223"/>
      <c r="G221" s="223"/>
      <c r="H221" s="223"/>
      <c r="I221" s="223"/>
      <c r="J221" s="223"/>
      <c r="K221" s="223"/>
      <c r="L221" s="223"/>
      <c r="M221" s="223"/>
      <c r="N221" s="223"/>
      <c r="O221" s="223"/>
      <c r="P221" s="223"/>
      <c r="Q221" s="223"/>
      <c r="R221" s="223"/>
      <c r="S221" s="223"/>
      <c r="T221" s="223"/>
      <c r="U221" s="223"/>
      <c r="V221" s="223"/>
      <c r="W221" s="223"/>
      <c r="X221" s="223"/>
      <c r="Y221" s="223"/>
      <c r="Z221" s="223"/>
    </row>
    <row r="222" spans="1:26" ht="16.5" customHeight="1">
      <c r="A222" s="223"/>
      <c r="B222" s="224"/>
      <c r="C222" s="225"/>
      <c r="D222" s="226"/>
      <c r="E222" s="223"/>
      <c r="F222" s="223"/>
      <c r="G222" s="223"/>
      <c r="H222" s="223"/>
      <c r="I222" s="223"/>
      <c r="J222" s="223"/>
      <c r="K222" s="223"/>
      <c r="L222" s="223"/>
      <c r="M222" s="223"/>
      <c r="N222" s="223"/>
      <c r="O222" s="223"/>
      <c r="P222" s="223"/>
      <c r="Q222" s="223"/>
      <c r="R222" s="223"/>
      <c r="S222" s="223"/>
      <c r="T222" s="223"/>
      <c r="U222" s="223"/>
      <c r="V222" s="223"/>
      <c r="W222" s="223"/>
      <c r="X222" s="223"/>
      <c r="Y222" s="223"/>
      <c r="Z222" s="223"/>
    </row>
    <row r="223" spans="1:26" ht="16.5" customHeight="1">
      <c r="A223" s="223"/>
      <c r="B223" s="224"/>
      <c r="C223" s="225"/>
      <c r="D223" s="226"/>
      <c r="E223" s="223"/>
      <c r="F223" s="223"/>
      <c r="G223" s="223"/>
      <c r="H223" s="223"/>
      <c r="I223" s="223"/>
      <c r="J223" s="223"/>
      <c r="K223" s="223"/>
      <c r="L223" s="223"/>
      <c r="M223" s="223"/>
      <c r="N223" s="223"/>
      <c r="O223" s="223"/>
      <c r="P223" s="223"/>
      <c r="Q223" s="223"/>
      <c r="R223" s="223"/>
      <c r="S223" s="223"/>
      <c r="T223" s="223"/>
      <c r="U223" s="223"/>
      <c r="V223" s="223"/>
      <c r="W223" s="223"/>
      <c r="X223" s="223"/>
      <c r="Y223" s="223"/>
      <c r="Z223" s="223"/>
    </row>
    <row r="224" spans="1:26" ht="16.5" customHeight="1">
      <c r="A224" s="223"/>
      <c r="B224" s="224"/>
      <c r="C224" s="225"/>
      <c r="D224" s="226"/>
      <c r="E224" s="223"/>
      <c r="F224" s="223"/>
      <c r="G224" s="223"/>
      <c r="H224" s="223"/>
      <c r="I224" s="223"/>
      <c r="J224" s="223"/>
      <c r="K224" s="223"/>
      <c r="L224" s="223"/>
      <c r="M224" s="223"/>
      <c r="N224" s="223"/>
      <c r="O224" s="223"/>
      <c r="P224" s="223"/>
      <c r="Q224" s="223"/>
      <c r="R224" s="223"/>
      <c r="S224" s="223"/>
      <c r="T224" s="223"/>
      <c r="U224" s="223"/>
      <c r="V224" s="223"/>
      <c r="W224" s="223"/>
      <c r="X224" s="223"/>
      <c r="Y224" s="223"/>
      <c r="Z224" s="223"/>
    </row>
    <row r="225" spans="1:26" ht="16.5" customHeight="1">
      <c r="A225" s="223"/>
      <c r="B225" s="224"/>
      <c r="C225" s="225"/>
      <c r="D225" s="226"/>
      <c r="E225" s="223"/>
      <c r="F225" s="223"/>
      <c r="G225" s="223"/>
      <c r="H225" s="223"/>
      <c r="I225" s="223"/>
      <c r="J225" s="223"/>
      <c r="K225" s="223"/>
      <c r="L225" s="223"/>
      <c r="M225" s="223"/>
      <c r="N225" s="223"/>
      <c r="O225" s="223"/>
      <c r="P225" s="223"/>
      <c r="Q225" s="223"/>
      <c r="R225" s="223"/>
      <c r="S225" s="223"/>
      <c r="T225" s="223"/>
      <c r="U225" s="223"/>
      <c r="V225" s="223"/>
      <c r="W225" s="223"/>
      <c r="X225" s="223"/>
      <c r="Y225" s="223"/>
      <c r="Z225" s="223"/>
    </row>
    <row r="226" spans="1:26" ht="16.5" customHeight="1">
      <c r="A226" s="223"/>
      <c r="B226" s="224"/>
      <c r="C226" s="225"/>
      <c r="D226" s="226"/>
      <c r="E226" s="223"/>
      <c r="F226" s="223"/>
      <c r="G226" s="223"/>
      <c r="H226" s="223"/>
      <c r="I226" s="223"/>
      <c r="J226" s="223"/>
      <c r="K226" s="223"/>
      <c r="L226" s="223"/>
      <c r="M226" s="223"/>
      <c r="N226" s="223"/>
      <c r="O226" s="223"/>
      <c r="P226" s="223"/>
      <c r="Q226" s="223"/>
      <c r="R226" s="223"/>
      <c r="S226" s="223"/>
      <c r="T226" s="223"/>
      <c r="U226" s="223"/>
      <c r="V226" s="223"/>
      <c r="W226" s="223"/>
      <c r="X226" s="223"/>
      <c r="Y226" s="223"/>
      <c r="Z226" s="223"/>
    </row>
    <row r="227" spans="1:26" ht="16.5" customHeight="1">
      <c r="A227" s="223"/>
      <c r="B227" s="224"/>
      <c r="C227" s="225"/>
      <c r="D227" s="226"/>
      <c r="E227" s="223"/>
      <c r="F227" s="223"/>
      <c r="G227" s="223"/>
      <c r="H227" s="223"/>
      <c r="I227" s="223"/>
      <c r="J227" s="223"/>
      <c r="K227" s="223"/>
      <c r="L227" s="223"/>
      <c r="M227" s="223"/>
      <c r="N227" s="223"/>
      <c r="O227" s="223"/>
      <c r="P227" s="223"/>
      <c r="Q227" s="223"/>
      <c r="R227" s="223"/>
      <c r="S227" s="223"/>
      <c r="T227" s="223"/>
      <c r="U227" s="223"/>
      <c r="V227" s="223"/>
      <c r="W227" s="223"/>
      <c r="X227" s="223"/>
      <c r="Y227" s="223"/>
      <c r="Z227" s="223"/>
    </row>
    <row r="228" spans="1:26" ht="16.5" customHeight="1">
      <c r="A228" s="223"/>
      <c r="B228" s="224"/>
      <c r="C228" s="225"/>
      <c r="D228" s="226"/>
      <c r="E228" s="223"/>
      <c r="F228" s="223"/>
      <c r="G228" s="223"/>
      <c r="H228" s="223"/>
      <c r="I228" s="223"/>
      <c r="J228" s="223"/>
      <c r="K228" s="223"/>
      <c r="L228" s="223"/>
      <c r="M228" s="223"/>
      <c r="N228" s="223"/>
      <c r="O228" s="223"/>
      <c r="P228" s="223"/>
      <c r="Q228" s="223"/>
      <c r="R228" s="223"/>
      <c r="S228" s="223"/>
      <c r="T228" s="223"/>
      <c r="U228" s="223"/>
      <c r="V228" s="223"/>
      <c r="W228" s="223"/>
      <c r="X228" s="223"/>
      <c r="Y228" s="223"/>
      <c r="Z228" s="223"/>
    </row>
    <row r="229" spans="1:26" ht="16.5" customHeight="1">
      <c r="A229" s="223"/>
      <c r="B229" s="224"/>
      <c r="C229" s="225"/>
      <c r="D229" s="226"/>
      <c r="E229" s="223"/>
      <c r="F229" s="223"/>
      <c r="G229" s="223"/>
      <c r="H229" s="223"/>
      <c r="I229" s="223"/>
      <c r="J229" s="223"/>
      <c r="K229" s="223"/>
      <c r="L229" s="223"/>
      <c r="M229" s="223"/>
      <c r="N229" s="223"/>
      <c r="O229" s="223"/>
      <c r="P229" s="223"/>
      <c r="Q229" s="223"/>
      <c r="R229" s="223"/>
      <c r="S229" s="223"/>
      <c r="T229" s="223"/>
      <c r="U229" s="223"/>
      <c r="V229" s="223"/>
      <c r="W229" s="223"/>
      <c r="X229" s="223"/>
      <c r="Y229" s="223"/>
      <c r="Z229" s="223"/>
    </row>
    <row r="230" spans="1:26" ht="16.5" customHeight="1">
      <c r="A230" s="223"/>
      <c r="B230" s="224"/>
      <c r="C230" s="225"/>
      <c r="D230" s="226"/>
      <c r="E230" s="223"/>
      <c r="F230" s="223"/>
      <c r="G230" s="223"/>
      <c r="H230" s="223"/>
      <c r="I230" s="223"/>
      <c r="J230" s="223"/>
      <c r="K230" s="223"/>
      <c r="L230" s="223"/>
      <c r="M230" s="223"/>
      <c r="N230" s="223"/>
      <c r="O230" s="223"/>
      <c r="P230" s="223"/>
      <c r="Q230" s="223"/>
      <c r="R230" s="223"/>
      <c r="S230" s="223"/>
      <c r="T230" s="223"/>
      <c r="U230" s="223"/>
      <c r="V230" s="223"/>
      <c r="W230" s="223"/>
      <c r="X230" s="223"/>
      <c r="Y230" s="223"/>
      <c r="Z230" s="223"/>
    </row>
    <row r="231" spans="1:26" ht="16.5" customHeight="1">
      <c r="A231" s="223"/>
      <c r="B231" s="224"/>
      <c r="C231" s="225"/>
      <c r="D231" s="226"/>
      <c r="E231" s="223"/>
      <c r="F231" s="223"/>
      <c r="G231" s="223"/>
      <c r="H231" s="223"/>
      <c r="I231" s="223"/>
      <c r="J231" s="223"/>
      <c r="K231" s="223"/>
      <c r="L231" s="223"/>
      <c r="M231" s="223"/>
      <c r="N231" s="223"/>
      <c r="O231" s="223"/>
      <c r="P231" s="223"/>
      <c r="Q231" s="223"/>
      <c r="R231" s="223"/>
      <c r="S231" s="223"/>
      <c r="T231" s="223"/>
      <c r="U231" s="223"/>
      <c r="V231" s="223"/>
      <c r="W231" s="223"/>
      <c r="X231" s="223"/>
      <c r="Y231" s="223"/>
      <c r="Z231" s="223"/>
    </row>
    <row r="232" spans="1:26" ht="16.5" customHeight="1">
      <c r="A232" s="223"/>
      <c r="B232" s="224"/>
      <c r="C232" s="225"/>
      <c r="D232" s="226"/>
      <c r="E232" s="223"/>
      <c r="F232" s="223"/>
      <c r="G232" s="223"/>
      <c r="H232" s="223"/>
      <c r="I232" s="223"/>
      <c r="J232" s="223"/>
      <c r="K232" s="223"/>
      <c r="L232" s="223"/>
      <c r="M232" s="223"/>
      <c r="N232" s="223"/>
      <c r="O232" s="223"/>
      <c r="P232" s="223"/>
      <c r="Q232" s="223"/>
      <c r="R232" s="223"/>
      <c r="S232" s="223"/>
      <c r="T232" s="223"/>
      <c r="U232" s="223"/>
      <c r="V232" s="223"/>
      <c r="W232" s="223"/>
      <c r="X232" s="223"/>
      <c r="Y232" s="223"/>
      <c r="Z232" s="223"/>
    </row>
    <row r="233" spans="1:26" ht="16.5" customHeight="1">
      <c r="A233" s="223"/>
      <c r="B233" s="224"/>
      <c r="C233" s="225"/>
      <c r="D233" s="226"/>
      <c r="E233" s="223"/>
      <c r="F233" s="223"/>
      <c r="G233" s="223"/>
      <c r="H233" s="223"/>
      <c r="I233" s="223"/>
      <c r="J233" s="223"/>
      <c r="K233" s="223"/>
      <c r="L233" s="223"/>
      <c r="M233" s="223"/>
      <c r="N233" s="223"/>
      <c r="O233" s="223"/>
      <c r="P233" s="223"/>
      <c r="Q233" s="223"/>
      <c r="R233" s="223"/>
      <c r="S233" s="223"/>
      <c r="T233" s="223"/>
      <c r="U233" s="223"/>
      <c r="V233" s="223"/>
      <c r="W233" s="223"/>
      <c r="X233" s="223"/>
      <c r="Y233" s="223"/>
      <c r="Z233" s="223"/>
    </row>
    <row r="234" spans="1:26" ht="16.5" customHeight="1">
      <c r="A234" s="223"/>
      <c r="B234" s="224"/>
      <c r="C234" s="225"/>
      <c r="D234" s="226"/>
      <c r="E234" s="223"/>
      <c r="F234" s="223"/>
      <c r="G234" s="223"/>
      <c r="H234" s="223"/>
      <c r="I234" s="223"/>
      <c r="J234" s="223"/>
      <c r="K234" s="223"/>
      <c r="L234" s="223"/>
      <c r="M234" s="223"/>
      <c r="N234" s="223"/>
      <c r="O234" s="223"/>
      <c r="P234" s="223"/>
      <c r="Q234" s="223"/>
      <c r="R234" s="223"/>
      <c r="S234" s="223"/>
      <c r="T234" s="223"/>
      <c r="U234" s="223"/>
      <c r="V234" s="223"/>
      <c r="W234" s="223"/>
      <c r="X234" s="223"/>
      <c r="Y234" s="223"/>
      <c r="Z234" s="223"/>
    </row>
    <row r="235" spans="1:26" ht="16.5" customHeight="1">
      <c r="A235" s="223"/>
      <c r="B235" s="224"/>
      <c r="C235" s="225"/>
      <c r="D235" s="226"/>
      <c r="E235" s="223"/>
      <c r="F235" s="223"/>
      <c r="G235" s="223"/>
      <c r="H235" s="223"/>
      <c r="I235" s="223"/>
      <c r="J235" s="223"/>
      <c r="K235" s="223"/>
      <c r="L235" s="223"/>
      <c r="M235" s="223"/>
      <c r="N235" s="223"/>
      <c r="O235" s="223"/>
      <c r="P235" s="223"/>
      <c r="Q235" s="223"/>
      <c r="R235" s="223"/>
      <c r="S235" s="223"/>
      <c r="T235" s="223"/>
      <c r="U235" s="223"/>
      <c r="V235" s="223"/>
      <c r="W235" s="223"/>
      <c r="X235" s="223"/>
      <c r="Y235" s="223"/>
      <c r="Z235" s="223"/>
    </row>
    <row r="236" spans="1:26" ht="16.5" customHeight="1">
      <c r="A236" s="223"/>
      <c r="B236" s="224"/>
      <c r="C236" s="225"/>
      <c r="D236" s="226"/>
      <c r="E236" s="223"/>
      <c r="F236" s="223"/>
      <c r="G236" s="223"/>
      <c r="H236" s="223"/>
      <c r="I236" s="223"/>
      <c r="J236" s="223"/>
      <c r="K236" s="223"/>
      <c r="L236" s="223"/>
      <c r="M236" s="223"/>
      <c r="N236" s="223"/>
      <c r="O236" s="223"/>
      <c r="P236" s="223"/>
      <c r="Q236" s="223"/>
      <c r="R236" s="223"/>
      <c r="S236" s="223"/>
      <c r="T236" s="223"/>
      <c r="U236" s="223"/>
      <c r="V236" s="223"/>
      <c r="W236" s="223"/>
      <c r="X236" s="223"/>
      <c r="Y236" s="223"/>
      <c r="Z236" s="223"/>
    </row>
    <row r="237" spans="1:26" ht="16.5" customHeight="1">
      <c r="A237" s="223"/>
      <c r="B237" s="224"/>
      <c r="C237" s="225"/>
      <c r="D237" s="226"/>
      <c r="E237" s="223"/>
      <c r="F237" s="223"/>
      <c r="G237" s="223"/>
      <c r="H237" s="223"/>
      <c r="I237" s="223"/>
      <c r="J237" s="223"/>
      <c r="K237" s="223"/>
      <c r="L237" s="223"/>
      <c r="M237" s="223"/>
      <c r="N237" s="223"/>
      <c r="O237" s="223"/>
      <c r="P237" s="223"/>
      <c r="Q237" s="223"/>
      <c r="R237" s="223"/>
      <c r="S237" s="223"/>
      <c r="T237" s="223"/>
      <c r="U237" s="223"/>
      <c r="V237" s="223"/>
      <c r="W237" s="223"/>
      <c r="X237" s="223"/>
      <c r="Y237" s="223"/>
      <c r="Z237" s="223"/>
    </row>
    <row r="238" spans="1:26" ht="16.5" customHeight="1">
      <c r="A238" s="223"/>
      <c r="B238" s="224"/>
      <c r="C238" s="225"/>
      <c r="D238" s="226"/>
      <c r="E238" s="223"/>
      <c r="F238" s="223"/>
      <c r="G238" s="223"/>
      <c r="H238" s="223"/>
      <c r="I238" s="223"/>
      <c r="J238" s="223"/>
      <c r="K238" s="223"/>
      <c r="L238" s="223"/>
      <c r="M238" s="223"/>
      <c r="N238" s="223"/>
      <c r="O238" s="223"/>
      <c r="P238" s="223"/>
      <c r="Q238" s="223"/>
      <c r="R238" s="223"/>
      <c r="S238" s="223"/>
      <c r="T238" s="223"/>
      <c r="U238" s="223"/>
      <c r="V238" s="223"/>
      <c r="W238" s="223"/>
      <c r="X238" s="223"/>
      <c r="Y238" s="223"/>
      <c r="Z238" s="223"/>
    </row>
    <row r="239" spans="1:26" ht="16.5" customHeight="1">
      <c r="A239" s="223"/>
      <c r="B239" s="224"/>
      <c r="C239" s="225"/>
      <c r="D239" s="226"/>
      <c r="E239" s="223"/>
      <c r="F239" s="223"/>
      <c r="G239" s="223"/>
      <c r="H239" s="223"/>
      <c r="I239" s="223"/>
      <c r="J239" s="223"/>
      <c r="K239" s="223"/>
      <c r="L239" s="223"/>
      <c r="M239" s="223"/>
      <c r="N239" s="223"/>
      <c r="O239" s="223"/>
      <c r="P239" s="223"/>
      <c r="Q239" s="223"/>
      <c r="R239" s="223"/>
      <c r="S239" s="223"/>
      <c r="T239" s="223"/>
      <c r="U239" s="223"/>
      <c r="V239" s="223"/>
      <c r="W239" s="223"/>
      <c r="X239" s="223"/>
      <c r="Y239" s="223"/>
      <c r="Z239" s="223"/>
    </row>
    <row r="240" spans="1:26" ht="16.5" customHeight="1">
      <c r="A240" s="223"/>
      <c r="B240" s="224"/>
      <c r="C240" s="225"/>
      <c r="D240" s="226"/>
      <c r="E240" s="223"/>
      <c r="F240" s="223"/>
      <c r="G240" s="223"/>
      <c r="H240" s="223"/>
      <c r="I240" s="223"/>
      <c r="J240" s="223"/>
      <c r="K240" s="223"/>
      <c r="L240" s="223"/>
      <c r="M240" s="223"/>
      <c r="N240" s="223"/>
      <c r="O240" s="223"/>
      <c r="P240" s="223"/>
      <c r="Q240" s="223"/>
      <c r="R240" s="223"/>
      <c r="S240" s="223"/>
      <c r="T240" s="223"/>
      <c r="U240" s="223"/>
      <c r="V240" s="223"/>
      <c r="W240" s="223"/>
      <c r="X240" s="223"/>
      <c r="Y240" s="223"/>
      <c r="Z240" s="223"/>
    </row>
    <row r="241" spans="1:26" ht="16.5" customHeight="1">
      <c r="A241" s="223"/>
      <c r="B241" s="224"/>
      <c r="C241" s="225"/>
      <c r="D241" s="226"/>
      <c r="E241" s="223"/>
      <c r="F241" s="223"/>
      <c r="G241" s="223"/>
      <c r="H241" s="223"/>
      <c r="I241" s="223"/>
      <c r="J241" s="223"/>
      <c r="K241" s="223"/>
      <c r="L241" s="223"/>
      <c r="M241" s="223"/>
      <c r="N241" s="223"/>
      <c r="O241" s="223"/>
      <c r="P241" s="223"/>
      <c r="Q241" s="223"/>
      <c r="R241" s="223"/>
      <c r="S241" s="223"/>
      <c r="T241" s="223"/>
      <c r="U241" s="223"/>
      <c r="V241" s="223"/>
      <c r="W241" s="223"/>
      <c r="X241" s="223"/>
      <c r="Y241" s="223"/>
      <c r="Z241" s="223"/>
    </row>
    <row r="242" spans="1:26" ht="16.5" customHeight="1">
      <c r="A242" s="223"/>
      <c r="B242" s="224"/>
      <c r="C242" s="225"/>
      <c r="D242" s="226"/>
      <c r="E242" s="223"/>
      <c r="F242" s="223"/>
      <c r="G242" s="223"/>
      <c r="H242" s="223"/>
      <c r="I242" s="223"/>
      <c r="J242" s="223"/>
      <c r="K242" s="223"/>
      <c r="L242" s="223"/>
      <c r="M242" s="223"/>
      <c r="N242" s="223"/>
      <c r="O242" s="223"/>
      <c r="P242" s="223"/>
      <c r="Q242" s="223"/>
      <c r="R242" s="223"/>
      <c r="S242" s="223"/>
      <c r="T242" s="223"/>
      <c r="U242" s="223"/>
      <c r="V242" s="223"/>
      <c r="W242" s="223"/>
      <c r="X242" s="223"/>
      <c r="Y242" s="223"/>
      <c r="Z242" s="223"/>
    </row>
    <row r="243" spans="1:26" ht="16.5" customHeight="1">
      <c r="A243" s="223"/>
      <c r="B243" s="224"/>
      <c r="C243" s="225"/>
      <c r="D243" s="226"/>
      <c r="E243" s="223"/>
      <c r="F243" s="223"/>
      <c r="G243" s="223"/>
      <c r="H243" s="223"/>
      <c r="I243" s="223"/>
      <c r="J243" s="223"/>
      <c r="K243" s="223"/>
      <c r="L243" s="223"/>
      <c r="M243" s="223"/>
      <c r="N243" s="223"/>
      <c r="O243" s="223"/>
      <c r="P243" s="223"/>
      <c r="Q243" s="223"/>
      <c r="R243" s="223"/>
      <c r="S243" s="223"/>
      <c r="T243" s="223"/>
      <c r="U243" s="223"/>
      <c r="V243" s="223"/>
      <c r="W243" s="223"/>
      <c r="X243" s="223"/>
      <c r="Y243" s="223"/>
      <c r="Z243" s="223"/>
    </row>
    <row r="244" spans="1:26" ht="16.5" customHeight="1">
      <c r="A244" s="223"/>
      <c r="B244" s="224"/>
      <c r="C244" s="225"/>
      <c r="D244" s="226"/>
      <c r="E244" s="223"/>
      <c r="F244" s="223"/>
      <c r="G244" s="223"/>
      <c r="H244" s="223"/>
      <c r="I244" s="223"/>
      <c r="J244" s="223"/>
      <c r="K244" s="223"/>
      <c r="L244" s="223"/>
      <c r="M244" s="223"/>
      <c r="N244" s="223"/>
      <c r="O244" s="223"/>
      <c r="P244" s="223"/>
      <c r="Q244" s="223"/>
      <c r="R244" s="223"/>
      <c r="S244" s="223"/>
      <c r="T244" s="223"/>
      <c r="U244" s="223"/>
      <c r="V244" s="223"/>
      <c r="W244" s="223"/>
      <c r="X244" s="223"/>
      <c r="Y244" s="223"/>
      <c r="Z244" s="223"/>
    </row>
    <row r="245" spans="1:26" ht="16.5" customHeight="1">
      <c r="A245" s="223"/>
      <c r="B245" s="224"/>
      <c r="C245" s="225"/>
      <c r="D245" s="226"/>
      <c r="E245" s="223"/>
      <c r="F245" s="223"/>
      <c r="G245" s="223"/>
      <c r="H245" s="223"/>
      <c r="I245" s="223"/>
      <c r="J245" s="223"/>
      <c r="K245" s="223"/>
      <c r="L245" s="223"/>
      <c r="M245" s="223"/>
      <c r="N245" s="223"/>
      <c r="O245" s="223"/>
      <c r="P245" s="223"/>
      <c r="Q245" s="223"/>
      <c r="R245" s="223"/>
      <c r="S245" s="223"/>
      <c r="T245" s="223"/>
      <c r="U245" s="223"/>
      <c r="V245" s="223"/>
      <c r="W245" s="223"/>
      <c r="X245" s="223"/>
      <c r="Y245" s="223"/>
      <c r="Z245" s="223"/>
    </row>
    <row r="246" spans="1:26" ht="16.5" customHeight="1">
      <c r="A246" s="223"/>
      <c r="B246" s="224"/>
      <c r="C246" s="225"/>
      <c r="D246" s="226"/>
      <c r="E246" s="223"/>
      <c r="F246" s="223"/>
      <c r="G246" s="223"/>
      <c r="H246" s="223"/>
      <c r="I246" s="223"/>
      <c r="J246" s="223"/>
      <c r="K246" s="223"/>
      <c r="L246" s="223"/>
      <c r="M246" s="223"/>
      <c r="N246" s="223"/>
      <c r="O246" s="223"/>
      <c r="P246" s="223"/>
      <c r="Q246" s="223"/>
      <c r="R246" s="223"/>
      <c r="S246" s="223"/>
      <c r="T246" s="223"/>
      <c r="U246" s="223"/>
      <c r="V246" s="223"/>
      <c r="W246" s="223"/>
      <c r="X246" s="223"/>
      <c r="Y246" s="223"/>
      <c r="Z246" s="223"/>
    </row>
    <row r="247" spans="1:26" ht="16.5" customHeight="1">
      <c r="A247" s="223"/>
      <c r="B247" s="224"/>
      <c r="C247" s="225"/>
      <c r="D247" s="226"/>
      <c r="E247" s="223"/>
      <c r="F247" s="223"/>
      <c r="G247" s="223"/>
      <c r="H247" s="223"/>
      <c r="I247" s="223"/>
      <c r="J247" s="223"/>
      <c r="K247" s="223"/>
      <c r="L247" s="223"/>
      <c r="M247" s="223"/>
      <c r="N247" s="223"/>
      <c r="O247" s="223"/>
      <c r="P247" s="223"/>
      <c r="Q247" s="223"/>
      <c r="R247" s="223"/>
      <c r="S247" s="223"/>
      <c r="T247" s="223"/>
      <c r="U247" s="223"/>
      <c r="V247" s="223"/>
      <c r="W247" s="223"/>
      <c r="X247" s="223"/>
      <c r="Y247" s="223"/>
      <c r="Z247" s="223"/>
    </row>
    <row r="248" spans="1:26" ht="16.5" customHeight="1">
      <c r="A248" s="223"/>
      <c r="B248" s="224"/>
      <c r="C248" s="225"/>
      <c r="D248" s="226"/>
      <c r="E248" s="223"/>
      <c r="F248" s="223"/>
      <c r="G248" s="223"/>
      <c r="H248" s="223"/>
      <c r="I248" s="223"/>
      <c r="J248" s="223"/>
      <c r="K248" s="223"/>
      <c r="L248" s="223"/>
      <c r="M248" s="223"/>
      <c r="N248" s="223"/>
      <c r="O248" s="223"/>
      <c r="P248" s="223"/>
      <c r="Q248" s="223"/>
      <c r="R248" s="223"/>
      <c r="S248" s="223"/>
      <c r="T248" s="223"/>
      <c r="U248" s="223"/>
      <c r="V248" s="223"/>
      <c r="W248" s="223"/>
      <c r="X248" s="223"/>
      <c r="Y248" s="223"/>
      <c r="Z248" s="223"/>
    </row>
    <row r="249" spans="1:26" ht="16.5" customHeight="1">
      <c r="A249" s="223"/>
      <c r="B249" s="224"/>
      <c r="C249" s="225"/>
      <c r="D249" s="226"/>
      <c r="E249" s="223"/>
      <c r="F249" s="223"/>
      <c r="G249" s="223"/>
      <c r="H249" s="223"/>
      <c r="I249" s="223"/>
      <c r="J249" s="223"/>
      <c r="K249" s="223"/>
      <c r="L249" s="223"/>
      <c r="M249" s="223"/>
      <c r="N249" s="223"/>
      <c r="O249" s="223"/>
      <c r="P249" s="223"/>
      <c r="Q249" s="223"/>
      <c r="R249" s="223"/>
      <c r="S249" s="223"/>
      <c r="T249" s="223"/>
      <c r="U249" s="223"/>
      <c r="V249" s="223"/>
      <c r="W249" s="223"/>
      <c r="X249" s="223"/>
      <c r="Y249" s="223"/>
      <c r="Z249" s="223"/>
    </row>
    <row r="250" spans="1:26" ht="16.5" customHeight="1">
      <c r="A250" s="223"/>
      <c r="B250" s="224"/>
      <c r="C250" s="225"/>
      <c r="D250" s="226"/>
      <c r="E250" s="223"/>
      <c r="F250" s="223"/>
      <c r="G250" s="223"/>
      <c r="H250" s="223"/>
      <c r="I250" s="223"/>
      <c r="J250" s="223"/>
      <c r="K250" s="223"/>
      <c r="L250" s="223"/>
      <c r="M250" s="223"/>
      <c r="N250" s="223"/>
      <c r="O250" s="223"/>
      <c r="P250" s="223"/>
      <c r="Q250" s="223"/>
      <c r="R250" s="223"/>
      <c r="S250" s="223"/>
      <c r="T250" s="223"/>
      <c r="U250" s="223"/>
      <c r="V250" s="223"/>
      <c r="W250" s="223"/>
      <c r="X250" s="223"/>
      <c r="Y250" s="223"/>
      <c r="Z250" s="223"/>
    </row>
    <row r="251" spans="1:26" ht="16.5" customHeight="1">
      <c r="A251" s="223"/>
      <c r="B251" s="224"/>
      <c r="C251" s="225"/>
      <c r="D251" s="226"/>
      <c r="E251" s="223"/>
      <c r="F251" s="223"/>
      <c r="G251" s="223"/>
      <c r="H251" s="223"/>
      <c r="I251" s="223"/>
      <c r="J251" s="223"/>
      <c r="K251" s="223"/>
      <c r="L251" s="223"/>
      <c r="M251" s="223"/>
      <c r="N251" s="223"/>
      <c r="O251" s="223"/>
      <c r="P251" s="223"/>
      <c r="Q251" s="223"/>
      <c r="R251" s="223"/>
      <c r="S251" s="223"/>
      <c r="T251" s="223"/>
      <c r="U251" s="223"/>
      <c r="V251" s="223"/>
      <c r="W251" s="223"/>
      <c r="X251" s="223"/>
      <c r="Y251" s="223"/>
      <c r="Z251" s="223"/>
    </row>
    <row r="252" spans="1:26" ht="16.5" customHeight="1">
      <c r="A252" s="223"/>
      <c r="B252" s="224"/>
      <c r="C252" s="225"/>
      <c r="D252" s="226"/>
      <c r="E252" s="223"/>
      <c r="F252" s="223"/>
      <c r="G252" s="223"/>
      <c r="H252" s="223"/>
      <c r="I252" s="223"/>
      <c r="J252" s="223"/>
      <c r="K252" s="223"/>
      <c r="L252" s="223"/>
      <c r="M252" s="223"/>
      <c r="N252" s="223"/>
      <c r="O252" s="223"/>
      <c r="P252" s="223"/>
      <c r="Q252" s="223"/>
      <c r="R252" s="223"/>
      <c r="S252" s="223"/>
      <c r="T252" s="223"/>
      <c r="U252" s="223"/>
      <c r="V252" s="223"/>
      <c r="W252" s="223"/>
      <c r="X252" s="223"/>
      <c r="Y252" s="223"/>
      <c r="Z252" s="223"/>
    </row>
    <row r="253" spans="1:26" ht="16.5" customHeight="1">
      <c r="A253" s="223"/>
      <c r="B253" s="224"/>
      <c r="C253" s="225"/>
      <c r="D253" s="226"/>
      <c r="E253" s="223"/>
      <c r="F253" s="223"/>
      <c r="G253" s="223"/>
      <c r="H253" s="223"/>
      <c r="I253" s="223"/>
      <c r="J253" s="223"/>
      <c r="K253" s="223"/>
      <c r="L253" s="223"/>
      <c r="M253" s="223"/>
      <c r="N253" s="223"/>
      <c r="O253" s="223"/>
      <c r="P253" s="223"/>
      <c r="Q253" s="223"/>
      <c r="R253" s="223"/>
      <c r="S253" s="223"/>
      <c r="T253" s="223"/>
      <c r="U253" s="223"/>
      <c r="V253" s="223"/>
      <c r="W253" s="223"/>
      <c r="X253" s="223"/>
      <c r="Y253" s="223"/>
      <c r="Z253" s="223"/>
    </row>
    <row r="254" spans="1:26" ht="16.5" customHeight="1">
      <c r="A254" s="223"/>
      <c r="B254" s="224"/>
      <c r="C254" s="225"/>
      <c r="D254" s="226"/>
      <c r="E254" s="223"/>
      <c r="F254" s="223"/>
      <c r="G254" s="223"/>
      <c r="H254" s="223"/>
      <c r="I254" s="223"/>
      <c r="J254" s="223"/>
      <c r="K254" s="223"/>
      <c r="L254" s="223"/>
      <c r="M254" s="223"/>
      <c r="N254" s="223"/>
      <c r="O254" s="223"/>
      <c r="P254" s="223"/>
      <c r="Q254" s="223"/>
      <c r="R254" s="223"/>
      <c r="S254" s="223"/>
      <c r="T254" s="223"/>
      <c r="U254" s="223"/>
      <c r="V254" s="223"/>
      <c r="W254" s="223"/>
      <c r="X254" s="223"/>
      <c r="Y254" s="223"/>
      <c r="Z254" s="223"/>
    </row>
    <row r="255" spans="1:26" ht="16.5" customHeight="1">
      <c r="A255" s="223"/>
      <c r="B255" s="224"/>
      <c r="C255" s="225"/>
      <c r="D255" s="226"/>
      <c r="E255" s="223"/>
      <c r="F255" s="223"/>
      <c r="G255" s="223"/>
      <c r="H255" s="223"/>
      <c r="I255" s="223"/>
      <c r="J255" s="223"/>
      <c r="K255" s="223"/>
      <c r="L255" s="223"/>
      <c r="M255" s="223"/>
      <c r="N255" s="223"/>
      <c r="O255" s="223"/>
      <c r="P255" s="223"/>
      <c r="Q255" s="223"/>
      <c r="R255" s="223"/>
      <c r="S255" s="223"/>
      <c r="T255" s="223"/>
      <c r="U255" s="223"/>
      <c r="V255" s="223"/>
      <c r="W255" s="223"/>
      <c r="X255" s="223"/>
      <c r="Y255" s="223"/>
      <c r="Z255" s="223"/>
    </row>
    <row r="256" spans="1:26" ht="16.5" customHeight="1">
      <c r="A256" s="223"/>
      <c r="B256" s="224"/>
      <c r="C256" s="225"/>
      <c r="D256" s="226"/>
      <c r="E256" s="223"/>
      <c r="F256" s="223"/>
      <c r="G256" s="223"/>
      <c r="H256" s="223"/>
      <c r="I256" s="223"/>
      <c r="J256" s="223"/>
      <c r="K256" s="223"/>
      <c r="L256" s="223"/>
      <c r="M256" s="223"/>
      <c r="N256" s="223"/>
      <c r="O256" s="223"/>
      <c r="P256" s="223"/>
      <c r="Q256" s="223"/>
      <c r="R256" s="223"/>
      <c r="S256" s="223"/>
      <c r="T256" s="223"/>
      <c r="U256" s="223"/>
      <c r="V256" s="223"/>
      <c r="W256" s="223"/>
      <c r="X256" s="223"/>
      <c r="Y256" s="223"/>
      <c r="Z256" s="223"/>
    </row>
    <row r="257" spans="1:26" ht="16.5" customHeight="1">
      <c r="A257" s="223"/>
      <c r="B257" s="224"/>
      <c r="C257" s="225"/>
      <c r="D257" s="226"/>
      <c r="E257" s="223"/>
      <c r="F257" s="223"/>
      <c r="G257" s="223"/>
      <c r="H257" s="223"/>
      <c r="I257" s="223"/>
      <c r="J257" s="223"/>
      <c r="K257" s="223"/>
      <c r="L257" s="223"/>
      <c r="M257" s="223"/>
      <c r="N257" s="223"/>
      <c r="O257" s="223"/>
      <c r="P257" s="223"/>
      <c r="Q257" s="223"/>
      <c r="R257" s="223"/>
      <c r="S257" s="223"/>
      <c r="T257" s="223"/>
      <c r="U257" s="223"/>
      <c r="V257" s="223"/>
      <c r="W257" s="223"/>
      <c r="X257" s="223"/>
      <c r="Y257" s="223"/>
      <c r="Z257" s="223"/>
    </row>
    <row r="258" spans="1:26" ht="16.5" customHeight="1">
      <c r="A258" s="223"/>
      <c r="B258" s="224"/>
      <c r="C258" s="225"/>
      <c r="D258" s="226"/>
      <c r="E258" s="223"/>
      <c r="F258" s="223"/>
      <c r="G258" s="223"/>
      <c r="H258" s="223"/>
      <c r="I258" s="223"/>
      <c r="J258" s="223"/>
      <c r="K258" s="223"/>
      <c r="L258" s="223"/>
      <c r="M258" s="223"/>
      <c r="N258" s="223"/>
      <c r="O258" s="223"/>
      <c r="P258" s="223"/>
      <c r="Q258" s="223"/>
      <c r="R258" s="223"/>
      <c r="S258" s="223"/>
      <c r="T258" s="223"/>
      <c r="U258" s="223"/>
      <c r="V258" s="223"/>
      <c r="W258" s="223"/>
      <c r="X258" s="223"/>
      <c r="Y258" s="223"/>
      <c r="Z258" s="223"/>
    </row>
    <row r="259" spans="1:26" ht="16.5" customHeight="1">
      <c r="A259" s="223"/>
      <c r="B259" s="224"/>
      <c r="C259" s="225"/>
      <c r="D259" s="226"/>
      <c r="E259" s="223"/>
      <c r="F259" s="223"/>
      <c r="G259" s="223"/>
      <c r="H259" s="223"/>
      <c r="I259" s="223"/>
      <c r="J259" s="223"/>
      <c r="K259" s="223"/>
      <c r="L259" s="223"/>
      <c r="M259" s="223"/>
      <c r="N259" s="223"/>
      <c r="O259" s="223"/>
      <c r="P259" s="223"/>
      <c r="Q259" s="223"/>
      <c r="R259" s="223"/>
      <c r="S259" s="223"/>
      <c r="T259" s="223"/>
      <c r="U259" s="223"/>
      <c r="V259" s="223"/>
      <c r="W259" s="223"/>
      <c r="X259" s="223"/>
      <c r="Y259" s="223"/>
      <c r="Z259" s="223"/>
    </row>
    <row r="260" spans="1:26" ht="16.5" customHeight="1">
      <c r="A260" s="223"/>
      <c r="B260" s="224"/>
      <c r="C260" s="225"/>
      <c r="D260" s="226"/>
      <c r="E260" s="223"/>
      <c r="F260" s="223"/>
      <c r="G260" s="223"/>
      <c r="H260" s="223"/>
      <c r="I260" s="223"/>
      <c r="J260" s="223"/>
      <c r="K260" s="223"/>
      <c r="L260" s="223"/>
      <c r="M260" s="223"/>
      <c r="N260" s="223"/>
      <c r="O260" s="223"/>
      <c r="P260" s="223"/>
      <c r="Q260" s="223"/>
      <c r="R260" s="223"/>
      <c r="S260" s="223"/>
      <c r="T260" s="223"/>
      <c r="U260" s="223"/>
      <c r="V260" s="223"/>
      <c r="W260" s="223"/>
      <c r="X260" s="223"/>
      <c r="Y260" s="223"/>
      <c r="Z260" s="223"/>
    </row>
    <row r="261" spans="1:26" ht="16.5" customHeight="1">
      <c r="A261" s="223"/>
      <c r="B261" s="224"/>
      <c r="C261" s="225"/>
      <c r="D261" s="226"/>
      <c r="E261" s="223"/>
      <c r="F261" s="223"/>
      <c r="G261" s="223"/>
      <c r="H261" s="223"/>
      <c r="I261" s="223"/>
      <c r="J261" s="223"/>
      <c r="K261" s="223"/>
      <c r="L261" s="223"/>
      <c r="M261" s="223"/>
      <c r="N261" s="223"/>
      <c r="O261" s="223"/>
      <c r="P261" s="223"/>
      <c r="Q261" s="223"/>
      <c r="R261" s="223"/>
      <c r="S261" s="223"/>
      <c r="T261" s="223"/>
      <c r="U261" s="223"/>
      <c r="V261" s="223"/>
      <c r="W261" s="223"/>
      <c r="X261" s="223"/>
      <c r="Y261" s="223"/>
      <c r="Z261" s="223"/>
    </row>
    <row r="262" spans="1:26" ht="16.5" customHeight="1">
      <c r="A262" s="223"/>
      <c r="B262" s="224"/>
      <c r="C262" s="225"/>
      <c r="D262" s="226"/>
      <c r="E262" s="223"/>
      <c r="F262" s="223"/>
      <c r="G262" s="223"/>
      <c r="H262" s="223"/>
      <c r="I262" s="223"/>
      <c r="J262" s="223"/>
      <c r="K262" s="223"/>
      <c r="L262" s="223"/>
      <c r="M262" s="223"/>
      <c r="N262" s="223"/>
      <c r="O262" s="223"/>
      <c r="P262" s="223"/>
      <c r="Q262" s="223"/>
      <c r="R262" s="223"/>
      <c r="S262" s="223"/>
      <c r="T262" s="223"/>
      <c r="U262" s="223"/>
      <c r="V262" s="223"/>
      <c r="W262" s="223"/>
      <c r="X262" s="223"/>
      <c r="Y262" s="223"/>
      <c r="Z262" s="223"/>
    </row>
    <row r="263" spans="1:26" ht="16.5" customHeight="1">
      <c r="A263" s="223"/>
      <c r="B263" s="224"/>
      <c r="C263" s="225"/>
      <c r="D263" s="226"/>
      <c r="E263" s="223"/>
      <c r="F263" s="223"/>
      <c r="G263" s="223"/>
      <c r="H263" s="223"/>
      <c r="I263" s="223"/>
      <c r="J263" s="223"/>
      <c r="K263" s="223"/>
      <c r="L263" s="223"/>
      <c r="M263" s="223"/>
      <c r="N263" s="223"/>
      <c r="O263" s="223"/>
      <c r="P263" s="223"/>
      <c r="Q263" s="223"/>
      <c r="R263" s="223"/>
      <c r="S263" s="223"/>
      <c r="T263" s="223"/>
      <c r="U263" s="223"/>
      <c r="V263" s="223"/>
      <c r="W263" s="223"/>
      <c r="X263" s="223"/>
      <c r="Y263" s="223"/>
      <c r="Z263" s="223"/>
    </row>
    <row r="264" spans="1:26" ht="16.5" customHeight="1">
      <c r="A264" s="223"/>
      <c r="B264" s="224"/>
      <c r="C264" s="225"/>
      <c r="D264" s="226"/>
      <c r="E264" s="223"/>
      <c r="F264" s="223"/>
      <c r="G264" s="223"/>
      <c r="H264" s="223"/>
      <c r="I264" s="223"/>
      <c r="J264" s="223"/>
      <c r="K264" s="223"/>
      <c r="L264" s="223"/>
      <c r="M264" s="223"/>
      <c r="N264" s="223"/>
      <c r="O264" s="223"/>
      <c r="P264" s="223"/>
      <c r="Q264" s="223"/>
      <c r="R264" s="223"/>
      <c r="S264" s="223"/>
      <c r="T264" s="223"/>
      <c r="U264" s="223"/>
      <c r="V264" s="223"/>
      <c r="W264" s="223"/>
      <c r="X264" s="223"/>
      <c r="Y264" s="223"/>
      <c r="Z264" s="223"/>
    </row>
    <row r="265" spans="1:26" ht="16.5" customHeight="1">
      <c r="A265" s="223"/>
      <c r="B265" s="224"/>
      <c r="C265" s="225"/>
      <c r="D265" s="226"/>
      <c r="E265" s="223"/>
      <c r="F265" s="223"/>
      <c r="G265" s="223"/>
      <c r="H265" s="223"/>
      <c r="I265" s="223"/>
      <c r="J265" s="223"/>
      <c r="K265" s="223"/>
      <c r="L265" s="223"/>
      <c r="M265" s="223"/>
      <c r="N265" s="223"/>
      <c r="O265" s="223"/>
      <c r="P265" s="223"/>
      <c r="Q265" s="223"/>
      <c r="R265" s="223"/>
      <c r="S265" s="223"/>
      <c r="T265" s="223"/>
      <c r="U265" s="223"/>
      <c r="V265" s="223"/>
      <c r="W265" s="223"/>
      <c r="X265" s="223"/>
      <c r="Y265" s="223"/>
      <c r="Z265" s="223"/>
    </row>
    <row r="266" spans="1:26" ht="16.5" customHeight="1">
      <c r="A266" s="223"/>
      <c r="B266" s="224"/>
      <c r="C266" s="225"/>
      <c r="D266" s="226"/>
      <c r="E266" s="223"/>
      <c r="F266" s="223"/>
      <c r="G266" s="223"/>
      <c r="H266" s="223"/>
      <c r="I266" s="223"/>
      <c r="J266" s="223"/>
      <c r="K266" s="223"/>
      <c r="L266" s="223"/>
      <c r="M266" s="223"/>
      <c r="N266" s="223"/>
      <c r="O266" s="223"/>
      <c r="P266" s="223"/>
      <c r="Q266" s="223"/>
      <c r="R266" s="223"/>
      <c r="S266" s="223"/>
      <c r="T266" s="223"/>
      <c r="U266" s="223"/>
      <c r="V266" s="223"/>
      <c r="W266" s="223"/>
      <c r="X266" s="223"/>
      <c r="Y266" s="223"/>
      <c r="Z266" s="223"/>
    </row>
    <row r="267" spans="1:26" ht="16.5" customHeight="1">
      <c r="A267" s="223"/>
      <c r="B267" s="224"/>
      <c r="C267" s="225"/>
      <c r="D267" s="226"/>
      <c r="E267" s="223"/>
      <c r="F267" s="223"/>
      <c r="G267" s="223"/>
      <c r="H267" s="223"/>
      <c r="I267" s="223"/>
      <c r="J267" s="223"/>
      <c r="K267" s="223"/>
      <c r="L267" s="223"/>
      <c r="M267" s="223"/>
      <c r="N267" s="223"/>
      <c r="O267" s="223"/>
      <c r="P267" s="223"/>
      <c r="Q267" s="223"/>
      <c r="R267" s="223"/>
      <c r="S267" s="223"/>
      <c r="T267" s="223"/>
      <c r="U267" s="223"/>
      <c r="V267" s="223"/>
      <c r="W267" s="223"/>
      <c r="X267" s="223"/>
      <c r="Y267" s="223"/>
      <c r="Z267" s="223"/>
    </row>
    <row r="268" spans="1:26" ht="16.5" customHeight="1">
      <c r="A268" s="223"/>
      <c r="B268" s="224"/>
      <c r="C268" s="225"/>
      <c r="D268" s="226"/>
      <c r="E268" s="223"/>
      <c r="F268" s="223"/>
      <c r="G268" s="223"/>
      <c r="H268" s="223"/>
      <c r="I268" s="223"/>
      <c r="J268" s="223"/>
      <c r="K268" s="223"/>
      <c r="L268" s="223"/>
      <c r="M268" s="223"/>
      <c r="N268" s="223"/>
      <c r="O268" s="223"/>
      <c r="P268" s="223"/>
      <c r="Q268" s="223"/>
      <c r="R268" s="223"/>
      <c r="S268" s="223"/>
      <c r="T268" s="223"/>
      <c r="U268" s="223"/>
      <c r="V268" s="223"/>
      <c r="W268" s="223"/>
      <c r="X268" s="223"/>
      <c r="Y268" s="223"/>
      <c r="Z268" s="223"/>
    </row>
    <row r="269" spans="1:26" ht="16.5" customHeight="1">
      <c r="A269" s="223"/>
      <c r="B269" s="224"/>
      <c r="C269" s="225"/>
      <c r="D269" s="226"/>
      <c r="E269" s="223"/>
      <c r="F269" s="223"/>
      <c r="G269" s="223"/>
      <c r="H269" s="223"/>
      <c r="I269" s="223"/>
      <c r="J269" s="223"/>
      <c r="K269" s="223"/>
      <c r="L269" s="223"/>
      <c r="M269" s="223"/>
      <c r="N269" s="223"/>
      <c r="O269" s="223"/>
      <c r="P269" s="223"/>
      <c r="Q269" s="223"/>
      <c r="R269" s="223"/>
      <c r="S269" s="223"/>
      <c r="T269" s="223"/>
      <c r="U269" s="223"/>
      <c r="V269" s="223"/>
      <c r="W269" s="223"/>
      <c r="X269" s="223"/>
      <c r="Y269" s="223"/>
      <c r="Z269" s="223"/>
    </row>
    <row r="270" spans="1:26" ht="16.5" customHeight="1">
      <c r="A270" s="223"/>
      <c r="B270" s="224"/>
      <c r="C270" s="225"/>
      <c r="D270" s="226"/>
      <c r="E270" s="223"/>
      <c r="F270" s="223"/>
      <c r="G270" s="223"/>
      <c r="H270" s="223"/>
      <c r="I270" s="223"/>
      <c r="J270" s="223"/>
      <c r="K270" s="223"/>
      <c r="L270" s="223"/>
      <c r="M270" s="223"/>
      <c r="N270" s="223"/>
      <c r="O270" s="223"/>
      <c r="P270" s="223"/>
      <c r="Q270" s="223"/>
      <c r="R270" s="223"/>
      <c r="S270" s="223"/>
      <c r="T270" s="223"/>
      <c r="U270" s="223"/>
      <c r="V270" s="223"/>
      <c r="W270" s="223"/>
      <c r="X270" s="223"/>
      <c r="Y270" s="223"/>
      <c r="Z270" s="223"/>
    </row>
    <row r="271" spans="1:26" ht="16.5" customHeight="1">
      <c r="A271" s="223"/>
      <c r="B271" s="224"/>
      <c r="C271" s="225"/>
      <c r="D271" s="226"/>
      <c r="E271" s="223"/>
      <c r="F271" s="223"/>
      <c r="G271" s="223"/>
      <c r="H271" s="223"/>
      <c r="I271" s="223"/>
      <c r="J271" s="223"/>
      <c r="K271" s="223"/>
      <c r="L271" s="223"/>
      <c r="M271" s="223"/>
      <c r="N271" s="223"/>
      <c r="O271" s="223"/>
      <c r="P271" s="223"/>
      <c r="Q271" s="223"/>
      <c r="R271" s="223"/>
      <c r="S271" s="223"/>
      <c r="T271" s="223"/>
      <c r="U271" s="223"/>
      <c r="V271" s="223"/>
      <c r="W271" s="223"/>
      <c r="X271" s="223"/>
      <c r="Y271" s="223"/>
      <c r="Z271" s="223"/>
    </row>
    <row r="272" spans="1:26" ht="16.5" customHeight="1">
      <c r="A272" s="223"/>
      <c r="B272" s="224"/>
      <c r="C272" s="225"/>
      <c r="D272" s="226"/>
      <c r="E272" s="223"/>
      <c r="F272" s="223"/>
      <c r="G272" s="223"/>
      <c r="H272" s="223"/>
      <c r="I272" s="223"/>
      <c r="J272" s="223"/>
      <c r="K272" s="223"/>
      <c r="L272" s="223"/>
      <c r="M272" s="223"/>
      <c r="N272" s="223"/>
      <c r="O272" s="223"/>
      <c r="P272" s="223"/>
      <c r="Q272" s="223"/>
      <c r="R272" s="223"/>
      <c r="S272" s="223"/>
      <c r="T272" s="223"/>
      <c r="U272" s="223"/>
      <c r="V272" s="223"/>
      <c r="W272" s="223"/>
      <c r="X272" s="223"/>
      <c r="Y272" s="223"/>
      <c r="Z272" s="223"/>
    </row>
    <row r="273" spans="1:26" ht="16.5" customHeight="1">
      <c r="A273" s="223"/>
      <c r="B273" s="224"/>
      <c r="C273" s="225"/>
      <c r="D273" s="226"/>
      <c r="E273" s="223"/>
      <c r="F273" s="223"/>
      <c r="G273" s="223"/>
      <c r="H273" s="223"/>
      <c r="I273" s="223"/>
      <c r="J273" s="223"/>
      <c r="K273" s="223"/>
      <c r="L273" s="223"/>
      <c r="M273" s="223"/>
      <c r="N273" s="223"/>
      <c r="O273" s="223"/>
      <c r="P273" s="223"/>
      <c r="Q273" s="223"/>
      <c r="R273" s="223"/>
      <c r="S273" s="223"/>
      <c r="T273" s="223"/>
      <c r="U273" s="223"/>
      <c r="V273" s="223"/>
      <c r="W273" s="223"/>
      <c r="X273" s="223"/>
      <c r="Y273" s="223"/>
      <c r="Z273" s="223"/>
    </row>
    <row r="274" spans="1:26" ht="16.5" customHeight="1">
      <c r="A274" s="223"/>
      <c r="B274" s="224"/>
      <c r="C274" s="225"/>
      <c r="D274" s="226"/>
      <c r="E274" s="223"/>
      <c r="F274" s="223"/>
      <c r="G274" s="223"/>
      <c r="H274" s="223"/>
      <c r="I274" s="223"/>
      <c r="J274" s="223"/>
      <c r="K274" s="223"/>
      <c r="L274" s="223"/>
      <c r="M274" s="223"/>
      <c r="N274" s="223"/>
      <c r="O274" s="223"/>
      <c r="P274" s="223"/>
      <c r="Q274" s="223"/>
      <c r="R274" s="223"/>
      <c r="S274" s="223"/>
      <c r="T274" s="223"/>
      <c r="U274" s="223"/>
      <c r="V274" s="223"/>
      <c r="W274" s="223"/>
      <c r="X274" s="223"/>
      <c r="Y274" s="223"/>
      <c r="Z274" s="223"/>
    </row>
    <row r="275" spans="1:26" ht="16.5" customHeight="1">
      <c r="A275" s="223"/>
      <c r="B275" s="224"/>
      <c r="C275" s="225"/>
      <c r="D275" s="226"/>
      <c r="E275" s="223"/>
      <c r="F275" s="223"/>
      <c r="G275" s="223"/>
      <c r="H275" s="223"/>
      <c r="I275" s="223"/>
      <c r="J275" s="223"/>
      <c r="K275" s="223"/>
      <c r="L275" s="223"/>
      <c r="M275" s="223"/>
      <c r="N275" s="223"/>
      <c r="O275" s="223"/>
      <c r="P275" s="223"/>
      <c r="Q275" s="223"/>
      <c r="R275" s="223"/>
      <c r="S275" s="223"/>
      <c r="T275" s="223"/>
      <c r="U275" s="223"/>
      <c r="V275" s="223"/>
      <c r="W275" s="223"/>
      <c r="X275" s="223"/>
      <c r="Y275" s="223"/>
      <c r="Z275" s="223"/>
    </row>
    <row r="276" spans="1:26" ht="16.5" customHeight="1">
      <c r="A276" s="223"/>
      <c r="B276" s="224"/>
      <c r="C276" s="225"/>
      <c r="D276" s="226"/>
      <c r="E276" s="223"/>
      <c r="F276" s="223"/>
      <c r="G276" s="223"/>
      <c r="H276" s="223"/>
      <c r="I276" s="223"/>
      <c r="J276" s="223"/>
      <c r="K276" s="223"/>
      <c r="L276" s="223"/>
      <c r="M276" s="223"/>
      <c r="N276" s="223"/>
      <c r="O276" s="223"/>
      <c r="P276" s="223"/>
      <c r="Q276" s="223"/>
      <c r="R276" s="223"/>
      <c r="S276" s="223"/>
      <c r="T276" s="223"/>
      <c r="U276" s="223"/>
      <c r="V276" s="223"/>
      <c r="W276" s="223"/>
      <c r="X276" s="223"/>
      <c r="Y276" s="223"/>
      <c r="Z276" s="223"/>
    </row>
    <row r="277" spans="1:26" ht="16.5" customHeight="1">
      <c r="A277" s="223"/>
      <c r="B277" s="224"/>
      <c r="C277" s="225"/>
      <c r="D277" s="226"/>
      <c r="E277" s="223"/>
      <c r="F277" s="223"/>
      <c r="G277" s="223"/>
      <c r="H277" s="223"/>
      <c r="I277" s="223"/>
      <c r="J277" s="223"/>
      <c r="K277" s="223"/>
      <c r="L277" s="223"/>
      <c r="M277" s="223"/>
      <c r="N277" s="223"/>
      <c r="O277" s="223"/>
      <c r="P277" s="223"/>
      <c r="Q277" s="223"/>
      <c r="R277" s="223"/>
      <c r="S277" s="223"/>
      <c r="T277" s="223"/>
      <c r="U277" s="223"/>
      <c r="V277" s="223"/>
      <c r="W277" s="223"/>
      <c r="X277" s="223"/>
      <c r="Y277" s="223"/>
      <c r="Z277" s="223"/>
    </row>
    <row r="278" spans="1:26" ht="16.5" customHeight="1">
      <c r="A278" s="223"/>
      <c r="B278" s="224"/>
      <c r="C278" s="225"/>
      <c r="D278" s="226"/>
      <c r="E278" s="223"/>
      <c r="F278" s="223"/>
      <c r="G278" s="223"/>
      <c r="H278" s="223"/>
      <c r="I278" s="223"/>
      <c r="J278" s="223"/>
      <c r="K278" s="223"/>
      <c r="L278" s="223"/>
      <c r="M278" s="223"/>
      <c r="N278" s="223"/>
      <c r="O278" s="223"/>
      <c r="P278" s="223"/>
      <c r="Q278" s="223"/>
      <c r="R278" s="223"/>
      <c r="S278" s="223"/>
      <c r="T278" s="223"/>
      <c r="U278" s="223"/>
      <c r="V278" s="223"/>
      <c r="W278" s="223"/>
      <c r="X278" s="223"/>
      <c r="Y278" s="223"/>
      <c r="Z278" s="223"/>
    </row>
    <row r="279" spans="1:26" ht="16.5" customHeight="1">
      <c r="A279" s="223"/>
      <c r="B279" s="224"/>
      <c r="C279" s="225"/>
      <c r="D279" s="226"/>
      <c r="E279" s="223"/>
      <c r="F279" s="223"/>
      <c r="G279" s="223"/>
      <c r="H279" s="223"/>
      <c r="I279" s="223"/>
      <c r="J279" s="223"/>
      <c r="K279" s="223"/>
      <c r="L279" s="223"/>
      <c r="M279" s="223"/>
      <c r="N279" s="223"/>
      <c r="O279" s="223"/>
      <c r="P279" s="223"/>
      <c r="Q279" s="223"/>
      <c r="R279" s="223"/>
      <c r="S279" s="223"/>
      <c r="T279" s="223"/>
      <c r="U279" s="223"/>
      <c r="V279" s="223"/>
      <c r="W279" s="223"/>
      <c r="X279" s="223"/>
      <c r="Y279" s="223"/>
      <c r="Z279" s="223"/>
    </row>
    <row r="280" spans="1:26" ht="16.5" customHeight="1">
      <c r="A280" s="223"/>
      <c r="B280" s="224"/>
      <c r="C280" s="225"/>
      <c r="D280" s="226"/>
      <c r="E280" s="223"/>
      <c r="F280" s="223"/>
      <c r="G280" s="223"/>
      <c r="H280" s="223"/>
      <c r="I280" s="223"/>
      <c r="J280" s="223"/>
      <c r="K280" s="223"/>
      <c r="L280" s="223"/>
      <c r="M280" s="223"/>
      <c r="N280" s="223"/>
      <c r="O280" s="223"/>
      <c r="P280" s="223"/>
      <c r="Q280" s="223"/>
      <c r="R280" s="223"/>
      <c r="S280" s="223"/>
      <c r="T280" s="223"/>
      <c r="U280" s="223"/>
      <c r="V280" s="223"/>
      <c r="W280" s="223"/>
      <c r="X280" s="223"/>
      <c r="Y280" s="223"/>
      <c r="Z280" s="223"/>
    </row>
    <row r="281" spans="1:26" ht="16.5" customHeight="1">
      <c r="A281" s="223"/>
      <c r="B281" s="224"/>
      <c r="C281" s="225"/>
      <c r="D281" s="226"/>
      <c r="E281" s="223"/>
      <c r="F281" s="223"/>
      <c r="G281" s="223"/>
      <c r="H281" s="223"/>
      <c r="I281" s="223"/>
      <c r="J281" s="223"/>
      <c r="K281" s="223"/>
      <c r="L281" s="223"/>
      <c r="M281" s="223"/>
      <c r="N281" s="223"/>
      <c r="O281" s="223"/>
      <c r="P281" s="223"/>
      <c r="Q281" s="223"/>
      <c r="R281" s="223"/>
      <c r="S281" s="223"/>
      <c r="T281" s="223"/>
      <c r="U281" s="223"/>
      <c r="V281" s="223"/>
      <c r="W281" s="223"/>
      <c r="X281" s="223"/>
      <c r="Y281" s="223"/>
      <c r="Z281" s="223"/>
    </row>
    <row r="282" spans="1:26" ht="16.5" customHeight="1">
      <c r="A282" s="223"/>
      <c r="B282" s="224"/>
      <c r="C282" s="225"/>
      <c r="D282" s="226"/>
      <c r="E282" s="223"/>
      <c r="F282" s="223"/>
      <c r="G282" s="223"/>
      <c r="H282" s="223"/>
      <c r="I282" s="223"/>
      <c r="J282" s="223"/>
      <c r="K282" s="223"/>
      <c r="L282" s="223"/>
      <c r="M282" s="223"/>
      <c r="N282" s="223"/>
      <c r="O282" s="223"/>
      <c r="P282" s="223"/>
      <c r="Q282" s="223"/>
      <c r="R282" s="223"/>
      <c r="S282" s="223"/>
      <c r="T282" s="223"/>
      <c r="U282" s="223"/>
      <c r="V282" s="223"/>
      <c r="W282" s="223"/>
      <c r="X282" s="223"/>
      <c r="Y282" s="223"/>
      <c r="Z282" s="223"/>
    </row>
    <row r="283" spans="1:26" ht="16.5" customHeight="1">
      <c r="A283" s="223"/>
      <c r="B283" s="224"/>
      <c r="C283" s="225"/>
      <c r="D283" s="226"/>
      <c r="E283" s="223"/>
      <c r="F283" s="223"/>
      <c r="G283" s="223"/>
      <c r="H283" s="223"/>
      <c r="I283" s="223"/>
      <c r="J283" s="223"/>
      <c r="K283" s="223"/>
      <c r="L283" s="223"/>
      <c r="M283" s="223"/>
      <c r="N283" s="223"/>
      <c r="O283" s="223"/>
      <c r="P283" s="223"/>
      <c r="Q283" s="223"/>
      <c r="R283" s="223"/>
      <c r="S283" s="223"/>
      <c r="T283" s="223"/>
      <c r="U283" s="223"/>
      <c r="V283" s="223"/>
      <c r="W283" s="223"/>
      <c r="X283" s="223"/>
      <c r="Y283" s="223"/>
      <c r="Z283" s="223"/>
    </row>
    <row r="284" spans="1:26" ht="16.5" customHeight="1">
      <c r="A284" s="223"/>
      <c r="B284" s="224"/>
      <c r="C284" s="225"/>
      <c r="D284" s="226"/>
      <c r="E284" s="223"/>
      <c r="F284" s="223"/>
      <c r="G284" s="223"/>
      <c r="H284" s="223"/>
      <c r="I284" s="223"/>
      <c r="J284" s="223"/>
      <c r="K284" s="223"/>
      <c r="L284" s="223"/>
      <c r="M284" s="223"/>
      <c r="N284" s="223"/>
      <c r="O284" s="223"/>
      <c r="P284" s="223"/>
      <c r="Q284" s="223"/>
      <c r="R284" s="223"/>
      <c r="S284" s="223"/>
      <c r="T284" s="223"/>
      <c r="U284" s="223"/>
      <c r="V284" s="223"/>
      <c r="W284" s="223"/>
      <c r="X284" s="223"/>
      <c r="Y284" s="223"/>
      <c r="Z284" s="223"/>
    </row>
    <row r="285" spans="1:26" ht="16.5" customHeight="1">
      <c r="A285" s="223"/>
      <c r="B285" s="224"/>
      <c r="C285" s="225"/>
      <c r="D285" s="226"/>
      <c r="E285" s="223"/>
      <c r="F285" s="223"/>
      <c r="G285" s="223"/>
      <c r="H285" s="223"/>
      <c r="I285" s="223"/>
      <c r="J285" s="223"/>
      <c r="K285" s="223"/>
      <c r="L285" s="223"/>
      <c r="M285" s="223"/>
      <c r="N285" s="223"/>
      <c r="O285" s="223"/>
      <c r="P285" s="223"/>
      <c r="Q285" s="223"/>
      <c r="R285" s="223"/>
      <c r="S285" s="223"/>
      <c r="T285" s="223"/>
      <c r="U285" s="223"/>
      <c r="V285" s="223"/>
      <c r="W285" s="223"/>
      <c r="X285" s="223"/>
      <c r="Y285" s="223"/>
      <c r="Z285" s="223"/>
    </row>
    <row r="286" spans="1:26" ht="16.5" customHeight="1">
      <c r="A286" s="223"/>
      <c r="B286" s="224"/>
      <c r="C286" s="225"/>
      <c r="D286" s="226"/>
      <c r="E286" s="223"/>
      <c r="F286" s="223"/>
      <c r="G286" s="223"/>
      <c r="H286" s="223"/>
      <c r="I286" s="223"/>
      <c r="J286" s="223"/>
      <c r="K286" s="223"/>
      <c r="L286" s="223"/>
      <c r="M286" s="223"/>
      <c r="N286" s="223"/>
      <c r="O286" s="223"/>
      <c r="P286" s="223"/>
      <c r="Q286" s="223"/>
      <c r="R286" s="223"/>
      <c r="S286" s="223"/>
      <c r="T286" s="223"/>
      <c r="U286" s="223"/>
      <c r="V286" s="223"/>
      <c r="W286" s="223"/>
      <c r="X286" s="223"/>
      <c r="Y286" s="223"/>
      <c r="Z286" s="223"/>
    </row>
    <row r="287" spans="1:26" ht="16.5" customHeight="1">
      <c r="A287" s="223"/>
      <c r="B287" s="224"/>
      <c r="C287" s="225"/>
      <c r="D287" s="226"/>
      <c r="E287" s="223"/>
      <c r="F287" s="223"/>
      <c r="G287" s="223"/>
      <c r="H287" s="223"/>
      <c r="I287" s="223"/>
      <c r="J287" s="223"/>
      <c r="K287" s="223"/>
      <c r="L287" s="223"/>
      <c r="M287" s="223"/>
      <c r="N287" s="223"/>
      <c r="O287" s="223"/>
      <c r="P287" s="223"/>
      <c r="Q287" s="223"/>
      <c r="R287" s="223"/>
      <c r="S287" s="223"/>
      <c r="T287" s="223"/>
      <c r="U287" s="223"/>
      <c r="V287" s="223"/>
      <c r="W287" s="223"/>
      <c r="X287" s="223"/>
      <c r="Y287" s="223"/>
      <c r="Z287" s="223"/>
    </row>
    <row r="288" spans="1:26" ht="16.5" customHeight="1">
      <c r="A288" s="223"/>
      <c r="B288" s="224"/>
      <c r="C288" s="225"/>
      <c r="D288" s="226"/>
      <c r="E288" s="223"/>
      <c r="F288" s="223"/>
      <c r="G288" s="223"/>
      <c r="H288" s="223"/>
      <c r="I288" s="223"/>
      <c r="J288" s="223"/>
      <c r="K288" s="223"/>
      <c r="L288" s="223"/>
      <c r="M288" s="223"/>
      <c r="N288" s="223"/>
      <c r="O288" s="223"/>
      <c r="P288" s="223"/>
      <c r="Q288" s="223"/>
      <c r="R288" s="223"/>
      <c r="S288" s="223"/>
      <c r="T288" s="223"/>
      <c r="U288" s="223"/>
      <c r="V288" s="223"/>
      <c r="W288" s="223"/>
      <c r="X288" s="223"/>
      <c r="Y288" s="223"/>
      <c r="Z288" s="223"/>
    </row>
    <row r="289" spans="1:26" ht="16.5" customHeight="1">
      <c r="A289" s="223"/>
      <c r="B289" s="224"/>
      <c r="C289" s="225"/>
      <c r="D289" s="226"/>
      <c r="E289" s="223"/>
      <c r="F289" s="223"/>
      <c r="G289" s="223"/>
      <c r="H289" s="223"/>
      <c r="I289" s="223"/>
      <c r="J289" s="223"/>
      <c r="K289" s="223"/>
      <c r="L289" s="223"/>
      <c r="M289" s="223"/>
      <c r="N289" s="223"/>
      <c r="O289" s="223"/>
      <c r="P289" s="223"/>
      <c r="Q289" s="223"/>
      <c r="R289" s="223"/>
      <c r="S289" s="223"/>
      <c r="T289" s="223"/>
      <c r="U289" s="223"/>
      <c r="V289" s="223"/>
      <c r="W289" s="223"/>
      <c r="X289" s="223"/>
      <c r="Y289" s="223"/>
      <c r="Z289" s="223"/>
    </row>
    <row r="290" spans="1:26" ht="16.5" customHeight="1">
      <c r="A290" s="223"/>
      <c r="B290" s="224"/>
      <c r="C290" s="225"/>
      <c r="D290" s="226"/>
      <c r="E290" s="223"/>
      <c r="F290" s="223"/>
      <c r="G290" s="223"/>
      <c r="H290" s="223"/>
      <c r="I290" s="223"/>
      <c r="J290" s="223"/>
      <c r="K290" s="223"/>
      <c r="L290" s="223"/>
      <c r="M290" s="223"/>
      <c r="N290" s="223"/>
      <c r="O290" s="223"/>
      <c r="P290" s="223"/>
      <c r="Q290" s="223"/>
      <c r="R290" s="223"/>
      <c r="S290" s="223"/>
      <c r="T290" s="223"/>
      <c r="U290" s="223"/>
      <c r="V290" s="223"/>
      <c r="W290" s="223"/>
      <c r="X290" s="223"/>
      <c r="Y290" s="223"/>
      <c r="Z290" s="223"/>
    </row>
    <row r="291" spans="1:26" ht="16.5" customHeight="1">
      <c r="A291" s="223"/>
      <c r="B291" s="224"/>
      <c r="C291" s="225"/>
      <c r="D291" s="226"/>
      <c r="E291" s="223"/>
      <c r="F291" s="223"/>
      <c r="G291" s="223"/>
      <c r="H291" s="223"/>
      <c r="I291" s="223"/>
      <c r="J291" s="223"/>
      <c r="K291" s="223"/>
      <c r="L291" s="223"/>
      <c r="M291" s="223"/>
      <c r="N291" s="223"/>
      <c r="O291" s="223"/>
      <c r="P291" s="223"/>
      <c r="Q291" s="223"/>
      <c r="R291" s="223"/>
      <c r="S291" s="223"/>
      <c r="T291" s="223"/>
      <c r="U291" s="223"/>
      <c r="V291" s="223"/>
      <c r="W291" s="223"/>
      <c r="X291" s="223"/>
      <c r="Y291" s="223"/>
      <c r="Z291" s="223"/>
    </row>
    <row r="292" spans="1:26" ht="16.5" customHeight="1">
      <c r="A292" s="223"/>
      <c r="B292" s="224"/>
      <c r="C292" s="225"/>
      <c r="D292" s="226"/>
      <c r="E292" s="223"/>
      <c r="F292" s="223"/>
      <c r="G292" s="223"/>
      <c r="H292" s="223"/>
      <c r="I292" s="223"/>
      <c r="J292" s="223"/>
      <c r="K292" s="223"/>
      <c r="L292" s="223"/>
      <c r="M292" s="223"/>
      <c r="N292" s="223"/>
      <c r="O292" s="223"/>
      <c r="P292" s="223"/>
      <c r="Q292" s="223"/>
      <c r="R292" s="223"/>
      <c r="S292" s="223"/>
      <c r="T292" s="223"/>
      <c r="U292" s="223"/>
      <c r="V292" s="223"/>
      <c r="W292" s="223"/>
      <c r="X292" s="223"/>
      <c r="Y292" s="223"/>
      <c r="Z292" s="223"/>
    </row>
    <row r="293" spans="1:26" ht="16.5" customHeight="1">
      <c r="A293" s="223"/>
      <c r="B293" s="224"/>
      <c r="C293" s="225"/>
      <c r="D293" s="226"/>
      <c r="E293" s="223"/>
      <c r="F293" s="223"/>
      <c r="G293" s="223"/>
      <c r="H293" s="223"/>
      <c r="I293" s="223"/>
      <c r="J293" s="223"/>
      <c r="K293" s="223"/>
      <c r="L293" s="223"/>
      <c r="M293" s="223"/>
      <c r="N293" s="223"/>
      <c r="O293" s="223"/>
      <c r="P293" s="223"/>
      <c r="Q293" s="223"/>
      <c r="R293" s="223"/>
      <c r="S293" s="223"/>
      <c r="T293" s="223"/>
      <c r="U293" s="223"/>
      <c r="V293" s="223"/>
      <c r="W293" s="223"/>
      <c r="X293" s="223"/>
      <c r="Y293" s="223"/>
      <c r="Z293" s="223"/>
    </row>
    <row r="294" spans="1:26" ht="16.5" customHeight="1">
      <c r="A294" s="223"/>
      <c r="B294" s="224"/>
      <c r="C294" s="225"/>
      <c r="D294" s="226"/>
      <c r="E294" s="223"/>
      <c r="F294" s="223"/>
      <c r="G294" s="223"/>
      <c r="H294" s="223"/>
      <c r="I294" s="223"/>
      <c r="J294" s="223"/>
      <c r="K294" s="223"/>
      <c r="L294" s="223"/>
      <c r="M294" s="223"/>
      <c r="N294" s="223"/>
      <c r="O294" s="223"/>
      <c r="P294" s="223"/>
      <c r="Q294" s="223"/>
      <c r="R294" s="223"/>
      <c r="S294" s="223"/>
      <c r="T294" s="223"/>
      <c r="U294" s="223"/>
      <c r="V294" s="223"/>
      <c r="W294" s="223"/>
      <c r="X294" s="223"/>
      <c r="Y294" s="223"/>
      <c r="Z294" s="223"/>
    </row>
    <row r="295" spans="1:26" ht="16.5" customHeight="1">
      <c r="A295" s="223"/>
      <c r="B295" s="224"/>
      <c r="C295" s="225"/>
      <c r="D295" s="226"/>
      <c r="E295" s="223"/>
      <c r="F295" s="223"/>
      <c r="G295" s="223"/>
      <c r="H295" s="223"/>
      <c r="I295" s="223"/>
      <c r="J295" s="223"/>
      <c r="K295" s="223"/>
      <c r="L295" s="223"/>
      <c r="M295" s="223"/>
      <c r="N295" s="223"/>
      <c r="O295" s="223"/>
      <c r="P295" s="223"/>
      <c r="Q295" s="223"/>
      <c r="R295" s="223"/>
      <c r="S295" s="223"/>
      <c r="T295" s="223"/>
      <c r="U295" s="223"/>
      <c r="V295" s="223"/>
      <c r="W295" s="223"/>
      <c r="X295" s="223"/>
      <c r="Y295" s="223"/>
      <c r="Z295" s="223"/>
    </row>
    <row r="296" spans="1:26" ht="16.5" customHeight="1">
      <c r="A296" s="223"/>
      <c r="B296" s="224"/>
      <c r="C296" s="225"/>
      <c r="D296" s="226"/>
      <c r="E296" s="223"/>
      <c r="F296" s="223"/>
      <c r="G296" s="223"/>
      <c r="H296" s="223"/>
      <c r="I296" s="223"/>
      <c r="J296" s="223"/>
      <c r="K296" s="223"/>
      <c r="L296" s="223"/>
      <c r="M296" s="223"/>
      <c r="N296" s="223"/>
      <c r="O296" s="223"/>
      <c r="P296" s="223"/>
      <c r="Q296" s="223"/>
      <c r="R296" s="223"/>
      <c r="S296" s="223"/>
      <c r="T296" s="223"/>
      <c r="U296" s="223"/>
      <c r="V296" s="223"/>
      <c r="W296" s="223"/>
      <c r="X296" s="223"/>
      <c r="Y296" s="223"/>
      <c r="Z296" s="223"/>
    </row>
    <row r="297" spans="1:26" ht="16.5" customHeight="1">
      <c r="A297" s="223"/>
      <c r="B297" s="224"/>
      <c r="C297" s="225"/>
      <c r="D297" s="226"/>
      <c r="E297" s="223"/>
      <c r="F297" s="223"/>
      <c r="G297" s="223"/>
      <c r="H297" s="223"/>
      <c r="I297" s="223"/>
      <c r="J297" s="223"/>
      <c r="K297" s="223"/>
      <c r="L297" s="223"/>
      <c r="M297" s="223"/>
      <c r="N297" s="223"/>
      <c r="O297" s="223"/>
      <c r="P297" s="223"/>
      <c r="Q297" s="223"/>
      <c r="R297" s="223"/>
      <c r="S297" s="223"/>
      <c r="T297" s="223"/>
      <c r="U297" s="223"/>
      <c r="V297" s="223"/>
      <c r="W297" s="223"/>
      <c r="X297" s="223"/>
      <c r="Y297" s="223"/>
      <c r="Z297" s="223"/>
    </row>
    <row r="298" spans="1:26" ht="16.5" customHeight="1">
      <c r="A298" s="223"/>
      <c r="B298" s="224"/>
      <c r="C298" s="225"/>
      <c r="D298" s="226"/>
      <c r="E298" s="223"/>
      <c r="F298" s="223"/>
      <c r="G298" s="223"/>
      <c r="H298" s="223"/>
      <c r="I298" s="223"/>
      <c r="J298" s="223"/>
      <c r="K298" s="223"/>
      <c r="L298" s="223"/>
      <c r="M298" s="223"/>
      <c r="N298" s="223"/>
      <c r="O298" s="223"/>
      <c r="P298" s="223"/>
      <c r="Q298" s="223"/>
      <c r="R298" s="223"/>
      <c r="S298" s="223"/>
      <c r="T298" s="223"/>
      <c r="U298" s="223"/>
      <c r="V298" s="223"/>
      <c r="W298" s="223"/>
      <c r="X298" s="223"/>
      <c r="Y298" s="223"/>
      <c r="Z298" s="223"/>
    </row>
    <row r="299" spans="1:26" ht="16.5" customHeight="1">
      <c r="A299" s="223"/>
      <c r="B299" s="224"/>
      <c r="C299" s="225"/>
      <c r="D299" s="226"/>
      <c r="E299" s="223"/>
      <c r="F299" s="223"/>
      <c r="G299" s="223"/>
      <c r="H299" s="223"/>
      <c r="I299" s="223"/>
      <c r="J299" s="223"/>
      <c r="K299" s="223"/>
      <c r="L299" s="223"/>
      <c r="M299" s="223"/>
      <c r="N299" s="223"/>
      <c r="O299" s="223"/>
      <c r="P299" s="223"/>
      <c r="Q299" s="223"/>
      <c r="R299" s="223"/>
      <c r="S299" s="223"/>
      <c r="T299" s="223"/>
      <c r="U299" s="223"/>
      <c r="V299" s="223"/>
      <c r="W299" s="223"/>
      <c r="X299" s="223"/>
      <c r="Y299" s="223"/>
      <c r="Z299" s="223"/>
    </row>
    <row r="300" spans="1:26" ht="16.5" customHeight="1">
      <c r="A300" s="223"/>
      <c r="B300" s="224"/>
      <c r="C300" s="225"/>
      <c r="D300" s="226"/>
      <c r="E300" s="223"/>
      <c r="F300" s="223"/>
      <c r="G300" s="223"/>
      <c r="H300" s="223"/>
      <c r="I300" s="223"/>
      <c r="J300" s="223"/>
      <c r="K300" s="223"/>
      <c r="L300" s="223"/>
      <c r="M300" s="223"/>
      <c r="N300" s="223"/>
      <c r="O300" s="223"/>
      <c r="P300" s="223"/>
      <c r="Q300" s="223"/>
      <c r="R300" s="223"/>
      <c r="S300" s="223"/>
      <c r="T300" s="223"/>
      <c r="U300" s="223"/>
      <c r="V300" s="223"/>
      <c r="W300" s="223"/>
      <c r="X300" s="223"/>
      <c r="Y300" s="223"/>
      <c r="Z300" s="223"/>
    </row>
    <row r="301" spans="1:26" ht="16.5" customHeight="1">
      <c r="A301" s="223"/>
      <c r="B301" s="224"/>
      <c r="C301" s="225"/>
      <c r="D301" s="226"/>
      <c r="E301" s="223"/>
      <c r="F301" s="223"/>
      <c r="G301" s="223"/>
      <c r="H301" s="223"/>
      <c r="I301" s="223"/>
      <c r="J301" s="223"/>
      <c r="K301" s="223"/>
      <c r="L301" s="223"/>
      <c r="M301" s="223"/>
      <c r="N301" s="223"/>
      <c r="O301" s="223"/>
      <c r="P301" s="223"/>
      <c r="Q301" s="223"/>
      <c r="R301" s="223"/>
      <c r="S301" s="223"/>
      <c r="T301" s="223"/>
      <c r="U301" s="223"/>
      <c r="V301" s="223"/>
      <c r="W301" s="223"/>
      <c r="X301" s="223"/>
      <c r="Y301" s="223"/>
      <c r="Z301" s="223"/>
    </row>
    <row r="302" spans="1:26" ht="16.5" customHeight="1">
      <c r="A302" s="223"/>
      <c r="B302" s="224"/>
      <c r="C302" s="225"/>
      <c r="D302" s="226"/>
      <c r="E302" s="223"/>
      <c r="F302" s="223"/>
      <c r="G302" s="223"/>
      <c r="H302" s="223"/>
      <c r="I302" s="223"/>
      <c r="J302" s="223"/>
      <c r="K302" s="223"/>
      <c r="L302" s="223"/>
      <c r="M302" s="223"/>
      <c r="N302" s="223"/>
      <c r="O302" s="223"/>
      <c r="P302" s="223"/>
      <c r="Q302" s="223"/>
      <c r="R302" s="223"/>
      <c r="S302" s="223"/>
      <c r="T302" s="223"/>
      <c r="U302" s="223"/>
      <c r="V302" s="223"/>
      <c r="W302" s="223"/>
      <c r="X302" s="223"/>
      <c r="Y302" s="223"/>
      <c r="Z302" s="223"/>
    </row>
    <row r="303" spans="1:26" ht="16.5" customHeight="1">
      <c r="A303" s="223"/>
      <c r="B303" s="224"/>
      <c r="C303" s="225"/>
      <c r="D303" s="226"/>
      <c r="E303" s="223"/>
      <c r="F303" s="223"/>
      <c r="G303" s="223"/>
      <c r="H303" s="223"/>
      <c r="I303" s="223"/>
      <c r="J303" s="223"/>
      <c r="K303" s="223"/>
      <c r="L303" s="223"/>
      <c r="M303" s="223"/>
      <c r="N303" s="223"/>
      <c r="O303" s="223"/>
      <c r="P303" s="223"/>
      <c r="Q303" s="223"/>
      <c r="R303" s="223"/>
      <c r="S303" s="223"/>
      <c r="T303" s="223"/>
      <c r="U303" s="223"/>
      <c r="V303" s="223"/>
      <c r="W303" s="223"/>
      <c r="X303" s="223"/>
      <c r="Y303" s="223"/>
      <c r="Z303" s="223"/>
    </row>
    <row r="304" spans="1:26" ht="16.5" customHeight="1">
      <c r="A304" s="223"/>
      <c r="B304" s="224"/>
      <c r="C304" s="225"/>
      <c r="D304" s="226"/>
      <c r="E304" s="223"/>
      <c r="F304" s="223"/>
      <c r="G304" s="223"/>
      <c r="H304" s="223"/>
      <c r="I304" s="223"/>
      <c r="J304" s="223"/>
      <c r="K304" s="223"/>
      <c r="L304" s="223"/>
      <c r="M304" s="223"/>
      <c r="N304" s="223"/>
      <c r="O304" s="223"/>
      <c r="P304" s="223"/>
      <c r="Q304" s="223"/>
      <c r="R304" s="223"/>
      <c r="S304" s="223"/>
      <c r="T304" s="223"/>
      <c r="U304" s="223"/>
      <c r="V304" s="223"/>
      <c r="W304" s="223"/>
      <c r="X304" s="223"/>
      <c r="Y304" s="223"/>
      <c r="Z304" s="223"/>
    </row>
    <row r="305" spans="1:26" ht="16.5" customHeight="1">
      <c r="A305" s="223"/>
      <c r="B305" s="224"/>
      <c r="C305" s="225"/>
      <c r="D305" s="226"/>
      <c r="E305" s="223"/>
      <c r="F305" s="223"/>
      <c r="G305" s="223"/>
      <c r="H305" s="223"/>
      <c r="I305" s="223"/>
      <c r="J305" s="223"/>
      <c r="K305" s="223"/>
      <c r="L305" s="223"/>
      <c r="M305" s="223"/>
      <c r="N305" s="223"/>
      <c r="O305" s="223"/>
      <c r="P305" s="223"/>
      <c r="Q305" s="223"/>
      <c r="R305" s="223"/>
      <c r="S305" s="223"/>
      <c r="T305" s="223"/>
      <c r="U305" s="223"/>
      <c r="V305" s="223"/>
      <c r="W305" s="223"/>
      <c r="X305" s="223"/>
      <c r="Y305" s="223"/>
      <c r="Z305" s="223"/>
    </row>
    <row r="306" spans="1:26" ht="16.5" customHeight="1">
      <c r="A306" s="223"/>
      <c r="B306" s="224"/>
      <c r="C306" s="225"/>
      <c r="D306" s="226"/>
      <c r="E306" s="223"/>
      <c r="F306" s="223"/>
      <c r="G306" s="223"/>
      <c r="H306" s="223"/>
      <c r="I306" s="223"/>
      <c r="J306" s="223"/>
      <c r="K306" s="223"/>
      <c r="L306" s="223"/>
      <c r="M306" s="223"/>
      <c r="N306" s="223"/>
      <c r="O306" s="223"/>
      <c r="P306" s="223"/>
      <c r="Q306" s="223"/>
      <c r="R306" s="223"/>
      <c r="S306" s="223"/>
      <c r="T306" s="223"/>
      <c r="U306" s="223"/>
      <c r="V306" s="223"/>
      <c r="W306" s="223"/>
      <c r="X306" s="223"/>
      <c r="Y306" s="223"/>
      <c r="Z306" s="223"/>
    </row>
    <row r="307" spans="1:26" ht="16.5" customHeight="1">
      <c r="A307" s="223"/>
      <c r="B307" s="224"/>
      <c r="C307" s="225"/>
      <c r="D307" s="226"/>
      <c r="E307" s="223"/>
      <c r="F307" s="223"/>
      <c r="G307" s="223"/>
      <c r="H307" s="223"/>
      <c r="I307" s="223"/>
      <c r="J307" s="223"/>
      <c r="K307" s="223"/>
      <c r="L307" s="223"/>
      <c r="M307" s="223"/>
      <c r="N307" s="223"/>
      <c r="O307" s="223"/>
      <c r="P307" s="223"/>
      <c r="Q307" s="223"/>
      <c r="R307" s="223"/>
      <c r="S307" s="223"/>
      <c r="T307" s="223"/>
      <c r="U307" s="223"/>
      <c r="V307" s="223"/>
      <c r="W307" s="223"/>
      <c r="X307" s="223"/>
      <c r="Y307" s="223"/>
      <c r="Z307" s="223"/>
    </row>
    <row r="308" spans="1:26" ht="16.5" customHeight="1">
      <c r="A308" s="223"/>
      <c r="B308" s="224"/>
      <c r="C308" s="225"/>
      <c r="D308" s="226"/>
      <c r="E308" s="223"/>
      <c r="F308" s="223"/>
      <c r="G308" s="223"/>
      <c r="H308" s="223"/>
      <c r="I308" s="223"/>
      <c r="J308" s="223"/>
      <c r="K308" s="223"/>
      <c r="L308" s="223"/>
      <c r="M308" s="223"/>
      <c r="N308" s="223"/>
      <c r="O308" s="223"/>
      <c r="P308" s="223"/>
      <c r="Q308" s="223"/>
      <c r="R308" s="223"/>
      <c r="S308" s="223"/>
      <c r="T308" s="223"/>
      <c r="U308" s="223"/>
      <c r="V308" s="223"/>
      <c r="W308" s="223"/>
      <c r="X308" s="223"/>
      <c r="Y308" s="223"/>
      <c r="Z308" s="223"/>
    </row>
    <row r="309" spans="1:26" ht="16.5" customHeight="1">
      <c r="A309" s="223"/>
      <c r="B309" s="224"/>
      <c r="C309" s="225"/>
      <c r="D309" s="226"/>
      <c r="E309" s="223"/>
      <c r="F309" s="223"/>
      <c r="G309" s="223"/>
      <c r="H309" s="223"/>
      <c r="I309" s="223"/>
      <c r="J309" s="223"/>
      <c r="K309" s="223"/>
      <c r="L309" s="223"/>
      <c r="M309" s="223"/>
      <c r="N309" s="223"/>
      <c r="O309" s="223"/>
      <c r="P309" s="223"/>
      <c r="Q309" s="223"/>
      <c r="R309" s="223"/>
      <c r="S309" s="223"/>
      <c r="T309" s="223"/>
      <c r="U309" s="223"/>
      <c r="V309" s="223"/>
      <c r="W309" s="223"/>
      <c r="X309" s="223"/>
      <c r="Y309" s="223"/>
      <c r="Z309" s="223"/>
    </row>
    <row r="310" spans="1:26" ht="16.5" customHeight="1">
      <c r="A310" s="223"/>
      <c r="B310" s="224"/>
      <c r="C310" s="225"/>
      <c r="D310" s="226"/>
      <c r="E310" s="223"/>
      <c r="F310" s="223"/>
      <c r="G310" s="223"/>
      <c r="H310" s="223"/>
      <c r="I310" s="223"/>
      <c r="J310" s="223"/>
      <c r="K310" s="223"/>
      <c r="L310" s="223"/>
      <c r="M310" s="223"/>
      <c r="N310" s="223"/>
      <c r="O310" s="223"/>
      <c r="P310" s="223"/>
      <c r="Q310" s="223"/>
      <c r="R310" s="223"/>
      <c r="S310" s="223"/>
      <c r="T310" s="223"/>
      <c r="U310" s="223"/>
      <c r="V310" s="223"/>
      <c r="W310" s="223"/>
      <c r="X310" s="223"/>
      <c r="Y310" s="223"/>
      <c r="Z310" s="223"/>
    </row>
    <row r="311" spans="1:26" ht="16.5" customHeight="1">
      <c r="A311" s="223"/>
      <c r="B311" s="224"/>
      <c r="C311" s="225"/>
      <c r="D311" s="226"/>
      <c r="E311" s="223"/>
      <c r="F311" s="223"/>
      <c r="G311" s="223"/>
      <c r="H311" s="223"/>
      <c r="I311" s="223"/>
      <c r="J311" s="223"/>
      <c r="K311" s="223"/>
      <c r="L311" s="223"/>
      <c r="M311" s="223"/>
      <c r="N311" s="223"/>
      <c r="O311" s="223"/>
      <c r="P311" s="223"/>
      <c r="Q311" s="223"/>
      <c r="R311" s="223"/>
      <c r="S311" s="223"/>
      <c r="T311" s="223"/>
      <c r="U311" s="223"/>
      <c r="V311" s="223"/>
      <c r="W311" s="223"/>
      <c r="X311" s="223"/>
      <c r="Y311" s="223"/>
      <c r="Z311" s="223"/>
    </row>
    <row r="312" spans="1:26" ht="16.5" customHeight="1">
      <c r="A312" s="223"/>
      <c r="B312" s="224"/>
      <c r="C312" s="225"/>
      <c r="D312" s="226"/>
      <c r="E312" s="223"/>
      <c r="F312" s="223"/>
      <c r="G312" s="223"/>
      <c r="H312" s="223"/>
      <c r="I312" s="223"/>
      <c r="J312" s="223"/>
      <c r="K312" s="223"/>
      <c r="L312" s="223"/>
      <c r="M312" s="223"/>
      <c r="N312" s="223"/>
      <c r="O312" s="223"/>
      <c r="P312" s="223"/>
      <c r="Q312" s="223"/>
      <c r="R312" s="223"/>
      <c r="S312" s="223"/>
      <c r="T312" s="223"/>
      <c r="U312" s="223"/>
      <c r="V312" s="223"/>
      <c r="W312" s="223"/>
      <c r="X312" s="223"/>
      <c r="Y312" s="223"/>
      <c r="Z312" s="223"/>
    </row>
    <row r="313" spans="1:26" ht="16.5" customHeight="1">
      <c r="A313" s="223"/>
      <c r="B313" s="224"/>
      <c r="C313" s="225"/>
      <c r="D313" s="226"/>
      <c r="E313" s="223"/>
      <c r="F313" s="223"/>
      <c r="G313" s="223"/>
      <c r="H313" s="223"/>
      <c r="I313" s="223"/>
      <c r="J313" s="223"/>
      <c r="K313" s="223"/>
      <c r="L313" s="223"/>
      <c r="M313" s="223"/>
      <c r="N313" s="223"/>
      <c r="O313" s="223"/>
      <c r="P313" s="223"/>
      <c r="Q313" s="223"/>
      <c r="R313" s="223"/>
      <c r="S313" s="223"/>
      <c r="T313" s="223"/>
      <c r="U313" s="223"/>
      <c r="V313" s="223"/>
      <c r="W313" s="223"/>
      <c r="X313" s="223"/>
      <c r="Y313" s="223"/>
      <c r="Z313" s="223"/>
    </row>
    <row r="314" spans="1:26" ht="16.5" customHeight="1">
      <c r="A314" s="223"/>
      <c r="B314" s="224"/>
      <c r="C314" s="225"/>
      <c r="D314" s="226"/>
      <c r="E314" s="223"/>
      <c r="F314" s="223"/>
      <c r="G314" s="223"/>
      <c r="H314" s="223"/>
      <c r="I314" s="223"/>
      <c r="J314" s="223"/>
      <c r="K314" s="223"/>
      <c r="L314" s="223"/>
      <c r="M314" s="223"/>
      <c r="N314" s="223"/>
      <c r="O314" s="223"/>
      <c r="P314" s="223"/>
      <c r="Q314" s="223"/>
      <c r="R314" s="223"/>
      <c r="S314" s="223"/>
      <c r="T314" s="223"/>
      <c r="U314" s="223"/>
      <c r="V314" s="223"/>
      <c r="W314" s="223"/>
      <c r="X314" s="223"/>
      <c r="Y314" s="223"/>
      <c r="Z314" s="223"/>
    </row>
    <row r="315" spans="1:26" ht="16.5" customHeight="1">
      <c r="A315" s="223"/>
      <c r="B315" s="224"/>
      <c r="C315" s="225"/>
      <c r="D315" s="226"/>
      <c r="E315" s="223"/>
      <c r="F315" s="223"/>
      <c r="G315" s="223"/>
      <c r="H315" s="223"/>
      <c r="I315" s="223"/>
      <c r="J315" s="223"/>
      <c r="K315" s="223"/>
      <c r="L315" s="223"/>
      <c r="M315" s="223"/>
      <c r="N315" s="223"/>
      <c r="O315" s="223"/>
      <c r="P315" s="223"/>
      <c r="Q315" s="223"/>
      <c r="R315" s="223"/>
      <c r="S315" s="223"/>
      <c r="T315" s="223"/>
      <c r="U315" s="223"/>
      <c r="V315" s="223"/>
      <c r="W315" s="223"/>
      <c r="X315" s="223"/>
      <c r="Y315" s="223"/>
      <c r="Z315" s="223"/>
    </row>
    <row r="316" spans="1:26" ht="16.5" customHeight="1">
      <c r="A316" s="223"/>
      <c r="B316" s="224"/>
      <c r="C316" s="225"/>
      <c r="D316" s="226"/>
      <c r="E316" s="223"/>
      <c r="F316" s="223"/>
      <c r="G316" s="223"/>
      <c r="H316" s="223"/>
      <c r="I316" s="223"/>
      <c r="J316" s="223"/>
      <c r="K316" s="223"/>
      <c r="L316" s="223"/>
      <c r="M316" s="223"/>
      <c r="N316" s="223"/>
      <c r="O316" s="223"/>
      <c r="P316" s="223"/>
      <c r="Q316" s="223"/>
      <c r="R316" s="223"/>
      <c r="S316" s="223"/>
      <c r="T316" s="223"/>
      <c r="U316" s="223"/>
      <c r="V316" s="223"/>
      <c r="W316" s="223"/>
      <c r="X316" s="223"/>
      <c r="Y316" s="223"/>
      <c r="Z316" s="223"/>
    </row>
    <row r="317" spans="1:26" ht="16.5" customHeight="1">
      <c r="A317" s="223"/>
      <c r="B317" s="224"/>
      <c r="C317" s="225"/>
      <c r="D317" s="226"/>
      <c r="E317" s="223"/>
      <c r="F317" s="223"/>
      <c r="G317" s="223"/>
      <c r="H317" s="223"/>
      <c r="I317" s="223"/>
      <c r="J317" s="223"/>
      <c r="K317" s="223"/>
      <c r="L317" s="223"/>
      <c r="M317" s="223"/>
      <c r="N317" s="223"/>
      <c r="O317" s="223"/>
      <c r="P317" s="223"/>
      <c r="Q317" s="223"/>
      <c r="R317" s="223"/>
      <c r="S317" s="223"/>
      <c r="T317" s="223"/>
      <c r="U317" s="223"/>
      <c r="V317" s="223"/>
      <c r="W317" s="223"/>
      <c r="X317" s="223"/>
      <c r="Y317" s="223"/>
      <c r="Z317" s="223"/>
    </row>
    <row r="318" spans="1:26" ht="16.5" customHeight="1">
      <c r="A318" s="223"/>
      <c r="B318" s="224"/>
      <c r="C318" s="225"/>
      <c r="D318" s="226"/>
      <c r="E318" s="223"/>
      <c r="F318" s="223"/>
      <c r="G318" s="223"/>
      <c r="H318" s="223"/>
      <c r="I318" s="223"/>
      <c r="J318" s="223"/>
      <c r="K318" s="223"/>
      <c r="L318" s="223"/>
      <c r="M318" s="223"/>
      <c r="N318" s="223"/>
      <c r="O318" s="223"/>
      <c r="P318" s="223"/>
      <c r="Q318" s="223"/>
      <c r="R318" s="223"/>
      <c r="S318" s="223"/>
      <c r="T318" s="223"/>
      <c r="U318" s="223"/>
      <c r="V318" s="223"/>
      <c r="W318" s="223"/>
      <c r="X318" s="223"/>
      <c r="Y318" s="223"/>
      <c r="Z318" s="223"/>
    </row>
    <row r="319" spans="1:26" ht="16.5" customHeight="1">
      <c r="A319" s="223"/>
      <c r="B319" s="224"/>
      <c r="C319" s="225"/>
      <c r="D319" s="226"/>
      <c r="E319" s="223"/>
      <c r="F319" s="223"/>
      <c r="G319" s="223"/>
      <c r="H319" s="223"/>
      <c r="I319" s="223"/>
      <c r="J319" s="223"/>
      <c r="K319" s="223"/>
      <c r="L319" s="223"/>
      <c r="M319" s="223"/>
      <c r="N319" s="223"/>
      <c r="O319" s="223"/>
      <c r="P319" s="223"/>
      <c r="Q319" s="223"/>
      <c r="R319" s="223"/>
      <c r="S319" s="223"/>
      <c r="T319" s="223"/>
      <c r="U319" s="223"/>
      <c r="V319" s="223"/>
      <c r="W319" s="223"/>
      <c r="X319" s="223"/>
      <c r="Y319" s="223"/>
      <c r="Z319" s="223"/>
    </row>
    <row r="320" spans="1:26" ht="16.5" customHeight="1">
      <c r="A320" s="223"/>
      <c r="B320" s="224"/>
      <c r="C320" s="225"/>
      <c r="D320" s="226"/>
      <c r="E320" s="223"/>
      <c r="F320" s="223"/>
      <c r="G320" s="223"/>
      <c r="H320" s="223"/>
      <c r="I320" s="223"/>
      <c r="J320" s="223"/>
      <c r="K320" s="223"/>
      <c r="L320" s="223"/>
      <c r="M320" s="223"/>
      <c r="N320" s="223"/>
      <c r="O320" s="223"/>
      <c r="P320" s="223"/>
      <c r="Q320" s="223"/>
      <c r="R320" s="223"/>
      <c r="S320" s="223"/>
      <c r="T320" s="223"/>
      <c r="U320" s="223"/>
      <c r="V320" s="223"/>
      <c r="W320" s="223"/>
      <c r="X320" s="223"/>
      <c r="Y320" s="223"/>
      <c r="Z320" s="223"/>
    </row>
    <row r="321" spans="1:26" ht="16.5" customHeight="1">
      <c r="A321" s="223"/>
      <c r="B321" s="224"/>
      <c r="C321" s="225"/>
      <c r="D321" s="226"/>
      <c r="E321" s="223"/>
      <c r="F321" s="223"/>
      <c r="G321" s="223"/>
      <c r="H321" s="223"/>
      <c r="I321" s="223"/>
      <c r="J321" s="223"/>
      <c r="K321" s="223"/>
      <c r="L321" s="223"/>
      <c r="M321" s="223"/>
      <c r="N321" s="223"/>
      <c r="O321" s="223"/>
      <c r="P321" s="223"/>
      <c r="Q321" s="223"/>
      <c r="R321" s="223"/>
      <c r="S321" s="223"/>
      <c r="T321" s="223"/>
      <c r="U321" s="223"/>
      <c r="V321" s="223"/>
      <c r="W321" s="223"/>
      <c r="X321" s="223"/>
      <c r="Y321" s="223"/>
      <c r="Z321" s="223"/>
    </row>
    <row r="322" spans="1:26" ht="16.5" customHeight="1">
      <c r="A322" s="223"/>
      <c r="B322" s="224"/>
      <c r="C322" s="225"/>
      <c r="D322" s="226"/>
      <c r="E322" s="223"/>
      <c r="F322" s="223"/>
      <c r="G322" s="223"/>
      <c r="H322" s="223"/>
      <c r="I322" s="223"/>
      <c r="J322" s="223"/>
      <c r="K322" s="223"/>
      <c r="L322" s="223"/>
      <c r="M322" s="223"/>
      <c r="N322" s="223"/>
      <c r="O322" s="223"/>
      <c r="P322" s="223"/>
      <c r="Q322" s="223"/>
      <c r="R322" s="223"/>
      <c r="S322" s="223"/>
      <c r="T322" s="223"/>
      <c r="U322" s="223"/>
      <c r="V322" s="223"/>
      <c r="W322" s="223"/>
      <c r="X322" s="223"/>
      <c r="Y322" s="223"/>
      <c r="Z322" s="223"/>
    </row>
    <row r="323" spans="1:26" ht="16.5" customHeight="1">
      <c r="A323" s="223"/>
      <c r="B323" s="224"/>
      <c r="C323" s="225"/>
      <c r="D323" s="226"/>
      <c r="E323" s="223"/>
      <c r="F323" s="223"/>
      <c r="G323" s="223"/>
      <c r="H323" s="223"/>
      <c r="I323" s="223"/>
      <c r="J323" s="223"/>
      <c r="K323" s="223"/>
      <c r="L323" s="223"/>
      <c r="M323" s="223"/>
      <c r="N323" s="223"/>
      <c r="O323" s="223"/>
      <c r="P323" s="223"/>
      <c r="Q323" s="223"/>
      <c r="R323" s="223"/>
      <c r="S323" s="223"/>
      <c r="T323" s="223"/>
      <c r="U323" s="223"/>
      <c r="V323" s="223"/>
      <c r="W323" s="223"/>
      <c r="X323" s="223"/>
      <c r="Y323" s="223"/>
      <c r="Z323" s="223"/>
    </row>
    <row r="324" spans="1:26" ht="16.5" customHeight="1">
      <c r="A324" s="223"/>
      <c r="B324" s="224"/>
      <c r="C324" s="225"/>
      <c r="D324" s="226"/>
      <c r="E324" s="223"/>
      <c r="F324" s="223"/>
      <c r="G324" s="223"/>
      <c r="H324" s="223"/>
      <c r="I324" s="223"/>
      <c r="J324" s="223"/>
      <c r="K324" s="223"/>
      <c r="L324" s="223"/>
      <c r="M324" s="223"/>
      <c r="N324" s="223"/>
      <c r="O324" s="223"/>
      <c r="P324" s="223"/>
      <c r="Q324" s="223"/>
      <c r="R324" s="223"/>
      <c r="S324" s="223"/>
      <c r="T324" s="223"/>
      <c r="U324" s="223"/>
      <c r="V324" s="223"/>
      <c r="W324" s="223"/>
      <c r="X324" s="223"/>
      <c r="Y324" s="223"/>
      <c r="Z324" s="223"/>
    </row>
    <row r="325" spans="1:26" ht="16.5" customHeight="1">
      <c r="A325" s="223"/>
      <c r="B325" s="224"/>
      <c r="C325" s="225"/>
      <c r="D325" s="226"/>
      <c r="E325" s="223"/>
      <c r="F325" s="223"/>
      <c r="G325" s="223"/>
      <c r="H325" s="223"/>
      <c r="I325" s="223"/>
      <c r="J325" s="223"/>
      <c r="K325" s="223"/>
      <c r="L325" s="223"/>
      <c r="M325" s="223"/>
      <c r="N325" s="223"/>
      <c r="O325" s="223"/>
      <c r="P325" s="223"/>
      <c r="Q325" s="223"/>
      <c r="R325" s="223"/>
      <c r="S325" s="223"/>
      <c r="T325" s="223"/>
      <c r="U325" s="223"/>
      <c r="V325" s="223"/>
      <c r="W325" s="223"/>
      <c r="X325" s="223"/>
      <c r="Y325" s="223"/>
      <c r="Z325" s="223"/>
    </row>
    <row r="326" spans="1:26" ht="16.5" customHeight="1">
      <c r="A326" s="223"/>
      <c r="B326" s="224"/>
      <c r="C326" s="225"/>
      <c r="D326" s="226"/>
      <c r="E326" s="223"/>
      <c r="F326" s="223"/>
      <c r="G326" s="223"/>
      <c r="H326" s="223"/>
      <c r="I326" s="223"/>
      <c r="J326" s="223"/>
      <c r="K326" s="223"/>
      <c r="L326" s="223"/>
      <c r="M326" s="223"/>
      <c r="N326" s="223"/>
      <c r="O326" s="223"/>
      <c r="P326" s="223"/>
      <c r="Q326" s="223"/>
      <c r="R326" s="223"/>
      <c r="S326" s="223"/>
      <c r="T326" s="223"/>
      <c r="U326" s="223"/>
      <c r="V326" s="223"/>
      <c r="W326" s="223"/>
      <c r="X326" s="223"/>
      <c r="Y326" s="223"/>
      <c r="Z326" s="223"/>
    </row>
    <row r="327" spans="1:26" ht="16.5" customHeight="1">
      <c r="A327" s="223"/>
      <c r="B327" s="224"/>
      <c r="C327" s="225"/>
      <c r="D327" s="226"/>
      <c r="E327" s="223"/>
      <c r="F327" s="223"/>
      <c r="G327" s="223"/>
      <c r="H327" s="223"/>
      <c r="I327" s="223"/>
      <c r="J327" s="223"/>
      <c r="K327" s="223"/>
      <c r="L327" s="223"/>
      <c r="M327" s="223"/>
      <c r="N327" s="223"/>
      <c r="O327" s="223"/>
      <c r="P327" s="223"/>
      <c r="Q327" s="223"/>
      <c r="R327" s="223"/>
      <c r="S327" s="223"/>
      <c r="T327" s="223"/>
      <c r="U327" s="223"/>
      <c r="V327" s="223"/>
      <c r="W327" s="223"/>
      <c r="X327" s="223"/>
      <c r="Y327" s="223"/>
      <c r="Z327" s="223"/>
    </row>
    <row r="328" spans="1:26" ht="16.5" customHeight="1">
      <c r="A328" s="223"/>
      <c r="B328" s="224"/>
      <c r="C328" s="225"/>
      <c r="D328" s="226"/>
      <c r="E328" s="223"/>
      <c r="F328" s="223"/>
      <c r="G328" s="223"/>
      <c r="H328" s="223"/>
      <c r="I328" s="223"/>
      <c r="J328" s="223"/>
      <c r="K328" s="223"/>
      <c r="L328" s="223"/>
      <c r="M328" s="223"/>
      <c r="N328" s="223"/>
      <c r="O328" s="223"/>
      <c r="P328" s="223"/>
      <c r="Q328" s="223"/>
      <c r="R328" s="223"/>
      <c r="S328" s="223"/>
      <c r="T328" s="223"/>
      <c r="U328" s="223"/>
      <c r="V328" s="223"/>
      <c r="W328" s="223"/>
      <c r="X328" s="223"/>
      <c r="Y328" s="223"/>
      <c r="Z328" s="223"/>
    </row>
    <row r="329" spans="1:26" ht="16.5" customHeight="1">
      <c r="A329" s="223"/>
      <c r="B329" s="224"/>
      <c r="C329" s="225"/>
      <c r="D329" s="226"/>
      <c r="E329" s="223"/>
      <c r="F329" s="223"/>
      <c r="G329" s="223"/>
      <c r="H329" s="223"/>
      <c r="I329" s="223"/>
      <c r="J329" s="223"/>
      <c r="K329" s="223"/>
      <c r="L329" s="223"/>
      <c r="M329" s="223"/>
      <c r="N329" s="223"/>
      <c r="O329" s="223"/>
      <c r="P329" s="223"/>
      <c r="Q329" s="223"/>
      <c r="R329" s="223"/>
      <c r="S329" s="223"/>
      <c r="T329" s="223"/>
      <c r="U329" s="223"/>
      <c r="V329" s="223"/>
      <c r="W329" s="223"/>
      <c r="X329" s="223"/>
      <c r="Y329" s="223"/>
      <c r="Z329" s="223"/>
    </row>
    <row r="330" spans="1:26" ht="16.5" customHeight="1">
      <c r="A330" s="223"/>
      <c r="B330" s="224"/>
      <c r="C330" s="225"/>
      <c r="D330" s="226"/>
      <c r="E330" s="223"/>
      <c r="F330" s="223"/>
      <c r="G330" s="223"/>
      <c r="H330" s="223"/>
      <c r="I330" s="223"/>
      <c r="J330" s="223"/>
      <c r="K330" s="223"/>
      <c r="L330" s="223"/>
      <c r="M330" s="223"/>
      <c r="N330" s="223"/>
      <c r="O330" s="223"/>
      <c r="P330" s="223"/>
      <c r="Q330" s="223"/>
      <c r="R330" s="223"/>
      <c r="S330" s="223"/>
      <c r="T330" s="223"/>
      <c r="U330" s="223"/>
      <c r="V330" s="223"/>
      <c r="W330" s="223"/>
      <c r="X330" s="223"/>
      <c r="Y330" s="223"/>
      <c r="Z330" s="223"/>
    </row>
    <row r="331" spans="1:26" ht="16.5" customHeight="1">
      <c r="A331" s="223"/>
      <c r="B331" s="224"/>
      <c r="C331" s="225"/>
      <c r="D331" s="226"/>
      <c r="E331" s="223"/>
      <c r="F331" s="223"/>
      <c r="G331" s="223"/>
      <c r="H331" s="223"/>
      <c r="I331" s="223"/>
      <c r="J331" s="223"/>
      <c r="K331" s="223"/>
      <c r="L331" s="223"/>
      <c r="M331" s="223"/>
      <c r="N331" s="223"/>
      <c r="O331" s="223"/>
      <c r="P331" s="223"/>
      <c r="Q331" s="223"/>
      <c r="R331" s="223"/>
      <c r="S331" s="223"/>
      <c r="T331" s="223"/>
      <c r="U331" s="223"/>
      <c r="V331" s="223"/>
      <c r="W331" s="223"/>
      <c r="X331" s="223"/>
      <c r="Y331" s="223"/>
      <c r="Z331" s="223"/>
    </row>
    <row r="332" spans="1:26" ht="16.5" customHeight="1">
      <c r="A332" s="223"/>
      <c r="B332" s="224"/>
      <c r="C332" s="225"/>
      <c r="D332" s="226"/>
      <c r="E332" s="223"/>
      <c r="F332" s="223"/>
      <c r="G332" s="223"/>
      <c r="H332" s="223"/>
      <c r="I332" s="223"/>
      <c r="J332" s="223"/>
      <c r="K332" s="223"/>
      <c r="L332" s="223"/>
      <c r="M332" s="223"/>
      <c r="N332" s="223"/>
      <c r="O332" s="223"/>
      <c r="P332" s="223"/>
      <c r="Q332" s="223"/>
      <c r="R332" s="223"/>
      <c r="S332" s="223"/>
      <c r="T332" s="223"/>
      <c r="U332" s="223"/>
      <c r="V332" s="223"/>
      <c r="W332" s="223"/>
      <c r="X332" s="223"/>
      <c r="Y332" s="223"/>
      <c r="Z332" s="223"/>
    </row>
    <row r="333" spans="1:26" ht="16.5" customHeight="1">
      <c r="A333" s="223"/>
      <c r="B333" s="224"/>
      <c r="C333" s="225"/>
      <c r="D333" s="226"/>
      <c r="E333" s="223"/>
      <c r="F333" s="223"/>
      <c r="G333" s="223"/>
      <c r="H333" s="223"/>
      <c r="I333" s="223"/>
      <c r="J333" s="223"/>
      <c r="K333" s="223"/>
      <c r="L333" s="223"/>
      <c r="M333" s="223"/>
      <c r="N333" s="223"/>
      <c r="O333" s="223"/>
      <c r="P333" s="223"/>
      <c r="Q333" s="223"/>
      <c r="R333" s="223"/>
      <c r="S333" s="223"/>
      <c r="T333" s="223"/>
      <c r="U333" s="223"/>
      <c r="V333" s="223"/>
      <c r="W333" s="223"/>
      <c r="X333" s="223"/>
      <c r="Y333" s="223"/>
      <c r="Z333" s="223"/>
    </row>
    <row r="334" spans="1:26" ht="16.5" customHeight="1">
      <c r="A334" s="223"/>
      <c r="B334" s="224"/>
      <c r="C334" s="225"/>
      <c r="D334" s="226"/>
      <c r="E334" s="223"/>
      <c r="F334" s="223"/>
      <c r="G334" s="223"/>
      <c r="H334" s="223"/>
      <c r="I334" s="223"/>
      <c r="J334" s="223"/>
      <c r="K334" s="223"/>
      <c r="L334" s="223"/>
      <c r="M334" s="223"/>
      <c r="N334" s="223"/>
      <c r="O334" s="223"/>
      <c r="P334" s="223"/>
      <c r="Q334" s="223"/>
      <c r="R334" s="223"/>
      <c r="S334" s="223"/>
      <c r="T334" s="223"/>
      <c r="U334" s="223"/>
      <c r="V334" s="223"/>
      <c r="W334" s="223"/>
      <c r="X334" s="223"/>
      <c r="Y334" s="223"/>
      <c r="Z334" s="223"/>
    </row>
    <row r="335" spans="1:26" ht="16.5" customHeight="1">
      <c r="A335" s="223"/>
      <c r="B335" s="224"/>
      <c r="C335" s="225"/>
      <c r="D335" s="226"/>
      <c r="E335" s="223"/>
      <c r="F335" s="223"/>
      <c r="G335" s="223"/>
      <c r="H335" s="223"/>
      <c r="I335" s="223"/>
      <c r="J335" s="223"/>
      <c r="K335" s="223"/>
      <c r="L335" s="223"/>
      <c r="M335" s="223"/>
      <c r="N335" s="223"/>
      <c r="O335" s="223"/>
      <c r="P335" s="223"/>
      <c r="Q335" s="223"/>
      <c r="R335" s="223"/>
      <c r="S335" s="223"/>
      <c r="T335" s="223"/>
      <c r="U335" s="223"/>
      <c r="V335" s="223"/>
      <c r="W335" s="223"/>
      <c r="X335" s="223"/>
      <c r="Y335" s="223"/>
      <c r="Z335" s="223"/>
    </row>
    <row r="336" spans="1:26" ht="16.5" customHeight="1">
      <c r="A336" s="223"/>
      <c r="B336" s="224"/>
      <c r="C336" s="225"/>
      <c r="D336" s="226"/>
      <c r="E336" s="223"/>
      <c r="F336" s="223"/>
      <c r="G336" s="223"/>
      <c r="H336" s="223"/>
      <c r="I336" s="223"/>
      <c r="J336" s="223"/>
      <c r="K336" s="223"/>
      <c r="L336" s="223"/>
      <c r="M336" s="223"/>
      <c r="N336" s="223"/>
      <c r="O336" s="223"/>
      <c r="P336" s="223"/>
      <c r="Q336" s="223"/>
      <c r="R336" s="223"/>
      <c r="S336" s="223"/>
      <c r="T336" s="223"/>
      <c r="U336" s="223"/>
      <c r="V336" s="223"/>
      <c r="W336" s="223"/>
      <c r="X336" s="223"/>
      <c r="Y336" s="223"/>
      <c r="Z336" s="223"/>
    </row>
    <row r="337" spans="1:26" ht="16.5" customHeight="1">
      <c r="A337" s="223"/>
      <c r="B337" s="224"/>
      <c r="C337" s="225"/>
      <c r="D337" s="226"/>
      <c r="E337" s="223"/>
      <c r="F337" s="223"/>
      <c r="G337" s="223"/>
      <c r="H337" s="223"/>
      <c r="I337" s="223"/>
      <c r="J337" s="223"/>
      <c r="K337" s="223"/>
      <c r="L337" s="223"/>
      <c r="M337" s="223"/>
      <c r="N337" s="223"/>
      <c r="O337" s="223"/>
      <c r="P337" s="223"/>
      <c r="Q337" s="223"/>
      <c r="R337" s="223"/>
      <c r="S337" s="223"/>
      <c r="T337" s="223"/>
      <c r="U337" s="223"/>
      <c r="V337" s="223"/>
      <c r="W337" s="223"/>
      <c r="X337" s="223"/>
      <c r="Y337" s="223"/>
      <c r="Z337" s="223"/>
    </row>
    <row r="338" spans="1:26" ht="16.5" customHeight="1">
      <c r="A338" s="223"/>
      <c r="B338" s="224"/>
      <c r="C338" s="225"/>
      <c r="D338" s="226"/>
      <c r="E338" s="223"/>
      <c r="F338" s="223"/>
      <c r="G338" s="223"/>
      <c r="H338" s="223"/>
      <c r="I338" s="223"/>
      <c r="J338" s="223"/>
      <c r="K338" s="223"/>
      <c r="L338" s="223"/>
      <c r="M338" s="223"/>
      <c r="N338" s="223"/>
      <c r="O338" s="223"/>
      <c r="P338" s="223"/>
      <c r="Q338" s="223"/>
      <c r="R338" s="223"/>
      <c r="S338" s="223"/>
      <c r="T338" s="223"/>
      <c r="U338" s="223"/>
      <c r="V338" s="223"/>
      <c r="W338" s="223"/>
      <c r="X338" s="223"/>
      <c r="Y338" s="223"/>
      <c r="Z338" s="223"/>
    </row>
    <row r="339" spans="1:26" ht="16.5" customHeight="1">
      <c r="A339" s="223"/>
      <c r="B339" s="224"/>
      <c r="C339" s="225"/>
      <c r="D339" s="226"/>
      <c r="E339" s="223"/>
      <c r="F339" s="223"/>
      <c r="G339" s="223"/>
      <c r="H339" s="223"/>
      <c r="I339" s="223"/>
      <c r="J339" s="223"/>
      <c r="K339" s="223"/>
      <c r="L339" s="223"/>
      <c r="M339" s="223"/>
      <c r="N339" s="223"/>
      <c r="O339" s="223"/>
      <c r="P339" s="223"/>
      <c r="Q339" s="223"/>
      <c r="R339" s="223"/>
      <c r="S339" s="223"/>
      <c r="T339" s="223"/>
      <c r="U339" s="223"/>
      <c r="V339" s="223"/>
      <c r="W339" s="223"/>
      <c r="X339" s="223"/>
      <c r="Y339" s="223"/>
      <c r="Z339" s="223"/>
    </row>
    <row r="340" spans="1:26" ht="16.5" customHeight="1">
      <c r="A340" s="223"/>
      <c r="B340" s="224"/>
      <c r="C340" s="225"/>
      <c r="D340" s="226"/>
      <c r="E340" s="223"/>
      <c r="F340" s="223"/>
      <c r="G340" s="223"/>
      <c r="H340" s="223"/>
      <c r="I340" s="223"/>
      <c r="J340" s="223"/>
      <c r="K340" s="223"/>
      <c r="L340" s="223"/>
      <c r="M340" s="223"/>
      <c r="N340" s="223"/>
      <c r="O340" s="223"/>
      <c r="P340" s="223"/>
      <c r="Q340" s="223"/>
      <c r="R340" s="223"/>
      <c r="S340" s="223"/>
      <c r="T340" s="223"/>
      <c r="U340" s="223"/>
      <c r="V340" s="223"/>
      <c r="W340" s="223"/>
      <c r="X340" s="223"/>
      <c r="Y340" s="223"/>
      <c r="Z340" s="223"/>
    </row>
    <row r="341" spans="1:26" ht="16.5" customHeight="1">
      <c r="A341" s="223"/>
      <c r="B341" s="224"/>
      <c r="C341" s="225"/>
      <c r="D341" s="226"/>
      <c r="E341" s="223"/>
      <c r="F341" s="223"/>
      <c r="G341" s="223"/>
      <c r="H341" s="223"/>
      <c r="I341" s="223"/>
      <c r="J341" s="223"/>
      <c r="K341" s="223"/>
      <c r="L341" s="223"/>
      <c r="M341" s="223"/>
      <c r="N341" s="223"/>
      <c r="O341" s="223"/>
      <c r="P341" s="223"/>
      <c r="Q341" s="223"/>
      <c r="R341" s="223"/>
      <c r="S341" s="223"/>
      <c r="T341" s="223"/>
      <c r="U341" s="223"/>
      <c r="V341" s="223"/>
      <c r="W341" s="223"/>
      <c r="X341" s="223"/>
      <c r="Y341" s="223"/>
      <c r="Z341" s="223"/>
    </row>
    <row r="342" spans="1:26" ht="16.5" customHeight="1">
      <c r="A342" s="223"/>
      <c r="B342" s="224"/>
      <c r="C342" s="225"/>
      <c r="D342" s="226"/>
      <c r="E342" s="223"/>
      <c r="F342" s="223"/>
      <c r="G342" s="223"/>
      <c r="H342" s="223"/>
      <c r="I342" s="223"/>
      <c r="J342" s="223"/>
      <c r="K342" s="223"/>
      <c r="L342" s="223"/>
      <c r="M342" s="223"/>
      <c r="N342" s="223"/>
      <c r="O342" s="223"/>
      <c r="P342" s="223"/>
      <c r="Q342" s="223"/>
      <c r="R342" s="223"/>
      <c r="S342" s="223"/>
      <c r="T342" s="223"/>
      <c r="U342" s="223"/>
      <c r="V342" s="223"/>
      <c r="W342" s="223"/>
      <c r="X342" s="223"/>
      <c r="Y342" s="223"/>
      <c r="Z342" s="223"/>
    </row>
    <row r="343" spans="1:26" ht="16.5" customHeight="1">
      <c r="A343" s="223"/>
      <c r="B343" s="224"/>
      <c r="C343" s="225"/>
      <c r="D343" s="226"/>
      <c r="E343" s="223"/>
      <c r="F343" s="223"/>
      <c r="G343" s="223"/>
      <c r="H343" s="223"/>
      <c r="I343" s="223"/>
      <c r="J343" s="223"/>
      <c r="K343" s="223"/>
      <c r="L343" s="223"/>
      <c r="M343" s="223"/>
      <c r="N343" s="223"/>
      <c r="O343" s="223"/>
      <c r="P343" s="223"/>
      <c r="Q343" s="223"/>
      <c r="R343" s="223"/>
      <c r="S343" s="223"/>
      <c r="T343" s="223"/>
      <c r="U343" s="223"/>
      <c r="V343" s="223"/>
      <c r="W343" s="223"/>
      <c r="X343" s="223"/>
      <c r="Y343" s="223"/>
      <c r="Z343" s="223"/>
    </row>
    <row r="344" spans="1:26" ht="16.5" customHeight="1">
      <c r="A344" s="223"/>
      <c r="B344" s="224"/>
      <c r="C344" s="225"/>
      <c r="D344" s="226"/>
      <c r="E344" s="223"/>
      <c r="F344" s="223"/>
      <c r="G344" s="223"/>
      <c r="H344" s="223"/>
      <c r="I344" s="223"/>
      <c r="J344" s="223"/>
      <c r="K344" s="223"/>
      <c r="L344" s="223"/>
      <c r="M344" s="223"/>
      <c r="N344" s="223"/>
      <c r="O344" s="223"/>
      <c r="P344" s="223"/>
      <c r="Q344" s="223"/>
      <c r="R344" s="223"/>
      <c r="S344" s="223"/>
      <c r="T344" s="223"/>
      <c r="U344" s="223"/>
      <c r="V344" s="223"/>
      <c r="W344" s="223"/>
      <c r="X344" s="223"/>
      <c r="Y344" s="223"/>
      <c r="Z344" s="223"/>
    </row>
    <row r="345" spans="1:26" ht="16.5" customHeight="1">
      <c r="A345" s="223"/>
      <c r="B345" s="224"/>
      <c r="C345" s="225"/>
      <c r="D345" s="226"/>
      <c r="E345" s="223"/>
      <c r="F345" s="223"/>
      <c r="G345" s="223"/>
      <c r="H345" s="223"/>
      <c r="I345" s="223"/>
      <c r="J345" s="223"/>
      <c r="K345" s="223"/>
      <c r="L345" s="223"/>
      <c r="M345" s="223"/>
      <c r="N345" s="223"/>
      <c r="O345" s="223"/>
      <c r="P345" s="223"/>
      <c r="Q345" s="223"/>
      <c r="R345" s="223"/>
      <c r="S345" s="223"/>
      <c r="T345" s="223"/>
      <c r="U345" s="223"/>
      <c r="V345" s="223"/>
      <c r="W345" s="223"/>
      <c r="X345" s="223"/>
      <c r="Y345" s="223"/>
      <c r="Z345" s="223"/>
    </row>
    <row r="346" spans="1:26" ht="16.5" customHeight="1">
      <c r="A346" s="223"/>
      <c r="B346" s="224"/>
      <c r="C346" s="225"/>
      <c r="D346" s="226"/>
      <c r="E346" s="223"/>
      <c r="F346" s="223"/>
      <c r="G346" s="223"/>
      <c r="H346" s="223"/>
      <c r="I346" s="223"/>
      <c r="J346" s="223"/>
      <c r="K346" s="223"/>
      <c r="L346" s="223"/>
      <c r="M346" s="223"/>
      <c r="N346" s="223"/>
      <c r="O346" s="223"/>
      <c r="P346" s="223"/>
      <c r="Q346" s="223"/>
      <c r="R346" s="223"/>
      <c r="S346" s="223"/>
      <c r="T346" s="223"/>
      <c r="U346" s="223"/>
      <c r="V346" s="223"/>
      <c r="W346" s="223"/>
      <c r="X346" s="223"/>
      <c r="Y346" s="223"/>
      <c r="Z346" s="223"/>
    </row>
    <row r="347" spans="1:26" ht="16.5" customHeight="1">
      <c r="A347" s="223"/>
      <c r="B347" s="224"/>
      <c r="C347" s="225"/>
      <c r="D347" s="226"/>
      <c r="E347" s="223"/>
      <c r="F347" s="223"/>
      <c r="G347" s="223"/>
      <c r="H347" s="223"/>
      <c r="I347" s="223"/>
      <c r="J347" s="223"/>
      <c r="K347" s="223"/>
      <c r="L347" s="223"/>
      <c r="M347" s="223"/>
      <c r="N347" s="223"/>
      <c r="O347" s="223"/>
      <c r="P347" s="223"/>
      <c r="Q347" s="223"/>
      <c r="R347" s="223"/>
      <c r="S347" s="223"/>
      <c r="T347" s="223"/>
      <c r="U347" s="223"/>
      <c r="V347" s="223"/>
      <c r="W347" s="223"/>
      <c r="X347" s="223"/>
      <c r="Y347" s="223"/>
      <c r="Z347" s="223"/>
    </row>
    <row r="348" spans="1:26" ht="16.5" customHeight="1">
      <c r="A348" s="223"/>
      <c r="B348" s="224"/>
      <c r="C348" s="225"/>
      <c r="D348" s="226"/>
      <c r="E348" s="223"/>
      <c r="F348" s="223"/>
      <c r="G348" s="223"/>
      <c r="H348" s="223"/>
      <c r="I348" s="223"/>
      <c r="J348" s="223"/>
      <c r="K348" s="223"/>
      <c r="L348" s="223"/>
      <c r="M348" s="223"/>
      <c r="N348" s="223"/>
      <c r="O348" s="223"/>
      <c r="P348" s="223"/>
      <c r="Q348" s="223"/>
      <c r="R348" s="223"/>
      <c r="S348" s="223"/>
      <c r="T348" s="223"/>
      <c r="U348" s="223"/>
      <c r="V348" s="223"/>
      <c r="W348" s="223"/>
      <c r="X348" s="223"/>
      <c r="Y348" s="223"/>
      <c r="Z348" s="223"/>
    </row>
    <row r="349" spans="1:26" ht="16.5" customHeight="1">
      <c r="A349" s="223"/>
      <c r="B349" s="224"/>
      <c r="C349" s="225"/>
      <c r="D349" s="226"/>
      <c r="E349" s="223"/>
      <c r="F349" s="223"/>
      <c r="G349" s="223"/>
      <c r="H349" s="223"/>
      <c r="I349" s="223"/>
      <c r="J349" s="223"/>
      <c r="K349" s="223"/>
      <c r="L349" s="223"/>
      <c r="M349" s="223"/>
      <c r="N349" s="223"/>
      <c r="O349" s="223"/>
      <c r="P349" s="223"/>
      <c r="Q349" s="223"/>
      <c r="R349" s="223"/>
      <c r="S349" s="223"/>
      <c r="T349" s="223"/>
      <c r="U349" s="223"/>
      <c r="V349" s="223"/>
      <c r="W349" s="223"/>
      <c r="X349" s="223"/>
      <c r="Y349" s="223"/>
      <c r="Z349" s="223"/>
    </row>
    <row r="350" spans="1:26" ht="16.5" customHeight="1">
      <c r="A350" s="223"/>
      <c r="B350" s="224"/>
      <c r="C350" s="225"/>
      <c r="D350" s="226"/>
      <c r="E350" s="223"/>
      <c r="F350" s="223"/>
      <c r="G350" s="223"/>
      <c r="H350" s="223"/>
      <c r="I350" s="223"/>
      <c r="J350" s="223"/>
      <c r="K350" s="223"/>
      <c r="L350" s="223"/>
      <c r="M350" s="223"/>
      <c r="N350" s="223"/>
      <c r="O350" s="223"/>
      <c r="P350" s="223"/>
      <c r="Q350" s="223"/>
      <c r="R350" s="223"/>
      <c r="S350" s="223"/>
      <c r="T350" s="223"/>
      <c r="U350" s="223"/>
      <c r="V350" s="223"/>
      <c r="W350" s="223"/>
      <c r="X350" s="223"/>
      <c r="Y350" s="223"/>
      <c r="Z350" s="223"/>
    </row>
    <row r="351" spans="1:26" ht="16.5" customHeight="1">
      <c r="A351" s="223"/>
      <c r="B351" s="224"/>
      <c r="C351" s="225"/>
      <c r="D351" s="226"/>
      <c r="E351" s="223"/>
      <c r="F351" s="223"/>
      <c r="G351" s="223"/>
      <c r="H351" s="223"/>
      <c r="I351" s="223"/>
      <c r="J351" s="223"/>
      <c r="K351" s="223"/>
      <c r="L351" s="223"/>
      <c r="M351" s="223"/>
      <c r="N351" s="223"/>
      <c r="O351" s="223"/>
      <c r="P351" s="223"/>
      <c r="Q351" s="223"/>
      <c r="R351" s="223"/>
      <c r="S351" s="223"/>
      <c r="T351" s="223"/>
      <c r="U351" s="223"/>
      <c r="V351" s="223"/>
      <c r="W351" s="223"/>
      <c r="X351" s="223"/>
      <c r="Y351" s="223"/>
      <c r="Z351" s="223"/>
    </row>
    <row r="352" spans="1:26" ht="16.5" customHeight="1">
      <c r="A352" s="223"/>
      <c r="B352" s="224"/>
      <c r="C352" s="225"/>
      <c r="D352" s="226"/>
      <c r="E352" s="223"/>
      <c r="F352" s="223"/>
      <c r="G352" s="223"/>
      <c r="H352" s="223"/>
      <c r="I352" s="223"/>
      <c r="J352" s="223"/>
      <c r="K352" s="223"/>
      <c r="L352" s="223"/>
      <c r="M352" s="223"/>
      <c r="N352" s="223"/>
      <c r="O352" s="223"/>
      <c r="P352" s="223"/>
      <c r="Q352" s="223"/>
      <c r="R352" s="223"/>
      <c r="S352" s="223"/>
      <c r="T352" s="223"/>
      <c r="U352" s="223"/>
      <c r="V352" s="223"/>
      <c r="W352" s="223"/>
      <c r="X352" s="223"/>
      <c r="Y352" s="223"/>
      <c r="Z352" s="223"/>
    </row>
    <row r="353" spans="1:26" ht="16.5" customHeight="1">
      <c r="A353" s="223"/>
      <c r="B353" s="224"/>
      <c r="C353" s="225"/>
      <c r="D353" s="226"/>
      <c r="E353" s="223"/>
      <c r="F353" s="223"/>
      <c r="G353" s="223"/>
      <c r="H353" s="223"/>
      <c r="I353" s="223"/>
      <c r="J353" s="223"/>
      <c r="K353" s="223"/>
      <c r="L353" s="223"/>
      <c r="M353" s="223"/>
      <c r="N353" s="223"/>
      <c r="O353" s="223"/>
      <c r="P353" s="223"/>
      <c r="Q353" s="223"/>
      <c r="R353" s="223"/>
      <c r="S353" s="223"/>
      <c r="T353" s="223"/>
      <c r="U353" s="223"/>
      <c r="V353" s="223"/>
      <c r="W353" s="223"/>
      <c r="X353" s="223"/>
      <c r="Y353" s="223"/>
      <c r="Z353" s="223"/>
    </row>
    <row r="354" spans="1:26" ht="16.5" customHeight="1">
      <c r="A354" s="223"/>
      <c r="B354" s="224"/>
      <c r="C354" s="225"/>
      <c r="D354" s="226"/>
      <c r="E354" s="223"/>
      <c r="F354" s="223"/>
      <c r="G354" s="223"/>
      <c r="H354" s="223"/>
      <c r="I354" s="223"/>
      <c r="J354" s="223"/>
      <c r="K354" s="223"/>
      <c r="L354" s="223"/>
      <c r="M354" s="223"/>
      <c r="N354" s="223"/>
      <c r="O354" s="223"/>
      <c r="P354" s="223"/>
      <c r="Q354" s="223"/>
      <c r="R354" s="223"/>
      <c r="S354" s="223"/>
      <c r="T354" s="223"/>
      <c r="U354" s="223"/>
      <c r="V354" s="223"/>
      <c r="W354" s="223"/>
      <c r="X354" s="223"/>
      <c r="Y354" s="223"/>
      <c r="Z354" s="223"/>
    </row>
    <row r="355" spans="1:26" ht="16.5" customHeight="1">
      <c r="A355" s="223"/>
      <c r="B355" s="224"/>
      <c r="C355" s="225"/>
      <c r="D355" s="226"/>
      <c r="E355" s="223"/>
      <c r="F355" s="223"/>
      <c r="G355" s="223"/>
      <c r="H355" s="223"/>
      <c r="I355" s="223"/>
      <c r="J355" s="223"/>
      <c r="K355" s="223"/>
      <c r="L355" s="223"/>
      <c r="M355" s="223"/>
      <c r="N355" s="223"/>
      <c r="O355" s="223"/>
      <c r="P355" s="223"/>
      <c r="Q355" s="223"/>
      <c r="R355" s="223"/>
      <c r="S355" s="223"/>
      <c r="T355" s="223"/>
      <c r="U355" s="223"/>
      <c r="V355" s="223"/>
      <c r="W355" s="223"/>
      <c r="X355" s="223"/>
      <c r="Y355" s="223"/>
      <c r="Z355" s="223"/>
    </row>
    <row r="356" spans="1:26" ht="16.5" customHeight="1">
      <c r="A356" s="223"/>
      <c r="B356" s="224"/>
      <c r="C356" s="225"/>
      <c r="D356" s="226"/>
      <c r="E356" s="223"/>
      <c r="F356" s="223"/>
      <c r="G356" s="223"/>
      <c r="H356" s="223"/>
      <c r="I356" s="223"/>
      <c r="J356" s="223"/>
      <c r="K356" s="223"/>
      <c r="L356" s="223"/>
      <c r="M356" s="223"/>
      <c r="N356" s="223"/>
      <c r="O356" s="223"/>
      <c r="P356" s="223"/>
      <c r="Q356" s="223"/>
      <c r="R356" s="223"/>
      <c r="S356" s="223"/>
      <c r="T356" s="223"/>
      <c r="U356" s="223"/>
      <c r="V356" s="223"/>
      <c r="W356" s="223"/>
      <c r="X356" s="223"/>
      <c r="Y356" s="223"/>
      <c r="Z356" s="223"/>
    </row>
    <row r="357" spans="1:26" ht="16.5" customHeight="1">
      <c r="A357" s="223"/>
      <c r="B357" s="224"/>
      <c r="C357" s="225"/>
      <c r="D357" s="226"/>
      <c r="E357" s="223"/>
      <c r="F357" s="223"/>
      <c r="G357" s="223"/>
      <c r="H357" s="223"/>
      <c r="I357" s="223"/>
      <c r="J357" s="223"/>
      <c r="K357" s="223"/>
      <c r="L357" s="223"/>
      <c r="M357" s="223"/>
      <c r="N357" s="223"/>
      <c r="O357" s="223"/>
      <c r="P357" s="223"/>
      <c r="Q357" s="223"/>
      <c r="R357" s="223"/>
      <c r="S357" s="223"/>
      <c r="T357" s="223"/>
      <c r="U357" s="223"/>
      <c r="V357" s="223"/>
      <c r="W357" s="223"/>
      <c r="X357" s="223"/>
      <c r="Y357" s="223"/>
      <c r="Z357" s="223"/>
    </row>
    <row r="358" spans="1:26" ht="16.5" customHeight="1">
      <c r="A358" s="223"/>
      <c r="B358" s="224"/>
      <c r="C358" s="225"/>
      <c r="D358" s="226"/>
      <c r="E358" s="223"/>
      <c r="F358" s="223"/>
      <c r="G358" s="223"/>
      <c r="H358" s="223"/>
      <c r="I358" s="223"/>
      <c r="J358" s="223"/>
      <c r="K358" s="223"/>
      <c r="L358" s="223"/>
      <c r="M358" s="223"/>
      <c r="N358" s="223"/>
      <c r="O358" s="223"/>
      <c r="P358" s="223"/>
      <c r="Q358" s="223"/>
      <c r="R358" s="223"/>
      <c r="S358" s="223"/>
      <c r="T358" s="223"/>
      <c r="U358" s="223"/>
      <c r="V358" s="223"/>
      <c r="W358" s="223"/>
      <c r="X358" s="223"/>
      <c r="Y358" s="223"/>
      <c r="Z358" s="223"/>
    </row>
    <row r="359" spans="1:26" ht="16.5" customHeight="1">
      <c r="A359" s="223"/>
      <c r="B359" s="224"/>
      <c r="C359" s="225"/>
      <c r="D359" s="226"/>
      <c r="E359" s="223"/>
      <c r="F359" s="223"/>
      <c r="G359" s="223"/>
      <c r="H359" s="223"/>
      <c r="I359" s="223"/>
      <c r="J359" s="223"/>
      <c r="K359" s="223"/>
      <c r="L359" s="223"/>
      <c r="M359" s="223"/>
      <c r="N359" s="223"/>
      <c r="O359" s="223"/>
      <c r="P359" s="223"/>
      <c r="Q359" s="223"/>
      <c r="R359" s="223"/>
      <c r="S359" s="223"/>
      <c r="T359" s="223"/>
      <c r="U359" s="223"/>
      <c r="V359" s="223"/>
      <c r="W359" s="223"/>
      <c r="X359" s="223"/>
      <c r="Y359" s="223"/>
      <c r="Z359" s="223"/>
    </row>
    <row r="360" spans="1:26" ht="16.5" customHeight="1">
      <c r="A360" s="223"/>
      <c r="B360" s="224"/>
      <c r="C360" s="225"/>
      <c r="D360" s="226"/>
      <c r="E360" s="223"/>
      <c r="F360" s="223"/>
      <c r="G360" s="223"/>
      <c r="H360" s="223"/>
      <c r="I360" s="223"/>
      <c r="J360" s="223"/>
      <c r="K360" s="223"/>
      <c r="L360" s="223"/>
      <c r="M360" s="223"/>
      <c r="N360" s="223"/>
      <c r="O360" s="223"/>
      <c r="P360" s="223"/>
      <c r="Q360" s="223"/>
      <c r="R360" s="223"/>
      <c r="S360" s="223"/>
      <c r="T360" s="223"/>
      <c r="U360" s="223"/>
      <c r="V360" s="223"/>
      <c r="W360" s="223"/>
      <c r="X360" s="223"/>
      <c r="Y360" s="223"/>
      <c r="Z360" s="223"/>
    </row>
    <row r="361" spans="1:26" ht="16.5" customHeight="1">
      <c r="A361" s="223"/>
      <c r="B361" s="224"/>
      <c r="C361" s="225"/>
      <c r="D361" s="226"/>
      <c r="E361" s="223"/>
      <c r="F361" s="223"/>
      <c r="G361" s="223"/>
      <c r="H361" s="223"/>
      <c r="I361" s="223"/>
      <c r="J361" s="223"/>
      <c r="K361" s="223"/>
      <c r="L361" s="223"/>
      <c r="M361" s="223"/>
      <c r="N361" s="223"/>
      <c r="O361" s="223"/>
      <c r="P361" s="223"/>
      <c r="Q361" s="223"/>
      <c r="R361" s="223"/>
      <c r="S361" s="223"/>
      <c r="T361" s="223"/>
      <c r="U361" s="223"/>
      <c r="V361" s="223"/>
      <c r="W361" s="223"/>
      <c r="X361" s="223"/>
      <c r="Y361" s="223"/>
      <c r="Z361" s="223"/>
    </row>
    <row r="362" spans="1:26" ht="16.5" customHeight="1">
      <c r="A362" s="223"/>
      <c r="B362" s="224"/>
      <c r="C362" s="225"/>
      <c r="D362" s="226"/>
      <c r="E362" s="223"/>
      <c r="F362" s="223"/>
      <c r="G362" s="223"/>
      <c r="H362" s="223"/>
      <c r="I362" s="223"/>
      <c r="J362" s="223"/>
      <c r="K362" s="223"/>
      <c r="L362" s="223"/>
      <c r="M362" s="223"/>
      <c r="N362" s="223"/>
      <c r="O362" s="223"/>
      <c r="P362" s="223"/>
      <c r="Q362" s="223"/>
      <c r="R362" s="223"/>
      <c r="S362" s="223"/>
      <c r="T362" s="223"/>
      <c r="U362" s="223"/>
      <c r="V362" s="223"/>
      <c r="W362" s="223"/>
      <c r="X362" s="223"/>
      <c r="Y362" s="223"/>
      <c r="Z362" s="223"/>
    </row>
    <row r="363" spans="1:26" ht="16.5" customHeight="1">
      <c r="A363" s="223"/>
      <c r="B363" s="224"/>
      <c r="C363" s="225"/>
      <c r="D363" s="226"/>
      <c r="E363" s="223"/>
      <c r="F363" s="223"/>
      <c r="G363" s="223"/>
      <c r="H363" s="223"/>
      <c r="I363" s="223"/>
      <c r="J363" s="223"/>
      <c r="K363" s="223"/>
      <c r="L363" s="223"/>
      <c r="M363" s="223"/>
      <c r="N363" s="223"/>
      <c r="O363" s="223"/>
      <c r="P363" s="223"/>
      <c r="Q363" s="223"/>
      <c r="R363" s="223"/>
      <c r="S363" s="223"/>
      <c r="T363" s="223"/>
      <c r="U363" s="223"/>
      <c r="V363" s="223"/>
      <c r="W363" s="223"/>
      <c r="X363" s="223"/>
      <c r="Y363" s="223"/>
      <c r="Z363" s="223"/>
    </row>
    <row r="364" spans="1:26" ht="16.5" customHeight="1">
      <c r="A364" s="223"/>
      <c r="B364" s="224"/>
      <c r="C364" s="225"/>
      <c r="D364" s="226"/>
      <c r="E364" s="223"/>
      <c r="F364" s="223"/>
      <c r="G364" s="223"/>
      <c r="H364" s="223"/>
      <c r="I364" s="223"/>
      <c r="J364" s="223"/>
      <c r="K364" s="223"/>
      <c r="L364" s="223"/>
      <c r="M364" s="223"/>
      <c r="N364" s="223"/>
      <c r="O364" s="223"/>
      <c r="P364" s="223"/>
      <c r="Q364" s="223"/>
      <c r="R364" s="223"/>
      <c r="S364" s="223"/>
      <c r="T364" s="223"/>
      <c r="U364" s="223"/>
      <c r="V364" s="223"/>
      <c r="W364" s="223"/>
      <c r="X364" s="223"/>
      <c r="Y364" s="223"/>
      <c r="Z364" s="223"/>
    </row>
    <row r="365" spans="1:26" ht="16.5" customHeight="1">
      <c r="A365" s="223"/>
      <c r="B365" s="224"/>
      <c r="C365" s="225"/>
      <c r="D365" s="226"/>
      <c r="E365" s="223"/>
      <c r="F365" s="223"/>
      <c r="G365" s="223"/>
      <c r="H365" s="223"/>
      <c r="I365" s="223"/>
      <c r="J365" s="223"/>
      <c r="K365" s="223"/>
      <c r="L365" s="223"/>
      <c r="M365" s="223"/>
      <c r="N365" s="223"/>
      <c r="O365" s="223"/>
      <c r="P365" s="223"/>
      <c r="Q365" s="223"/>
      <c r="R365" s="223"/>
      <c r="S365" s="223"/>
      <c r="T365" s="223"/>
      <c r="U365" s="223"/>
      <c r="V365" s="223"/>
      <c r="W365" s="223"/>
      <c r="X365" s="223"/>
      <c r="Y365" s="223"/>
      <c r="Z365" s="223"/>
    </row>
    <row r="366" spans="1:26" ht="16.5" customHeight="1">
      <c r="A366" s="223"/>
      <c r="B366" s="224"/>
      <c r="C366" s="225"/>
      <c r="D366" s="226"/>
      <c r="E366" s="223"/>
      <c r="F366" s="223"/>
      <c r="G366" s="223"/>
      <c r="H366" s="223"/>
      <c r="I366" s="223"/>
      <c r="J366" s="223"/>
      <c r="K366" s="223"/>
      <c r="L366" s="223"/>
      <c r="M366" s="223"/>
      <c r="N366" s="223"/>
      <c r="O366" s="223"/>
      <c r="P366" s="223"/>
      <c r="Q366" s="223"/>
      <c r="R366" s="223"/>
      <c r="S366" s="223"/>
      <c r="T366" s="223"/>
      <c r="U366" s="223"/>
      <c r="V366" s="223"/>
      <c r="W366" s="223"/>
      <c r="X366" s="223"/>
      <c r="Y366" s="223"/>
      <c r="Z366" s="223"/>
    </row>
    <row r="367" spans="1:26" ht="16.5" customHeight="1">
      <c r="A367" s="223"/>
      <c r="B367" s="224"/>
      <c r="C367" s="225"/>
      <c r="D367" s="226"/>
      <c r="E367" s="223"/>
      <c r="F367" s="223"/>
      <c r="G367" s="223"/>
      <c r="H367" s="223"/>
      <c r="I367" s="223"/>
      <c r="J367" s="223"/>
      <c r="K367" s="223"/>
      <c r="L367" s="223"/>
      <c r="M367" s="223"/>
      <c r="N367" s="223"/>
      <c r="O367" s="223"/>
      <c r="P367" s="223"/>
      <c r="Q367" s="223"/>
      <c r="R367" s="223"/>
      <c r="S367" s="223"/>
      <c r="T367" s="223"/>
      <c r="U367" s="223"/>
      <c r="V367" s="223"/>
      <c r="W367" s="223"/>
      <c r="X367" s="223"/>
      <c r="Y367" s="223"/>
      <c r="Z367" s="223"/>
    </row>
    <row r="368" spans="1:26" ht="16.5" customHeight="1">
      <c r="A368" s="223"/>
      <c r="B368" s="224"/>
      <c r="C368" s="225"/>
      <c r="D368" s="226"/>
      <c r="E368" s="223"/>
      <c r="F368" s="223"/>
      <c r="G368" s="223"/>
      <c r="H368" s="223"/>
      <c r="I368" s="223"/>
      <c r="J368" s="223"/>
      <c r="K368" s="223"/>
      <c r="L368" s="223"/>
      <c r="M368" s="223"/>
      <c r="N368" s="223"/>
      <c r="O368" s="223"/>
      <c r="P368" s="223"/>
      <c r="Q368" s="223"/>
      <c r="R368" s="223"/>
      <c r="S368" s="223"/>
      <c r="T368" s="223"/>
      <c r="U368" s="223"/>
      <c r="V368" s="223"/>
      <c r="W368" s="223"/>
      <c r="X368" s="223"/>
      <c r="Y368" s="223"/>
      <c r="Z368" s="223"/>
    </row>
    <row r="369" spans="1:26" ht="16.5" customHeight="1">
      <c r="A369" s="223"/>
      <c r="B369" s="224"/>
      <c r="C369" s="225"/>
      <c r="D369" s="226"/>
      <c r="E369" s="223"/>
      <c r="F369" s="223"/>
      <c r="G369" s="223"/>
      <c r="H369" s="223"/>
      <c r="I369" s="223"/>
      <c r="J369" s="223"/>
      <c r="K369" s="223"/>
      <c r="L369" s="223"/>
      <c r="M369" s="223"/>
      <c r="N369" s="223"/>
      <c r="O369" s="223"/>
      <c r="P369" s="223"/>
      <c r="Q369" s="223"/>
      <c r="R369" s="223"/>
      <c r="S369" s="223"/>
      <c r="T369" s="223"/>
      <c r="U369" s="223"/>
      <c r="V369" s="223"/>
      <c r="W369" s="223"/>
      <c r="X369" s="223"/>
      <c r="Y369" s="223"/>
      <c r="Z369" s="223"/>
    </row>
    <row r="370" spans="1:26" ht="16.5" customHeight="1">
      <c r="A370" s="223"/>
      <c r="B370" s="224"/>
      <c r="C370" s="225"/>
      <c r="D370" s="226"/>
      <c r="E370" s="223"/>
      <c r="F370" s="223"/>
      <c r="G370" s="223"/>
      <c r="H370" s="223"/>
      <c r="I370" s="223"/>
      <c r="J370" s="223"/>
      <c r="K370" s="223"/>
      <c r="L370" s="223"/>
      <c r="M370" s="223"/>
      <c r="N370" s="223"/>
      <c r="O370" s="223"/>
      <c r="P370" s="223"/>
      <c r="Q370" s="223"/>
      <c r="R370" s="223"/>
      <c r="S370" s="223"/>
      <c r="T370" s="223"/>
      <c r="U370" s="223"/>
      <c r="V370" s="223"/>
      <c r="W370" s="223"/>
      <c r="X370" s="223"/>
      <c r="Y370" s="223"/>
      <c r="Z370" s="223"/>
    </row>
    <row r="371" spans="1:26" ht="16.5" customHeight="1">
      <c r="A371" s="223"/>
      <c r="B371" s="224"/>
      <c r="C371" s="225"/>
      <c r="D371" s="226"/>
      <c r="E371" s="223"/>
      <c r="F371" s="223"/>
      <c r="G371" s="223"/>
      <c r="H371" s="223"/>
      <c r="I371" s="223"/>
      <c r="J371" s="223"/>
      <c r="K371" s="223"/>
      <c r="L371" s="223"/>
      <c r="M371" s="223"/>
      <c r="N371" s="223"/>
      <c r="O371" s="223"/>
      <c r="P371" s="223"/>
      <c r="Q371" s="223"/>
      <c r="R371" s="223"/>
      <c r="S371" s="223"/>
      <c r="T371" s="223"/>
      <c r="U371" s="223"/>
      <c r="V371" s="223"/>
      <c r="W371" s="223"/>
      <c r="X371" s="223"/>
      <c r="Y371" s="223"/>
      <c r="Z371" s="223"/>
    </row>
    <row r="372" spans="1:26" ht="16.5" customHeight="1">
      <c r="A372" s="223"/>
      <c r="B372" s="224"/>
      <c r="C372" s="225"/>
      <c r="D372" s="226"/>
      <c r="E372" s="223"/>
      <c r="F372" s="223"/>
      <c r="G372" s="223"/>
      <c r="H372" s="223"/>
      <c r="I372" s="223"/>
      <c r="J372" s="223"/>
      <c r="K372" s="223"/>
      <c r="L372" s="223"/>
      <c r="M372" s="223"/>
      <c r="N372" s="223"/>
      <c r="O372" s="223"/>
      <c r="P372" s="223"/>
      <c r="Q372" s="223"/>
      <c r="R372" s="223"/>
      <c r="S372" s="223"/>
      <c r="T372" s="223"/>
      <c r="U372" s="223"/>
      <c r="V372" s="223"/>
      <c r="W372" s="223"/>
      <c r="X372" s="223"/>
      <c r="Y372" s="223"/>
      <c r="Z372" s="223"/>
    </row>
    <row r="373" spans="1:26" ht="16.5" customHeight="1">
      <c r="A373" s="223"/>
      <c r="B373" s="224"/>
      <c r="C373" s="225"/>
      <c r="D373" s="226"/>
      <c r="E373" s="223"/>
      <c r="F373" s="223"/>
      <c r="G373" s="223"/>
      <c r="H373" s="223"/>
      <c r="I373" s="223"/>
      <c r="J373" s="223"/>
      <c r="K373" s="223"/>
      <c r="L373" s="223"/>
      <c r="M373" s="223"/>
      <c r="N373" s="223"/>
      <c r="O373" s="223"/>
      <c r="P373" s="223"/>
      <c r="Q373" s="223"/>
      <c r="R373" s="223"/>
      <c r="S373" s="223"/>
      <c r="T373" s="223"/>
      <c r="U373" s="223"/>
      <c r="V373" s="223"/>
      <c r="W373" s="223"/>
      <c r="X373" s="223"/>
      <c r="Y373" s="223"/>
      <c r="Z373" s="223"/>
    </row>
    <row r="374" spans="1:26" ht="16.5" customHeight="1">
      <c r="A374" s="223"/>
      <c r="B374" s="224"/>
      <c r="C374" s="225"/>
      <c r="D374" s="226"/>
      <c r="E374" s="223"/>
      <c r="F374" s="223"/>
      <c r="G374" s="223"/>
      <c r="H374" s="223"/>
      <c r="I374" s="223"/>
      <c r="J374" s="223"/>
      <c r="K374" s="223"/>
      <c r="L374" s="223"/>
      <c r="M374" s="223"/>
      <c r="N374" s="223"/>
      <c r="O374" s="223"/>
      <c r="P374" s="223"/>
      <c r="Q374" s="223"/>
      <c r="R374" s="223"/>
      <c r="S374" s="223"/>
      <c r="T374" s="223"/>
      <c r="U374" s="223"/>
      <c r="V374" s="223"/>
      <c r="W374" s="223"/>
      <c r="X374" s="223"/>
      <c r="Y374" s="223"/>
      <c r="Z374" s="223"/>
    </row>
    <row r="375" spans="1:26" ht="16.5" customHeight="1">
      <c r="A375" s="223"/>
      <c r="B375" s="224"/>
      <c r="C375" s="225"/>
      <c r="D375" s="226"/>
      <c r="E375" s="223"/>
      <c r="F375" s="223"/>
      <c r="G375" s="223"/>
      <c r="H375" s="223"/>
      <c r="I375" s="223"/>
      <c r="J375" s="223"/>
      <c r="K375" s="223"/>
      <c r="L375" s="223"/>
      <c r="M375" s="223"/>
      <c r="N375" s="223"/>
      <c r="O375" s="223"/>
      <c r="P375" s="223"/>
      <c r="Q375" s="223"/>
      <c r="R375" s="223"/>
      <c r="S375" s="223"/>
      <c r="T375" s="223"/>
      <c r="U375" s="223"/>
      <c r="V375" s="223"/>
      <c r="W375" s="223"/>
      <c r="X375" s="223"/>
      <c r="Y375" s="223"/>
      <c r="Z375" s="223"/>
    </row>
    <row r="376" spans="1:26" ht="16.5" customHeight="1">
      <c r="A376" s="223"/>
      <c r="B376" s="224"/>
      <c r="C376" s="225"/>
      <c r="D376" s="226"/>
      <c r="E376" s="223"/>
      <c r="F376" s="223"/>
      <c r="G376" s="223"/>
      <c r="H376" s="223"/>
      <c r="I376" s="223"/>
      <c r="J376" s="223"/>
      <c r="K376" s="223"/>
      <c r="L376" s="223"/>
      <c r="M376" s="223"/>
      <c r="N376" s="223"/>
      <c r="O376" s="223"/>
      <c r="P376" s="223"/>
      <c r="Q376" s="223"/>
      <c r="R376" s="223"/>
      <c r="S376" s="223"/>
      <c r="T376" s="223"/>
      <c r="U376" s="223"/>
      <c r="V376" s="223"/>
      <c r="W376" s="223"/>
      <c r="X376" s="223"/>
      <c r="Y376" s="223"/>
      <c r="Z376" s="223"/>
    </row>
    <row r="377" spans="1:26" ht="16.5" customHeight="1">
      <c r="A377" s="223"/>
      <c r="B377" s="224"/>
      <c r="C377" s="225"/>
      <c r="D377" s="226"/>
      <c r="E377" s="223"/>
      <c r="F377" s="223"/>
      <c r="G377" s="223"/>
      <c r="H377" s="223"/>
      <c r="I377" s="223"/>
      <c r="J377" s="223"/>
      <c r="K377" s="223"/>
      <c r="L377" s="223"/>
      <c r="M377" s="223"/>
      <c r="N377" s="223"/>
      <c r="O377" s="223"/>
      <c r="P377" s="223"/>
      <c r="Q377" s="223"/>
      <c r="R377" s="223"/>
      <c r="S377" s="223"/>
      <c r="T377" s="223"/>
      <c r="U377" s="223"/>
      <c r="V377" s="223"/>
      <c r="W377" s="223"/>
      <c r="X377" s="223"/>
      <c r="Y377" s="223"/>
      <c r="Z377" s="223"/>
    </row>
    <row r="378" spans="1:26" ht="16.5" customHeight="1">
      <c r="A378" s="223"/>
      <c r="B378" s="224"/>
      <c r="C378" s="225"/>
      <c r="D378" s="226"/>
      <c r="E378" s="223"/>
      <c r="F378" s="223"/>
      <c r="G378" s="223"/>
      <c r="H378" s="223"/>
      <c r="I378" s="223"/>
      <c r="J378" s="223"/>
      <c r="K378" s="223"/>
      <c r="L378" s="223"/>
      <c r="M378" s="223"/>
      <c r="N378" s="223"/>
      <c r="O378" s="223"/>
      <c r="P378" s="223"/>
      <c r="Q378" s="223"/>
      <c r="R378" s="223"/>
      <c r="S378" s="223"/>
      <c r="T378" s="223"/>
      <c r="U378" s="223"/>
      <c r="V378" s="223"/>
      <c r="W378" s="223"/>
      <c r="X378" s="223"/>
      <c r="Y378" s="223"/>
      <c r="Z378" s="223"/>
    </row>
    <row r="379" spans="1:26" ht="16.5" customHeight="1">
      <c r="A379" s="223"/>
      <c r="B379" s="224"/>
      <c r="C379" s="225"/>
      <c r="D379" s="226"/>
      <c r="E379" s="223"/>
      <c r="F379" s="223"/>
      <c r="G379" s="223"/>
      <c r="H379" s="223"/>
      <c r="I379" s="223"/>
      <c r="J379" s="223"/>
      <c r="K379" s="223"/>
      <c r="L379" s="223"/>
      <c r="M379" s="223"/>
      <c r="N379" s="223"/>
      <c r="O379" s="223"/>
      <c r="P379" s="223"/>
      <c r="Q379" s="223"/>
      <c r="R379" s="223"/>
      <c r="S379" s="223"/>
      <c r="T379" s="223"/>
      <c r="U379" s="223"/>
      <c r="V379" s="223"/>
      <c r="W379" s="223"/>
      <c r="X379" s="223"/>
      <c r="Y379" s="223"/>
      <c r="Z379" s="223"/>
    </row>
    <row r="380" spans="1:26" ht="16.5" customHeight="1">
      <c r="A380" s="223"/>
      <c r="B380" s="224"/>
      <c r="C380" s="225"/>
      <c r="D380" s="226"/>
      <c r="E380" s="223"/>
      <c r="F380" s="223"/>
      <c r="G380" s="223"/>
      <c r="H380" s="223"/>
      <c r="I380" s="223"/>
      <c r="J380" s="223"/>
      <c r="K380" s="223"/>
      <c r="L380" s="223"/>
      <c r="M380" s="223"/>
      <c r="N380" s="223"/>
      <c r="O380" s="223"/>
      <c r="P380" s="223"/>
      <c r="Q380" s="223"/>
      <c r="R380" s="223"/>
      <c r="S380" s="223"/>
      <c r="T380" s="223"/>
      <c r="U380" s="223"/>
      <c r="V380" s="223"/>
      <c r="W380" s="223"/>
      <c r="X380" s="223"/>
      <c r="Y380" s="223"/>
      <c r="Z380" s="223"/>
    </row>
    <row r="381" spans="1:26" ht="16.5" customHeight="1">
      <c r="A381" s="223"/>
      <c r="B381" s="224"/>
      <c r="C381" s="225"/>
      <c r="D381" s="226"/>
      <c r="E381" s="223"/>
      <c r="F381" s="223"/>
      <c r="G381" s="223"/>
      <c r="H381" s="223"/>
      <c r="I381" s="223"/>
      <c r="J381" s="223"/>
      <c r="K381" s="223"/>
      <c r="L381" s="223"/>
      <c r="M381" s="223"/>
      <c r="N381" s="223"/>
      <c r="O381" s="223"/>
      <c r="P381" s="223"/>
      <c r="Q381" s="223"/>
      <c r="R381" s="223"/>
      <c r="S381" s="223"/>
      <c r="T381" s="223"/>
      <c r="U381" s="223"/>
      <c r="V381" s="223"/>
      <c r="W381" s="223"/>
      <c r="X381" s="223"/>
      <c r="Y381" s="223"/>
      <c r="Z381" s="223"/>
    </row>
    <row r="382" spans="1:26" ht="16.5" customHeight="1">
      <c r="A382" s="223"/>
      <c r="B382" s="224"/>
      <c r="C382" s="225"/>
      <c r="D382" s="226"/>
      <c r="E382" s="223"/>
      <c r="F382" s="223"/>
      <c r="G382" s="223"/>
      <c r="H382" s="223"/>
      <c r="I382" s="223"/>
      <c r="J382" s="223"/>
      <c r="K382" s="223"/>
      <c r="L382" s="223"/>
      <c r="M382" s="223"/>
      <c r="N382" s="223"/>
      <c r="O382" s="223"/>
      <c r="P382" s="223"/>
      <c r="Q382" s="223"/>
      <c r="R382" s="223"/>
      <c r="S382" s="223"/>
      <c r="T382" s="223"/>
      <c r="U382" s="223"/>
      <c r="V382" s="223"/>
      <c r="W382" s="223"/>
      <c r="X382" s="223"/>
      <c r="Y382" s="223"/>
      <c r="Z382" s="223"/>
    </row>
    <row r="383" spans="1:26" ht="16.5" customHeight="1">
      <c r="A383" s="223"/>
      <c r="B383" s="224"/>
      <c r="C383" s="225"/>
      <c r="D383" s="226"/>
      <c r="E383" s="223"/>
      <c r="F383" s="223"/>
      <c r="G383" s="223"/>
      <c r="H383" s="223"/>
      <c r="I383" s="223"/>
      <c r="J383" s="223"/>
      <c r="K383" s="223"/>
      <c r="L383" s="223"/>
      <c r="M383" s="223"/>
      <c r="N383" s="223"/>
      <c r="O383" s="223"/>
      <c r="P383" s="223"/>
      <c r="Q383" s="223"/>
      <c r="R383" s="223"/>
      <c r="S383" s="223"/>
      <c r="T383" s="223"/>
      <c r="U383" s="223"/>
      <c r="V383" s="223"/>
      <c r="W383" s="223"/>
      <c r="X383" s="223"/>
      <c r="Y383" s="223"/>
      <c r="Z383" s="223"/>
    </row>
    <row r="384" spans="1:26" ht="16.5" customHeight="1">
      <c r="A384" s="223"/>
      <c r="B384" s="224"/>
      <c r="C384" s="225"/>
      <c r="D384" s="226"/>
      <c r="E384" s="223"/>
      <c r="F384" s="223"/>
      <c r="G384" s="223"/>
      <c r="H384" s="223"/>
      <c r="I384" s="223"/>
      <c r="J384" s="223"/>
      <c r="K384" s="223"/>
      <c r="L384" s="223"/>
      <c r="M384" s="223"/>
      <c r="N384" s="223"/>
      <c r="O384" s="223"/>
      <c r="P384" s="223"/>
      <c r="Q384" s="223"/>
      <c r="R384" s="223"/>
      <c r="S384" s="223"/>
      <c r="T384" s="223"/>
      <c r="U384" s="223"/>
      <c r="V384" s="223"/>
      <c r="W384" s="223"/>
      <c r="X384" s="223"/>
      <c r="Y384" s="223"/>
      <c r="Z384" s="223"/>
    </row>
    <row r="385" spans="1:26" ht="16.5" customHeight="1">
      <c r="A385" s="223"/>
      <c r="B385" s="224"/>
      <c r="C385" s="225"/>
      <c r="D385" s="226"/>
      <c r="E385" s="223"/>
      <c r="F385" s="223"/>
      <c r="G385" s="223"/>
      <c r="H385" s="223"/>
      <c r="I385" s="223"/>
      <c r="J385" s="223"/>
      <c r="K385" s="223"/>
      <c r="L385" s="223"/>
      <c r="M385" s="223"/>
      <c r="N385" s="223"/>
      <c r="O385" s="223"/>
      <c r="P385" s="223"/>
      <c r="Q385" s="223"/>
      <c r="R385" s="223"/>
      <c r="S385" s="223"/>
      <c r="T385" s="223"/>
      <c r="U385" s="223"/>
      <c r="V385" s="223"/>
      <c r="W385" s="223"/>
      <c r="X385" s="223"/>
      <c r="Y385" s="223"/>
      <c r="Z385" s="223"/>
    </row>
    <row r="386" spans="1:26" ht="16.5" customHeight="1">
      <c r="A386" s="223"/>
      <c r="B386" s="224"/>
      <c r="C386" s="225"/>
      <c r="D386" s="226"/>
      <c r="E386" s="223"/>
      <c r="F386" s="223"/>
      <c r="G386" s="223"/>
      <c r="H386" s="223"/>
      <c r="I386" s="223"/>
      <c r="J386" s="223"/>
      <c r="K386" s="223"/>
      <c r="L386" s="223"/>
      <c r="M386" s="223"/>
      <c r="N386" s="223"/>
      <c r="O386" s="223"/>
      <c r="P386" s="223"/>
      <c r="Q386" s="223"/>
      <c r="R386" s="223"/>
      <c r="S386" s="223"/>
      <c r="T386" s="223"/>
      <c r="U386" s="223"/>
      <c r="V386" s="223"/>
      <c r="W386" s="223"/>
      <c r="X386" s="223"/>
      <c r="Y386" s="223"/>
      <c r="Z386" s="223"/>
    </row>
    <row r="387" spans="1:26" ht="16.5" customHeight="1">
      <c r="A387" s="223"/>
      <c r="B387" s="224"/>
      <c r="C387" s="225"/>
      <c r="D387" s="226"/>
      <c r="E387" s="223"/>
      <c r="F387" s="223"/>
      <c r="G387" s="223"/>
      <c r="H387" s="223"/>
      <c r="I387" s="223"/>
      <c r="J387" s="223"/>
      <c r="K387" s="223"/>
      <c r="L387" s="223"/>
      <c r="M387" s="223"/>
      <c r="N387" s="223"/>
      <c r="O387" s="223"/>
      <c r="P387" s="223"/>
      <c r="Q387" s="223"/>
      <c r="R387" s="223"/>
      <c r="S387" s="223"/>
      <c r="T387" s="223"/>
      <c r="U387" s="223"/>
      <c r="V387" s="223"/>
      <c r="W387" s="223"/>
      <c r="X387" s="223"/>
      <c r="Y387" s="223"/>
      <c r="Z387" s="223"/>
    </row>
    <row r="388" spans="1:26" ht="16.5" customHeight="1">
      <c r="A388" s="223"/>
      <c r="B388" s="224"/>
      <c r="C388" s="225"/>
      <c r="D388" s="226"/>
      <c r="E388" s="223"/>
      <c r="F388" s="223"/>
      <c r="G388" s="223"/>
      <c r="H388" s="223"/>
      <c r="I388" s="223"/>
      <c r="J388" s="223"/>
      <c r="K388" s="223"/>
      <c r="L388" s="223"/>
      <c r="M388" s="223"/>
      <c r="N388" s="223"/>
      <c r="O388" s="223"/>
      <c r="P388" s="223"/>
      <c r="Q388" s="223"/>
      <c r="R388" s="223"/>
      <c r="S388" s="223"/>
      <c r="T388" s="223"/>
      <c r="U388" s="223"/>
      <c r="V388" s="223"/>
      <c r="W388" s="223"/>
      <c r="X388" s="223"/>
      <c r="Y388" s="223"/>
      <c r="Z388" s="223"/>
    </row>
    <row r="389" spans="1:26" ht="16.5" customHeight="1">
      <c r="A389" s="223"/>
      <c r="B389" s="224"/>
      <c r="C389" s="225"/>
      <c r="D389" s="226"/>
      <c r="E389" s="223"/>
      <c r="F389" s="223"/>
      <c r="G389" s="223"/>
      <c r="H389" s="223"/>
      <c r="I389" s="223"/>
      <c r="J389" s="223"/>
      <c r="K389" s="223"/>
      <c r="L389" s="223"/>
      <c r="M389" s="223"/>
      <c r="N389" s="223"/>
      <c r="O389" s="223"/>
      <c r="P389" s="223"/>
      <c r="Q389" s="223"/>
      <c r="R389" s="223"/>
      <c r="S389" s="223"/>
      <c r="T389" s="223"/>
      <c r="U389" s="223"/>
      <c r="V389" s="223"/>
      <c r="W389" s="223"/>
      <c r="X389" s="223"/>
      <c r="Y389" s="223"/>
      <c r="Z389" s="223"/>
    </row>
    <row r="390" spans="1:26" ht="16.5" customHeight="1">
      <c r="A390" s="223"/>
      <c r="B390" s="224"/>
      <c r="C390" s="225"/>
      <c r="D390" s="226"/>
      <c r="E390" s="223"/>
      <c r="F390" s="223"/>
      <c r="G390" s="223"/>
      <c r="H390" s="223"/>
      <c r="I390" s="223"/>
      <c r="J390" s="223"/>
      <c r="K390" s="223"/>
      <c r="L390" s="223"/>
      <c r="M390" s="223"/>
      <c r="N390" s="223"/>
      <c r="O390" s="223"/>
      <c r="P390" s="223"/>
      <c r="Q390" s="223"/>
      <c r="R390" s="223"/>
      <c r="S390" s="223"/>
      <c r="T390" s="223"/>
      <c r="U390" s="223"/>
      <c r="V390" s="223"/>
      <c r="W390" s="223"/>
      <c r="X390" s="223"/>
      <c r="Y390" s="223"/>
      <c r="Z390" s="223"/>
    </row>
    <row r="391" spans="1:26" ht="16.5" customHeight="1">
      <c r="A391" s="223"/>
      <c r="B391" s="224"/>
      <c r="C391" s="225"/>
      <c r="D391" s="226"/>
      <c r="E391" s="223"/>
      <c r="F391" s="223"/>
      <c r="G391" s="223"/>
      <c r="H391" s="223"/>
      <c r="I391" s="223"/>
      <c r="J391" s="223"/>
      <c r="K391" s="223"/>
      <c r="L391" s="223"/>
      <c r="M391" s="223"/>
      <c r="N391" s="223"/>
      <c r="O391" s="223"/>
      <c r="P391" s="223"/>
      <c r="Q391" s="223"/>
      <c r="R391" s="223"/>
      <c r="S391" s="223"/>
      <c r="T391" s="223"/>
      <c r="U391" s="223"/>
      <c r="V391" s="223"/>
      <c r="W391" s="223"/>
      <c r="X391" s="223"/>
      <c r="Y391" s="223"/>
      <c r="Z391" s="223"/>
    </row>
    <row r="392" spans="1:26" ht="16.5" customHeight="1">
      <c r="A392" s="223"/>
      <c r="B392" s="224"/>
      <c r="C392" s="225"/>
      <c r="D392" s="226"/>
      <c r="E392" s="223"/>
      <c r="F392" s="223"/>
      <c r="G392" s="223"/>
      <c r="H392" s="223"/>
      <c r="I392" s="223"/>
      <c r="J392" s="223"/>
      <c r="K392" s="223"/>
      <c r="L392" s="223"/>
      <c r="M392" s="223"/>
      <c r="N392" s="223"/>
      <c r="O392" s="223"/>
      <c r="P392" s="223"/>
      <c r="Q392" s="223"/>
      <c r="R392" s="223"/>
      <c r="S392" s="223"/>
      <c r="T392" s="223"/>
      <c r="U392" s="223"/>
      <c r="V392" s="223"/>
      <c r="W392" s="223"/>
      <c r="X392" s="223"/>
      <c r="Y392" s="223"/>
      <c r="Z392" s="223"/>
    </row>
    <row r="393" spans="1:26" ht="16.5" customHeight="1">
      <c r="A393" s="223"/>
      <c r="B393" s="224"/>
      <c r="C393" s="225"/>
      <c r="D393" s="226"/>
      <c r="E393" s="223"/>
      <c r="F393" s="223"/>
      <c r="G393" s="223"/>
      <c r="H393" s="223"/>
      <c r="I393" s="223"/>
      <c r="J393" s="223"/>
      <c r="K393" s="223"/>
      <c r="L393" s="223"/>
      <c r="M393" s="223"/>
      <c r="N393" s="223"/>
      <c r="O393" s="223"/>
      <c r="P393" s="223"/>
      <c r="Q393" s="223"/>
      <c r="R393" s="223"/>
      <c r="S393" s="223"/>
      <c r="T393" s="223"/>
      <c r="U393" s="223"/>
      <c r="V393" s="223"/>
      <c r="W393" s="223"/>
      <c r="X393" s="223"/>
      <c r="Y393" s="223"/>
      <c r="Z393" s="223"/>
    </row>
    <row r="394" spans="1:26" ht="16.5" customHeight="1">
      <c r="A394" s="223"/>
      <c r="B394" s="224"/>
      <c r="C394" s="225"/>
      <c r="D394" s="226"/>
      <c r="E394" s="223"/>
      <c r="F394" s="223"/>
      <c r="G394" s="223"/>
      <c r="H394" s="223"/>
      <c r="I394" s="223"/>
      <c r="J394" s="223"/>
      <c r="K394" s="223"/>
      <c r="L394" s="223"/>
      <c r="M394" s="223"/>
      <c r="N394" s="223"/>
      <c r="O394" s="223"/>
      <c r="P394" s="223"/>
      <c r="Q394" s="223"/>
      <c r="R394" s="223"/>
      <c r="S394" s="223"/>
      <c r="T394" s="223"/>
      <c r="U394" s="223"/>
      <c r="V394" s="223"/>
      <c r="W394" s="223"/>
      <c r="X394" s="223"/>
      <c r="Y394" s="223"/>
      <c r="Z394" s="223"/>
    </row>
    <row r="395" spans="1:26" ht="16.5" customHeight="1">
      <c r="A395" s="223"/>
      <c r="B395" s="224"/>
      <c r="C395" s="225"/>
      <c r="D395" s="226"/>
      <c r="E395" s="223"/>
      <c r="F395" s="223"/>
      <c r="G395" s="223"/>
      <c r="H395" s="223"/>
      <c r="I395" s="223"/>
      <c r="J395" s="223"/>
      <c r="K395" s="223"/>
      <c r="L395" s="223"/>
      <c r="M395" s="223"/>
      <c r="N395" s="223"/>
      <c r="O395" s="223"/>
      <c r="P395" s="223"/>
      <c r="Q395" s="223"/>
      <c r="R395" s="223"/>
      <c r="S395" s="223"/>
      <c r="T395" s="223"/>
      <c r="U395" s="223"/>
      <c r="V395" s="223"/>
      <c r="W395" s="223"/>
      <c r="X395" s="223"/>
      <c r="Y395" s="223"/>
      <c r="Z395" s="223"/>
    </row>
    <row r="396" spans="1:26" ht="16.5" customHeight="1">
      <c r="A396" s="223"/>
      <c r="B396" s="224"/>
      <c r="C396" s="225"/>
      <c r="D396" s="226"/>
      <c r="E396" s="223"/>
      <c r="F396" s="223"/>
      <c r="G396" s="223"/>
      <c r="H396" s="223"/>
      <c r="I396" s="223"/>
      <c r="J396" s="223"/>
      <c r="K396" s="223"/>
      <c r="L396" s="223"/>
      <c r="M396" s="223"/>
      <c r="N396" s="223"/>
      <c r="O396" s="223"/>
      <c r="P396" s="223"/>
      <c r="Q396" s="223"/>
      <c r="R396" s="223"/>
      <c r="S396" s="223"/>
      <c r="T396" s="223"/>
      <c r="U396" s="223"/>
      <c r="V396" s="223"/>
      <c r="W396" s="223"/>
      <c r="X396" s="223"/>
      <c r="Y396" s="223"/>
      <c r="Z396" s="223"/>
    </row>
    <row r="397" spans="1:26" ht="16.5" customHeight="1">
      <c r="A397" s="223"/>
      <c r="B397" s="224"/>
      <c r="C397" s="225"/>
      <c r="D397" s="226"/>
      <c r="E397" s="223"/>
      <c r="F397" s="223"/>
      <c r="G397" s="223"/>
      <c r="H397" s="223"/>
      <c r="I397" s="223"/>
      <c r="J397" s="223"/>
      <c r="K397" s="223"/>
      <c r="L397" s="223"/>
      <c r="M397" s="223"/>
      <c r="N397" s="223"/>
      <c r="O397" s="223"/>
      <c r="P397" s="223"/>
      <c r="Q397" s="223"/>
      <c r="R397" s="223"/>
      <c r="S397" s="223"/>
      <c r="T397" s="223"/>
      <c r="U397" s="223"/>
      <c r="V397" s="223"/>
      <c r="W397" s="223"/>
      <c r="X397" s="223"/>
      <c r="Y397" s="223"/>
      <c r="Z397" s="223"/>
    </row>
    <row r="398" spans="1:26" ht="16.5" customHeight="1">
      <c r="A398" s="223"/>
      <c r="B398" s="224"/>
      <c r="C398" s="225"/>
      <c r="D398" s="226"/>
      <c r="E398" s="223"/>
      <c r="F398" s="223"/>
      <c r="G398" s="223"/>
      <c r="H398" s="223"/>
      <c r="I398" s="223"/>
      <c r="J398" s="223"/>
      <c r="K398" s="223"/>
      <c r="L398" s="223"/>
      <c r="M398" s="223"/>
      <c r="N398" s="223"/>
      <c r="O398" s="223"/>
      <c r="P398" s="223"/>
      <c r="Q398" s="223"/>
      <c r="R398" s="223"/>
      <c r="S398" s="223"/>
      <c r="T398" s="223"/>
      <c r="U398" s="223"/>
      <c r="V398" s="223"/>
      <c r="W398" s="223"/>
      <c r="X398" s="223"/>
      <c r="Y398" s="223"/>
      <c r="Z398" s="223"/>
    </row>
    <row r="399" spans="1:26" ht="16.5" customHeight="1">
      <c r="A399" s="223"/>
      <c r="B399" s="224"/>
      <c r="C399" s="225"/>
      <c r="D399" s="226"/>
      <c r="E399" s="223"/>
      <c r="F399" s="223"/>
      <c r="G399" s="223"/>
      <c r="H399" s="223"/>
      <c r="I399" s="223"/>
      <c r="J399" s="223"/>
      <c r="K399" s="223"/>
      <c r="L399" s="223"/>
      <c r="M399" s="223"/>
      <c r="N399" s="223"/>
      <c r="O399" s="223"/>
      <c r="P399" s="223"/>
      <c r="Q399" s="223"/>
      <c r="R399" s="223"/>
      <c r="S399" s="223"/>
      <c r="T399" s="223"/>
      <c r="U399" s="223"/>
      <c r="V399" s="223"/>
      <c r="W399" s="223"/>
      <c r="X399" s="223"/>
      <c r="Y399" s="223"/>
      <c r="Z399" s="223"/>
    </row>
    <row r="400" spans="1:26" ht="16.5" customHeight="1">
      <c r="A400" s="223"/>
      <c r="B400" s="224"/>
      <c r="C400" s="225"/>
      <c r="D400" s="226"/>
      <c r="E400" s="223"/>
      <c r="F400" s="223"/>
      <c r="G400" s="223"/>
      <c r="H400" s="223"/>
      <c r="I400" s="223"/>
      <c r="J400" s="223"/>
      <c r="K400" s="223"/>
      <c r="L400" s="223"/>
      <c r="M400" s="223"/>
      <c r="N400" s="223"/>
      <c r="O400" s="223"/>
      <c r="P400" s="223"/>
      <c r="Q400" s="223"/>
      <c r="R400" s="223"/>
      <c r="S400" s="223"/>
      <c r="T400" s="223"/>
      <c r="U400" s="223"/>
      <c r="V400" s="223"/>
      <c r="W400" s="223"/>
      <c r="X400" s="223"/>
      <c r="Y400" s="223"/>
      <c r="Z400" s="223"/>
    </row>
    <row r="401" spans="1:26" ht="16.5" customHeight="1">
      <c r="A401" s="223"/>
      <c r="B401" s="224"/>
      <c r="C401" s="225"/>
      <c r="D401" s="226"/>
      <c r="E401" s="223"/>
      <c r="F401" s="223"/>
      <c r="G401" s="223"/>
      <c r="H401" s="223"/>
      <c r="I401" s="223"/>
      <c r="J401" s="223"/>
      <c r="K401" s="223"/>
      <c r="L401" s="223"/>
      <c r="M401" s="223"/>
      <c r="N401" s="223"/>
      <c r="O401" s="223"/>
      <c r="P401" s="223"/>
      <c r="Q401" s="223"/>
      <c r="R401" s="223"/>
      <c r="S401" s="223"/>
      <c r="T401" s="223"/>
      <c r="U401" s="223"/>
      <c r="V401" s="223"/>
      <c r="W401" s="223"/>
      <c r="X401" s="223"/>
      <c r="Y401" s="223"/>
      <c r="Z401" s="223"/>
    </row>
    <row r="402" spans="1:26" ht="16.5" customHeight="1">
      <c r="A402" s="223"/>
      <c r="B402" s="224"/>
      <c r="C402" s="225"/>
      <c r="D402" s="226"/>
      <c r="E402" s="223"/>
      <c r="F402" s="223"/>
      <c r="G402" s="223"/>
      <c r="H402" s="223"/>
      <c r="I402" s="223"/>
      <c r="J402" s="223"/>
      <c r="K402" s="223"/>
      <c r="L402" s="223"/>
      <c r="M402" s="223"/>
      <c r="N402" s="223"/>
      <c r="O402" s="223"/>
      <c r="P402" s="223"/>
      <c r="Q402" s="223"/>
      <c r="R402" s="223"/>
      <c r="S402" s="223"/>
      <c r="T402" s="223"/>
      <c r="U402" s="223"/>
      <c r="V402" s="223"/>
      <c r="W402" s="223"/>
      <c r="X402" s="223"/>
      <c r="Y402" s="223"/>
      <c r="Z402" s="223"/>
    </row>
    <row r="403" spans="1:26" ht="16.5" customHeight="1">
      <c r="A403" s="223"/>
      <c r="B403" s="224"/>
      <c r="C403" s="225"/>
      <c r="D403" s="226"/>
      <c r="E403" s="223"/>
      <c r="F403" s="223"/>
      <c r="G403" s="223"/>
      <c r="H403" s="223"/>
      <c r="I403" s="223"/>
      <c r="J403" s="223"/>
      <c r="K403" s="223"/>
      <c r="L403" s="223"/>
      <c r="M403" s="223"/>
      <c r="N403" s="223"/>
      <c r="O403" s="223"/>
      <c r="P403" s="223"/>
      <c r="Q403" s="223"/>
      <c r="R403" s="223"/>
      <c r="S403" s="223"/>
      <c r="T403" s="223"/>
      <c r="U403" s="223"/>
      <c r="V403" s="223"/>
      <c r="W403" s="223"/>
      <c r="X403" s="223"/>
      <c r="Y403" s="223"/>
      <c r="Z403" s="223"/>
    </row>
    <row r="404" spans="1:26" ht="16.5" customHeight="1">
      <c r="A404" s="223"/>
      <c r="B404" s="224"/>
      <c r="C404" s="225"/>
      <c r="D404" s="226"/>
      <c r="E404" s="223"/>
      <c r="F404" s="223"/>
      <c r="G404" s="223"/>
      <c r="H404" s="223"/>
      <c r="I404" s="223"/>
      <c r="J404" s="223"/>
      <c r="K404" s="223"/>
      <c r="L404" s="223"/>
      <c r="M404" s="223"/>
      <c r="N404" s="223"/>
      <c r="O404" s="223"/>
      <c r="P404" s="223"/>
      <c r="Q404" s="223"/>
      <c r="R404" s="223"/>
      <c r="S404" s="223"/>
      <c r="T404" s="223"/>
      <c r="U404" s="223"/>
      <c r="V404" s="223"/>
      <c r="W404" s="223"/>
      <c r="X404" s="223"/>
      <c r="Y404" s="223"/>
      <c r="Z404" s="223"/>
    </row>
    <row r="405" spans="1:26" ht="16.5" customHeight="1">
      <c r="A405" s="223"/>
      <c r="B405" s="224"/>
      <c r="C405" s="225"/>
      <c r="D405" s="226"/>
      <c r="E405" s="223"/>
      <c r="F405" s="223"/>
      <c r="G405" s="223"/>
      <c r="H405" s="223"/>
      <c r="I405" s="223"/>
      <c r="J405" s="223"/>
      <c r="K405" s="223"/>
      <c r="L405" s="223"/>
      <c r="M405" s="223"/>
      <c r="N405" s="223"/>
      <c r="O405" s="223"/>
      <c r="P405" s="223"/>
      <c r="Q405" s="223"/>
      <c r="R405" s="223"/>
      <c r="S405" s="223"/>
      <c r="T405" s="223"/>
      <c r="U405" s="223"/>
      <c r="V405" s="223"/>
      <c r="W405" s="223"/>
      <c r="X405" s="223"/>
      <c r="Y405" s="223"/>
      <c r="Z405" s="223"/>
    </row>
    <row r="406" spans="1:26" ht="16.5" customHeight="1">
      <c r="A406" s="223"/>
      <c r="B406" s="224"/>
      <c r="C406" s="225"/>
      <c r="D406" s="226"/>
      <c r="E406" s="223"/>
      <c r="F406" s="223"/>
      <c r="G406" s="223"/>
      <c r="H406" s="223"/>
      <c r="I406" s="223"/>
      <c r="J406" s="223"/>
      <c r="K406" s="223"/>
      <c r="L406" s="223"/>
      <c r="M406" s="223"/>
      <c r="N406" s="223"/>
      <c r="O406" s="223"/>
      <c r="P406" s="223"/>
      <c r="Q406" s="223"/>
      <c r="R406" s="223"/>
      <c r="S406" s="223"/>
      <c r="T406" s="223"/>
      <c r="U406" s="223"/>
      <c r="V406" s="223"/>
      <c r="W406" s="223"/>
      <c r="X406" s="223"/>
      <c r="Y406" s="223"/>
      <c r="Z406" s="223"/>
    </row>
    <row r="407" spans="1:26" ht="16.5" customHeight="1">
      <c r="A407" s="223"/>
      <c r="B407" s="224"/>
      <c r="C407" s="225"/>
      <c r="D407" s="226"/>
      <c r="E407" s="223"/>
      <c r="F407" s="223"/>
      <c r="G407" s="223"/>
      <c r="H407" s="223"/>
      <c r="I407" s="223"/>
      <c r="J407" s="223"/>
      <c r="K407" s="223"/>
      <c r="L407" s="223"/>
      <c r="M407" s="223"/>
      <c r="N407" s="223"/>
      <c r="O407" s="223"/>
      <c r="P407" s="223"/>
      <c r="Q407" s="223"/>
      <c r="R407" s="223"/>
      <c r="S407" s="223"/>
      <c r="T407" s="223"/>
      <c r="U407" s="223"/>
      <c r="V407" s="223"/>
      <c r="W407" s="223"/>
      <c r="X407" s="223"/>
      <c r="Y407" s="223"/>
      <c r="Z407" s="223"/>
    </row>
    <row r="408" spans="1:26" ht="16.5" customHeight="1">
      <c r="A408" s="223"/>
      <c r="B408" s="224"/>
      <c r="C408" s="225"/>
      <c r="D408" s="226"/>
      <c r="E408" s="223"/>
      <c r="F408" s="223"/>
      <c r="G408" s="223"/>
      <c r="H408" s="223"/>
      <c r="I408" s="223"/>
      <c r="J408" s="223"/>
      <c r="K408" s="223"/>
      <c r="L408" s="223"/>
      <c r="M408" s="223"/>
      <c r="N408" s="223"/>
      <c r="O408" s="223"/>
      <c r="P408" s="223"/>
      <c r="Q408" s="223"/>
      <c r="R408" s="223"/>
      <c r="S408" s="223"/>
      <c r="T408" s="223"/>
      <c r="U408" s="223"/>
      <c r="V408" s="223"/>
      <c r="W408" s="223"/>
      <c r="X408" s="223"/>
      <c r="Y408" s="223"/>
      <c r="Z408" s="223"/>
    </row>
    <row r="409" spans="1:26" ht="16.5" customHeight="1">
      <c r="A409" s="223"/>
      <c r="B409" s="224"/>
      <c r="C409" s="225"/>
      <c r="D409" s="226"/>
      <c r="E409" s="223"/>
      <c r="F409" s="223"/>
      <c r="G409" s="223"/>
      <c r="H409" s="223"/>
      <c r="I409" s="223"/>
      <c r="J409" s="223"/>
      <c r="K409" s="223"/>
      <c r="L409" s="223"/>
      <c r="M409" s="223"/>
      <c r="N409" s="223"/>
      <c r="O409" s="223"/>
      <c r="P409" s="223"/>
      <c r="Q409" s="223"/>
      <c r="R409" s="223"/>
      <c r="S409" s="223"/>
      <c r="T409" s="223"/>
      <c r="U409" s="223"/>
      <c r="V409" s="223"/>
      <c r="W409" s="223"/>
      <c r="X409" s="223"/>
      <c r="Y409" s="223"/>
      <c r="Z409" s="223"/>
    </row>
    <row r="410" spans="1:26" ht="16.5" customHeight="1">
      <c r="A410" s="223"/>
      <c r="B410" s="224"/>
      <c r="C410" s="225"/>
      <c r="D410" s="226"/>
      <c r="E410" s="223"/>
      <c r="F410" s="223"/>
      <c r="G410" s="223"/>
      <c r="H410" s="223"/>
      <c r="I410" s="223"/>
      <c r="J410" s="223"/>
      <c r="K410" s="223"/>
      <c r="L410" s="223"/>
      <c r="M410" s="223"/>
      <c r="N410" s="223"/>
      <c r="O410" s="223"/>
      <c r="P410" s="223"/>
      <c r="Q410" s="223"/>
      <c r="R410" s="223"/>
      <c r="S410" s="223"/>
      <c r="T410" s="223"/>
      <c r="U410" s="223"/>
      <c r="V410" s="223"/>
      <c r="W410" s="223"/>
      <c r="X410" s="223"/>
      <c r="Y410" s="223"/>
      <c r="Z410" s="223"/>
    </row>
    <row r="411" spans="1:26" ht="16.5" customHeight="1">
      <c r="A411" s="223"/>
      <c r="B411" s="224"/>
      <c r="C411" s="225"/>
      <c r="D411" s="226"/>
      <c r="E411" s="223"/>
      <c r="F411" s="223"/>
      <c r="G411" s="223"/>
      <c r="H411" s="223"/>
      <c r="I411" s="223"/>
      <c r="J411" s="223"/>
      <c r="K411" s="223"/>
      <c r="L411" s="223"/>
      <c r="M411" s="223"/>
      <c r="N411" s="223"/>
      <c r="O411" s="223"/>
      <c r="P411" s="223"/>
      <c r="Q411" s="223"/>
      <c r="R411" s="223"/>
      <c r="S411" s="223"/>
      <c r="T411" s="223"/>
      <c r="U411" s="223"/>
      <c r="V411" s="223"/>
      <c r="W411" s="223"/>
      <c r="X411" s="223"/>
      <c r="Y411" s="223"/>
      <c r="Z411" s="223"/>
    </row>
    <row r="412" spans="1:26" ht="16.5" customHeight="1">
      <c r="A412" s="223"/>
      <c r="B412" s="224"/>
      <c r="C412" s="225"/>
      <c r="D412" s="226"/>
      <c r="E412" s="223"/>
      <c r="F412" s="223"/>
      <c r="G412" s="223"/>
      <c r="H412" s="223"/>
      <c r="I412" s="223"/>
      <c r="J412" s="223"/>
      <c r="K412" s="223"/>
      <c r="L412" s="223"/>
      <c r="M412" s="223"/>
      <c r="N412" s="223"/>
      <c r="O412" s="223"/>
      <c r="P412" s="223"/>
      <c r="Q412" s="223"/>
      <c r="R412" s="223"/>
      <c r="S412" s="223"/>
      <c r="T412" s="223"/>
      <c r="U412" s="223"/>
      <c r="V412" s="223"/>
      <c r="W412" s="223"/>
      <c r="X412" s="223"/>
      <c r="Y412" s="223"/>
      <c r="Z412" s="223"/>
    </row>
    <row r="413" spans="1:26" ht="16.5" customHeight="1">
      <c r="A413" s="223"/>
      <c r="B413" s="224"/>
      <c r="C413" s="225"/>
      <c r="D413" s="226"/>
      <c r="E413" s="223"/>
      <c r="F413" s="223"/>
      <c r="G413" s="223"/>
      <c r="H413" s="223"/>
      <c r="I413" s="223"/>
      <c r="J413" s="223"/>
      <c r="K413" s="223"/>
      <c r="L413" s="223"/>
      <c r="M413" s="223"/>
      <c r="N413" s="223"/>
      <c r="O413" s="223"/>
      <c r="P413" s="223"/>
      <c r="Q413" s="223"/>
      <c r="R413" s="223"/>
      <c r="S413" s="223"/>
      <c r="T413" s="223"/>
      <c r="U413" s="223"/>
      <c r="V413" s="223"/>
      <c r="W413" s="223"/>
      <c r="X413" s="223"/>
      <c r="Y413" s="223"/>
      <c r="Z413" s="223"/>
    </row>
    <row r="414" spans="1:26" ht="16.5" customHeight="1">
      <c r="A414" s="223"/>
      <c r="B414" s="224"/>
      <c r="C414" s="225"/>
      <c r="D414" s="226"/>
      <c r="E414" s="223"/>
      <c r="F414" s="223"/>
      <c r="G414" s="223"/>
      <c r="H414" s="223"/>
      <c r="I414" s="223"/>
      <c r="J414" s="223"/>
      <c r="K414" s="223"/>
      <c r="L414" s="223"/>
      <c r="M414" s="223"/>
      <c r="N414" s="223"/>
      <c r="O414" s="223"/>
      <c r="P414" s="223"/>
      <c r="Q414" s="223"/>
      <c r="R414" s="223"/>
      <c r="S414" s="223"/>
      <c r="T414" s="223"/>
      <c r="U414" s="223"/>
      <c r="V414" s="223"/>
      <c r="W414" s="223"/>
      <c r="X414" s="223"/>
      <c r="Y414" s="223"/>
      <c r="Z414" s="223"/>
    </row>
    <row r="415" spans="1:26" ht="16.5" customHeight="1">
      <c r="A415" s="223"/>
      <c r="B415" s="224"/>
      <c r="C415" s="225"/>
      <c r="D415" s="226"/>
      <c r="E415" s="223"/>
      <c r="F415" s="223"/>
      <c r="G415" s="223"/>
      <c r="H415" s="223"/>
      <c r="I415" s="223"/>
      <c r="J415" s="223"/>
      <c r="K415" s="223"/>
      <c r="L415" s="223"/>
      <c r="M415" s="223"/>
      <c r="N415" s="223"/>
      <c r="O415" s="223"/>
      <c r="P415" s="223"/>
      <c r="Q415" s="223"/>
      <c r="R415" s="223"/>
      <c r="S415" s="223"/>
      <c r="T415" s="223"/>
      <c r="U415" s="223"/>
      <c r="V415" s="223"/>
      <c r="W415" s="223"/>
      <c r="X415" s="223"/>
      <c r="Y415" s="223"/>
      <c r="Z415" s="223"/>
    </row>
    <row r="416" spans="1:26" ht="16.5" customHeight="1">
      <c r="A416" s="223"/>
      <c r="B416" s="224"/>
      <c r="C416" s="225"/>
      <c r="D416" s="226"/>
      <c r="E416" s="223"/>
      <c r="F416" s="223"/>
      <c r="G416" s="223"/>
      <c r="H416" s="223"/>
      <c r="I416" s="223"/>
      <c r="J416" s="223"/>
      <c r="K416" s="223"/>
      <c r="L416" s="223"/>
      <c r="M416" s="223"/>
      <c r="N416" s="223"/>
      <c r="O416" s="223"/>
      <c r="P416" s="223"/>
      <c r="Q416" s="223"/>
      <c r="R416" s="223"/>
      <c r="S416" s="223"/>
      <c r="T416" s="223"/>
      <c r="U416" s="223"/>
      <c r="V416" s="223"/>
      <c r="W416" s="223"/>
      <c r="X416" s="223"/>
      <c r="Y416" s="223"/>
      <c r="Z416" s="223"/>
    </row>
    <row r="417" spans="1:26" ht="16.5" customHeight="1">
      <c r="A417" s="223"/>
      <c r="B417" s="224"/>
      <c r="C417" s="225"/>
      <c r="D417" s="226"/>
      <c r="E417" s="223"/>
      <c r="F417" s="223"/>
      <c r="G417" s="223"/>
      <c r="H417" s="223"/>
      <c r="I417" s="223"/>
      <c r="J417" s="223"/>
      <c r="K417" s="223"/>
      <c r="L417" s="223"/>
      <c r="M417" s="223"/>
      <c r="N417" s="223"/>
      <c r="O417" s="223"/>
      <c r="P417" s="223"/>
      <c r="Q417" s="223"/>
      <c r="R417" s="223"/>
      <c r="S417" s="223"/>
      <c r="T417" s="223"/>
      <c r="U417" s="223"/>
      <c r="V417" s="223"/>
      <c r="W417" s="223"/>
      <c r="X417" s="223"/>
      <c r="Y417" s="223"/>
      <c r="Z417" s="223"/>
    </row>
    <row r="418" spans="1:26" ht="16.5" customHeight="1">
      <c r="A418" s="223"/>
      <c r="B418" s="224"/>
      <c r="C418" s="225"/>
      <c r="D418" s="226"/>
      <c r="E418" s="223"/>
      <c r="F418" s="223"/>
      <c r="G418" s="223"/>
      <c r="H418" s="223"/>
      <c r="I418" s="223"/>
      <c r="J418" s="223"/>
      <c r="K418" s="223"/>
      <c r="L418" s="223"/>
      <c r="M418" s="223"/>
      <c r="N418" s="223"/>
      <c r="O418" s="223"/>
      <c r="P418" s="223"/>
      <c r="Q418" s="223"/>
      <c r="R418" s="223"/>
      <c r="S418" s="223"/>
      <c r="T418" s="223"/>
      <c r="U418" s="223"/>
      <c r="V418" s="223"/>
      <c r="W418" s="223"/>
      <c r="X418" s="223"/>
      <c r="Y418" s="223"/>
      <c r="Z418" s="223"/>
    </row>
    <row r="419" spans="1:26" ht="16.5" customHeight="1">
      <c r="A419" s="223"/>
      <c r="B419" s="224"/>
      <c r="C419" s="225"/>
      <c r="D419" s="226"/>
      <c r="E419" s="223"/>
      <c r="F419" s="223"/>
      <c r="G419" s="223"/>
      <c r="H419" s="223"/>
      <c r="I419" s="223"/>
      <c r="J419" s="223"/>
      <c r="K419" s="223"/>
      <c r="L419" s="223"/>
      <c r="M419" s="223"/>
      <c r="N419" s="223"/>
      <c r="O419" s="223"/>
      <c r="P419" s="223"/>
      <c r="Q419" s="223"/>
      <c r="R419" s="223"/>
      <c r="S419" s="223"/>
      <c r="T419" s="223"/>
      <c r="U419" s="223"/>
      <c r="V419" s="223"/>
      <c r="W419" s="223"/>
      <c r="X419" s="223"/>
      <c r="Y419" s="223"/>
      <c r="Z419" s="223"/>
    </row>
    <row r="420" spans="1:26" ht="16.5" customHeight="1">
      <c r="A420" s="223"/>
      <c r="B420" s="224"/>
      <c r="C420" s="225"/>
      <c r="D420" s="226"/>
      <c r="E420" s="223"/>
      <c r="F420" s="223"/>
      <c r="G420" s="223"/>
      <c r="H420" s="223"/>
      <c r="I420" s="223"/>
      <c r="J420" s="223"/>
      <c r="K420" s="223"/>
      <c r="L420" s="223"/>
      <c r="M420" s="223"/>
      <c r="N420" s="223"/>
      <c r="O420" s="223"/>
      <c r="P420" s="223"/>
      <c r="Q420" s="223"/>
      <c r="R420" s="223"/>
      <c r="S420" s="223"/>
      <c r="T420" s="223"/>
      <c r="U420" s="223"/>
      <c r="V420" s="223"/>
      <c r="W420" s="223"/>
      <c r="X420" s="223"/>
      <c r="Y420" s="223"/>
      <c r="Z420" s="223"/>
    </row>
    <row r="421" spans="1:26" ht="16.5" customHeight="1">
      <c r="A421" s="223"/>
      <c r="B421" s="224"/>
      <c r="C421" s="225"/>
      <c r="D421" s="226"/>
      <c r="E421" s="223"/>
      <c r="F421" s="223"/>
      <c r="G421" s="223"/>
      <c r="H421" s="223"/>
      <c r="I421" s="223"/>
      <c r="J421" s="223"/>
      <c r="K421" s="223"/>
      <c r="L421" s="223"/>
      <c r="M421" s="223"/>
      <c r="N421" s="223"/>
      <c r="O421" s="223"/>
      <c r="P421" s="223"/>
      <c r="Q421" s="223"/>
      <c r="R421" s="223"/>
      <c r="S421" s="223"/>
      <c r="T421" s="223"/>
      <c r="U421" s="223"/>
      <c r="V421" s="223"/>
      <c r="W421" s="223"/>
      <c r="X421" s="223"/>
      <c r="Y421" s="223"/>
      <c r="Z421" s="223"/>
    </row>
    <row r="422" spans="1:26" ht="16.5" customHeight="1">
      <c r="A422" s="223"/>
      <c r="B422" s="224"/>
      <c r="C422" s="225"/>
      <c r="D422" s="226"/>
      <c r="E422" s="223"/>
      <c r="F422" s="223"/>
      <c r="G422" s="223"/>
      <c r="H422" s="223"/>
      <c r="I422" s="223"/>
      <c r="J422" s="223"/>
      <c r="K422" s="223"/>
      <c r="L422" s="223"/>
      <c r="M422" s="223"/>
      <c r="N422" s="223"/>
      <c r="O422" s="223"/>
      <c r="P422" s="223"/>
      <c r="Q422" s="223"/>
      <c r="R422" s="223"/>
      <c r="S422" s="223"/>
      <c r="T422" s="223"/>
      <c r="U422" s="223"/>
      <c r="V422" s="223"/>
      <c r="W422" s="223"/>
      <c r="X422" s="223"/>
      <c r="Y422" s="223"/>
      <c r="Z422" s="223"/>
    </row>
    <row r="423" spans="1:26" ht="16.5" customHeight="1">
      <c r="A423" s="223"/>
      <c r="B423" s="224"/>
      <c r="C423" s="225"/>
      <c r="D423" s="226"/>
      <c r="E423" s="223"/>
      <c r="F423" s="223"/>
      <c r="G423" s="223"/>
      <c r="H423" s="223"/>
      <c r="I423" s="223"/>
      <c r="J423" s="223"/>
      <c r="K423" s="223"/>
      <c r="L423" s="223"/>
      <c r="M423" s="223"/>
      <c r="N423" s="223"/>
      <c r="O423" s="223"/>
      <c r="P423" s="223"/>
      <c r="Q423" s="223"/>
      <c r="R423" s="223"/>
      <c r="S423" s="223"/>
      <c r="T423" s="223"/>
      <c r="U423" s="223"/>
      <c r="V423" s="223"/>
      <c r="W423" s="223"/>
      <c r="X423" s="223"/>
      <c r="Y423" s="223"/>
      <c r="Z423" s="223"/>
    </row>
    <row r="424" spans="1:26" ht="16.5" customHeight="1">
      <c r="A424" s="223"/>
      <c r="B424" s="224"/>
      <c r="C424" s="225"/>
      <c r="D424" s="226"/>
      <c r="E424" s="223"/>
      <c r="F424" s="223"/>
      <c r="G424" s="223"/>
      <c r="H424" s="223"/>
      <c r="I424" s="223"/>
      <c r="J424" s="223"/>
      <c r="K424" s="223"/>
      <c r="L424" s="223"/>
      <c r="M424" s="223"/>
      <c r="N424" s="223"/>
      <c r="O424" s="223"/>
      <c r="P424" s="223"/>
      <c r="Q424" s="223"/>
      <c r="R424" s="223"/>
      <c r="S424" s="223"/>
      <c r="T424" s="223"/>
      <c r="U424" s="223"/>
      <c r="V424" s="223"/>
      <c r="W424" s="223"/>
      <c r="X424" s="223"/>
      <c r="Y424" s="223"/>
      <c r="Z424" s="223"/>
    </row>
    <row r="425" spans="1:26" ht="16.5" customHeight="1">
      <c r="A425" s="223"/>
      <c r="B425" s="224"/>
      <c r="C425" s="225"/>
      <c r="D425" s="226"/>
      <c r="E425" s="223"/>
      <c r="F425" s="223"/>
      <c r="G425" s="223"/>
      <c r="H425" s="223"/>
      <c r="I425" s="223"/>
      <c r="J425" s="223"/>
      <c r="K425" s="223"/>
      <c r="L425" s="223"/>
      <c r="M425" s="223"/>
      <c r="N425" s="223"/>
      <c r="O425" s="223"/>
      <c r="P425" s="223"/>
      <c r="Q425" s="223"/>
      <c r="R425" s="223"/>
      <c r="S425" s="223"/>
      <c r="T425" s="223"/>
      <c r="U425" s="223"/>
      <c r="V425" s="223"/>
      <c r="W425" s="223"/>
      <c r="X425" s="223"/>
      <c r="Y425" s="223"/>
      <c r="Z425" s="223"/>
    </row>
    <row r="426" spans="1:26" ht="16.5" customHeight="1">
      <c r="A426" s="223"/>
      <c r="B426" s="224"/>
      <c r="C426" s="225"/>
      <c r="D426" s="226"/>
      <c r="E426" s="223"/>
      <c r="F426" s="223"/>
      <c r="G426" s="223"/>
      <c r="H426" s="223"/>
      <c r="I426" s="223"/>
      <c r="J426" s="223"/>
      <c r="K426" s="223"/>
      <c r="L426" s="223"/>
      <c r="M426" s="223"/>
      <c r="N426" s="223"/>
      <c r="O426" s="223"/>
      <c r="P426" s="223"/>
      <c r="Q426" s="223"/>
      <c r="R426" s="223"/>
      <c r="S426" s="223"/>
      <c r="T426" s="223"/>
      <c r="U426" s="223"/>
      <c r="V426" s="223"/>
      <c r="W426" s="223"/>
      <c r="X426" s="223"/>
      <c r="Y426" s="223"/>
      <c r="Z426" s="223"/>
    </row>
    <row r="427" spans="1:26" ht="16.5" customHeight="1">
      <c r="A427" s="223"/>
      <c r="B427" s="224"/>
      <c r="C427" s="225"/>
      <c r="D427" s="226"/>
      <c r="E427" s="223"/>
      <c r="F427" s="223"/>
      <c r="G427" s="223"/>
      <c r="H427" s="223"/>
      <c r="I427" s="223"/>
      <c r="J427" s="223"/>
      <c r="K427" s="223"/>
      <c r="L427" s="223"/>
      <c r="M427" s="223"/>
      <c r="N427" s="223"/>
      <c r="O427" s="223"/>
      <c r="P427" s="223"/>
      <c r="Q427" s="223"/>
      <c r="R427" s="223"/>
      <c r="S427" s="223"/>
      <c r="T427" s="223"/>
      <c r="U427" s="223"/>
      <c r="V427" s="223"/>
      <c r="W427" s="223"/>
      <c r="X427" s="223"/>
      <c r="Y427" s="223"/>
      <c r="Z427" s="223"/>
    </row>
    <row r="428" spans="1:26" ht="16.5" customHeight="1">
      <c r="A428" s="223"/>
      <c r="B428" s="224"/>
      <c r="C428" s="225"/>
      <c r="D428" s="226"/>
      <c r="E428" s="223"/>
      <c r="F428" s="223"/>
      <c r="G428" s="223"/>
      <c r="H428" s="223"/>
      <c r="I428" s="223"/>
      <c r="J428" s="223"/>
      <c r="K428" s="223"/>
      <c r="L428" s="223"/>
      <c r="M428" s="223"/>
      <c r="N428" s="223"/>
      <c r="O428" s="223"/>
      <c r="P428" s="223"/>
      <c r="Q428" s="223"/>
      <c r="R428" s="223"/>
      <c r="S428" s="223"/>
      <c r="T428" s="223"/>
      <c r="U428" s="223"/>
      <c r="V428" s="223"/>
      <c r="W428" s="223"/>
      <c r="X428" s="223"/>
      <c r="Y428" s="223"/>
      <c r="Z428" s="223"/>
    </row>
    <row r="429" spans="1:26" ht="16.5" customHeight="1">
      <c r="A429" s="223"/>
      <c r="B429" s="224"/>
      <c r="C429" s="225"/>
      <c r="D429" s="226"/>
      <c r="E429" s="223"/>
      <c r="F429" s="223"/>
      <c r="G429" s="223"/>
      <c r="H429" s="223"/>
      <c r="I429" s="223"/>
      <c r="J429" s="223"/>
      <c r="K429" s="223"/>
      <c r="L429" s="223"/>
      <c r="M429" s="223"/>
      <c r="N429" s="223"/>
      <c r="O429" s="223"/>
      <c r="P429" s="223"/>
      <c r="Q429" s="223"/>
      <c r="R429" s="223"/>
      <c r="S429" s="223"/>
      <c r="T429" s="223"/>
      <c r="U429" s="223"/>
      <c r="V429" s="223"/>
      <c r="W429" s="223"/>
      <c r="X429" s="223"/>
      <c r="Y429" s="223"/>
      <c r="Z429" s="223"/>
    </row>
    <row r="430" spans="1:26" ht="16.5" customHeight="1">
      <c r="A430" s="223"/>
      <c r="B430" s="224"/>
      <c r="C430" s="225"/>
      <c r="D430" s="226"/>
      <c r="E430" s="223"/>
      <c r="F430" s="223"/>
      <c r="G430" s="223"/>
      <c r="H430" s="223"/>
      <c r="I430" s="223"/>
      <c r="J430" s="223"/>
      <c r="K430" s="223"/>
      <c r="L430" s="223"/>
      <c r="M430" s="223"/>
      <c r="N430" s="223"/>
      <c r="O430" s="223"/>
      <c r="P430" s="223"/>
      <c r="Q430" s="223"/>
      <c r="R430" s="223"/>
      <c r="S430" s="223"/>
      <c r="T430" s="223"/>
      <c r="U430" s="223"/>
      <c r="V430" s="223"/>
      <c r="W430" s="223"/>
      <c r="X430" s="223"/>
      <c r="Y430" s="223"/>
      <c r="Z430" s="223"/>
    </row>
    <row r="431" spans="1:26" ht="16.5" customHeight="1">
      <c r="A431" s="223"/>
      <c r="B431" s="224"/>
      <c r="C431" s="225"/>
      <c r="D431" s="226"/>
      <c r="E431" s="223"/>
      <c r="F431" s="223"/>
      <c r="G431" s="223"/>
      <c r="H431" s="223"/>
      <c r="I431" s="223"/>
      <c r="J431" s="223"/>
      <c r="K431" s="223"/>
      <c r="L431" s="223"/>
      <c r="M431" s="223"/>
      <c r="N431" s="223"/>
      <c r="O431" s="223"/>
      <c r="P431" s="223"/>
      <c r="Q431" s="223"/>
      <c r="R431" s="223"/>
      <c r="S431" s="223"/>
      <c r="T431" s="223"/>
      <c r="U431" s="223"/>
      <c r="V431" s="223"/>
      <c r="W431" s="223"/>
      <c r="X431" s="223"/>
      <c r="Y431" s="223"/>
      <c r="Z431" s="223"/>
    </row>
    <row r="432" spans="1:26" ht="16.5" customHeight="1">
      <c r="A432" s="223"/>
      <c r="B432" s="224"/>
      <c r="C432" s="225"/>
      <c r="D432" s="226"/>
      <c r="E432" s="223"/>
      <c r="F432" s="223"/>
      <c r="G432" s="223"/>
      <c r="H432" s="223"/>
      <c r="I432" s="223"/>
      <c r="J432" s="223"/>
      <c r="K432" s="223"/>
      <c r="L432" s="223"/>
      <c r="M432" s="223"/>
      <c r="N432" s="223"/>
      <c r="O432" s="223"/>
      <c r="P432" s="223"/>
      <c r="Q432" s="223"/>
      <c r="R432" s="223"/>
      <c r="S432" s="223"/>
      <c r="T432" s="223"/>
      <c r="U432" s="223"/>
      <c r="V432" s="223"/>
      <c r="W432" s="223"/>
      <c r="X432" s="223"/>
      <c r="Y432" s="223"/>
      <c r="Z432" s="223"/>
    </row>
    <row r="433" spans="1:26" ht="16.5" customHeight="1">
      <c r="A433" s="223"/>
      <c r="B433" s="224"/>
      <c r="C433" s="225"/>
      <c r="D433" s="226"/>
      <c r="E433" s="223"/>
      <c r="F433" s="223"/>
      <c r="G433" s="223"/>
      <c r="H433" s="223"/>
      <c r="I433" s="223"/>
      <c r="J433" s="223"/>
      <c r="K433" s="223"/>
      <c r="L433" s="223"/>
      <c r="M433" s="223"/>
      <c r="N433" s="223"/>
      <c r="O433" s="223"/>
      <c r="P433" s="223"/>
      <c r="Q433" s="223"/>
      <c r="R433" s="223"/>
      <c r="S433" s="223"/>
      <c r="T433" s="223"/>
      <c r="U433" s="223"/>
      <c r="V433" s="223"/>
      <c r="W433" s="223"/>
      <c r="X433" s="223"/>
      <c r="Y433" s="223"/>
      <c r="Z433" s="223"/>
    </row>
    <row r="434" spans="1:26" ht="16.5" customHeight="1">
      <c r="A434" s="223"/>
      <c r="B434" s="224"/>
      <c r="C434" s="225"/>
      <c r="D434" s="226"/>
      <c r="E434" s="223"/>
      <c r="F434" s="223"/>
      <c r="G434" s="223"/>
      <c r="H434" s="223"/>
      <c r="I434" s="223"/>
      <c r="J434" s="223"/>
      <c r="K434" s="223"/>
      <c r="L434" s="223"/>
      <c r="M434" s="223"/>
      <c r="N434" s="223"/>
      <c r="O434" s="223"/>
      <c r="P434" s="223"/>
      <c r="Q434" s="223"/>
      <c r="R434" s="223"/>
      <c r="S434" s="223"/>
      <c r="T434" s="223"/>
      <c r="U434" s="223"/>
      <c r="V434" s="223"/>
      <c r="W434" s="223"/>
      <c r="X434" s="223"/>
      <c r="Y434" s="223"/>
      <c r="Z434" s="223"/>
    </row>
    <row r="435" spans="1:26" ht="16.5" customHeight="1">
      <c r="A435" s="223"/>
      <c r="B435" s="224"/>
      <c r="C435" s="225"/>
      <c r="D435" s="226"/>
      <c r="E435" s="223"/>
      <c r="F435" s="223"/>
      <c r="G435" s="223"/>
      <c r="H435" s="223"/>
      <c r="I435" s="223"/>
      <c r="J435" s="223"/>
      <c r="K435" s="223"/>
      <c r="L435" s="223"/>
      <c r="M435" s="223"/>
      <c r="N435" s="223"/>
      <c r="O435" s="223"/>
      <c r="P435" s="223"/>
      <c r="Q435" s="223"/>
      <c r="R435" s="223"/>
      <c r="S435" s="223"/>
      <c r="T435" s="223"/>
      <c r="U435" s="223"/>
      <c r="V435" s="223"/>
      <c r="W435" s="223"/>
      <c r="X435" s="223"/>
      <c r="Y435" s="223"/>
      <c r="Z435" s="223"/>
    </row>
    <row r="436" spans="1:26" ht="16.5" customHeight="1">
      <c r="A436" s="223"/>
      <c r="B436" s="224"/>
      <c r="C436" s="225"/>
      <c r="D436" s="226"/>
      <c r="E436" s="223"/>
      <c r="F436" s="223"/>
      <c r="G436" s="223"/>
      <c r="H436" s="223"/>
      <c r="I436" s="223"/>
      <c r="J436" s="223"/>
      <c r="K436" s="223"/>
      <c r="L436" s="223"/>
      <c r="M436" s="223"/>
      <c r="N436" s="223"/>
      <c r="O436" s="223"/>
      <c r="P436" s="223"/>
      <c r="Q436" s="223"/>
      <c r="R436" s="223"/>
      <c r="S436" s="223"/>
      <c r="T436" s="223"/>
      <c r="U436" s="223"/>
      <c r="V436" s="223"/>
      <c r="W436" s="223"/>
      <c r="X436" s="223"/>
      <c r="Y436" s="223"/>
      <c r="Z436" s="223"/>
    </row>
    <row r="437" spans="1:26" ht="16.5" customHeight="1">
      <c r="A437" s="223"/>
      <c r="B437" s="224"/>
      <c r="C437" s="225"/>
      <c r="D437" s="226"/>
      <c r="E437" s="223"/>
      <c r="F437" s="223"/>
      <c r="G437" s="223"/>
      <c r="H437" s="223"/>
      <c r="I437" s="223"/>
      <c r="J437" s="223"/>
      <c r="K437" s="223"/>
      <c r="L437" s="223"/>
      <c r="M437" s="223"/>
      <c r="N437" s="223"/>
      <c r="O437" s="223"/>
      <c r="P437" s="223"/>
      <c r="Q437" s="223"/>
      <c r="R437" s="223"/>
      <c r="S437" s="223"/>
      <c r="T437" s="223"/>
      <c r="U437" s="223"/>
      <c r="V437" s="223"/>
      <c r="W437" s="223"/>
      <c r="X437" s="223"/>
      <c r="Y437" s="223"/>
      <c r="Z437" s="223"/>
    </row>
    <row r="438" spans="1:26" ht="16.5" customHeight="1">
      <c r="A438" s="223"/>
      <c r="B438" s="224"/>
      <c r="C438" s="225"/>
      <c r="D438" s="226"/>
      <c r="E438" s="223"/>
      <c r="F438" s="223"/>
      <c r="G438" s="223"/>
      <c r="H438" s="223"/>
      <c r="I438" s="223"/>
      <c r="J438" s="223"/>
      <c r="K438" s="223"/>
      <c r="L438" s="223"/>
      <c r="M438" s="223"/>
      <c r="N438" s="223"/>
      <c r="O438" s="223"/>
      <c r="P438" s="223"/>
      <c r="Q438" s="223"/>
      <c r="R438" s="223"/>
      <c r="S438" s="223"/>
      <c r="T438" s="223"/>
      <c r="U438" s="223"/>
      <c r="V438" s="223"/>
      <c r="W438" s="223"/>
      <c r="X438" s="223"/>
      <c r="Y438" s="223"/>
      <c r="Z438" s="223"/>
    </row>
    <row r="439" spans="1:26" ht="16.5" customHeight="1">
      <c r="A439" s="223"/>
      <c r="B439" s="224"/>
      <c r="C439" s="225"/>
      <c r="D439" s="226"/>
      <c r="E439" s="223"/>
      <c r="F439" s="223"/>
      <c r="G439" s="223"/>
      <c r="H439" s="223"/>
      <c r="I439" s="223"/>
      <c r="J439" s="223"/>
      <c r="K439" s="223"/>
      <c r="L439" s="223"/>
      <c r="M439" s="223"/>
      <c r="N439" s="223"/>
      <c r="O439" s="223"/>
      <c r="P439" s="223"/>
      <c r="Q439" s="223"/>
      <c r="R439" s="223"/>
      <c r="S439" s="223"/>
      <c r="T439" s="223"/>
      <c r="U439" s="223"/>
      <c r="V439" s="223"/>
      <c r="W439" s="223"/>
      <c r="X439" s="223"/>
      <c r="Y439" s="223"/>
      <c r="Z439" s="223"/>
    </row>
    <row r="440" spans="1:26" ht="16.5" customHeight="1">
      <c r="A440" s="223"/>
      <c r="B440" s="224"/>
      <c r="C440" s="225"/>
      <c r="D440" s="226"/>
      <c r="E440" s="223"/>
      <c r="F440" s="223"/>
      <c r="G440" s="223"/>
      <c r="H440" s="223"/>
      <c r="I440" s="223"/>
      <c r="J440" s="223"/>
      <c r="K440" s="223"/>
      <c r="L440" s="223"/>
      <c r="M440" s="223"/>
      <c r="N440" s="223"/>
      <c r="O440" s="223"/>
      <c r="P440" s="223"/>
      <c r="Q440" s="223"/>
      <c r="R440" s="223"/>
      <c r="S440" s="223"/>
      <c r="T440" s="223"/>
      <c r="U440" s="223"/>
      <c r="V440" s="223"/>
      <c r="W440" s="223"/>
      <c r="X440" s="223"/>
      <c r="Y440" s="223"/>
      <c r="Z440" s="223"/>
    </row>
    <row r="441" spans="1:26" ht="16.5" customHeight="1">
      <c r="A441" s="223"/>
      <c r="B441" s="224"/>
      <c r="C441" s="225"/>
      <c r="D441" s="226"/>
      <c r="E441" s="223"/>
      <c r="F441" s="223"/>
      <c r="G441" s="223"/>
      <c r="H441" s="223"/>
      <c r="I441" s="223"/>
      <c r="J441" s="223"/>
      <c r="K441" s="223"/>
      <c r="L441" s="223"/>
      <c r="M441" s="223"/>
      <c r="N441" s="223"/>
      <c r="O441" s="223"/>
      <c r="P441" s="223"/>
      <c r="Q441" s="223"/>
      <c r="R441" s="223"/>
      <c r="S441" s="223"/>
      <c r="T441" s="223"/>
      <c r="U441" s="223"/>
      <c r="V441" s="223"/>
      <c r="W441" s="223"/>
      <c r="X441" s="223"/>
      <c r="Y441" s="223"/>
      <c r="Z441" s="223"/>
    </row>
    <row r="442" spans="1:26" ht="16.5" customHeight="1">
      <c r="A442" s="223"/>
      <c r="B442" s="224"/>
      <c r="C442" s="225"/>
      <c r="D442" s="226"/>
      <c r="E442" s="223"/>
      <c r="F442" s="223"/>
      <c r="G442" s="223"/>
      <c r="H442" s="223"/>
      <c r="I442" s="223"/>
      <c r="J442" s="223"/>
      <c r="K442" s="223"/>
      <c r="L442" s="223"/>
      <c r="M442" s="223"/>
      <c r="N442" s="223"/>
      <c r="O442" s="223"/>
      <c r="P442" s="223"/>
      <c r="Q442" s="223"/>
      <c r="R442" s="223"/>
      <c r="S442" s="223"/>
      <c r="T442" s="223"/>
      <c r="U442" s="223"/>
      <c r="V442" s="223"/>
      <c r="W442" s="223"/>
      <c r="X442" s="223"/>
      <c r="Y442" s="223"/>
      <c r="Z442" s="223"/>
    </row>
    <row r="443" spans="1:26" ht="16.5" customHeight="1">
      <c r="A443" s="223"/>
      <c r="B443" s="224"/>
      <c r="C443" s="225"/>
      <c r="D443" s="226"/>
      <c r="E443" s="223"/>
      <c r="F443" s="223"/>
      <c r="G443" s="223"/>
      <c r="H443" s="223"/>
      <c r="I443" s="223"/>
      <c r="J443" s="223"/>
      <c r="K443" s="223"/>
      <c r="L443" s="223"/>
      <c r="M443" s="223"/>
      <c r="N443" s="223"/>
      <c r="O443" s="223"/>
      <c r="P443" s="223"/>
      <c r="Q443" s="223"/>
      <c r="R443" s="223"/>
      <c r="S443" s="223"/>
      <c r="T443" s="223"/>
      <c r="U443" s="223"/>
      <c r="V443" s="223"/>
      <c r="W443" s="223"/>
      <c r="X443" s="223"/>
      <c r="Y443" s="223"/>
      <c r="Z443" s="223"/>
    </row>
    <row r="444" spans="1:26" ht="16.5" customHeight="1">
      <c r="A444" s="223"/>
      <c r="B444" s="224"/>
      <c r="C444" s="225"/>
      <c r="D444" s="226"/>
      <c r="E444" s="223"/>
      <c r="F444" s="223"/>
      <c r="G444" s="223"/>
      <c r="H444" s="223"/>
      <c r="I444" s="223"/>
      <c r="J444" s="223"/>
      <c r="K444" s="223"/>
      <c r="L444" s="223"/>
      <c r="M444" s="223"/>
      <c r="N444" s="223"/>
      <c r="O444" s="223"/>
      <c r="P444" s="223"/>
      <c r="Q444" s="223"/>
      <c r="R444" s="223"/>
      <c r="S444" s="223"/>
      <c r="T444" s="223"/>
      <c r="U444" s="223"/>
      <c r="V444" s="223"/>
      <c r="W444" s="223"/>
      <c r="X444" s="223"/>
      <c r="Y444" s="223"/>
      <c r="Z444" s="223"/>
    </row>
    <row r="445" spans="1:26" ht="16.5" customHeight="1">
      <c r="A445" s="223"/>
      <c r="B445" s="224"/>
      <c r="C445" s="225"/>
      <c r="D445" s="226"/>
      <c r="E445" s="223"/>
      <c r="F445" s="223"/>
      <c r="G445" s="223"/>
      <c r="H445" s="223"/>
      <c r="I445" s="223"/>
      <c r="J445" s="223"/>
      <c r="K445" s="223"/>
      <c r="L445" s="223"/>
      <c r="M445" s="223"/>
      <c r="N445" s="223"/>
      <c r="O445" s="223"/>
      <c r="P445" s="223"/>
      <c r="Q445" s="223"/>
      <c r="R445" s="223"/>
      <c r="S445" s="223"/>
      <c r="T445" s="223"/>
      <c r="U445" s="223"/>
      <c r="V445" s="223"/>
      <c r="W445" s="223"/>
      <c r="X445" s="223"/>
      <c r="Y445" s="223"/>
      <c r="Z445" s="223"/>
    </row>
    <row r="446" spans="1:26" ht="16.5" customHeight="1">
      <c r="A446" s="223"/>
      <c r="B446" s="224"/>
      <c r="C446" s="225"/>
      <c r="D446" s="226"/>
      <c r="E446" s="223"/>
      <c r="F446" s="223"/>
      <c r="G446" s="223"/>
      <c r="H446" s="223"/>
      <c r="I446" s="223"/>
      <c r="J446" s="223"/>
      <c r="K446" s="223"/>
      <c r="L446" s="223"/>
      <c r="M446" s="223"/>
      <c r="N446" s="223"/>
      <c r="O446" s="223"/>
      <c r="P446" s="223"/>
      <c r="Q446" s="223"/>
      <c r="R446" s="223"/>
      <c r="S446" s="223"/>
      <c r="T446" s="223"/>
      <c r="U446" s="223"/>
      <c r="V446" s="223"/>
      <c r="W446" s="223"/>
      <c r="X446" s="223"/>
      <c r="Y446" s="223"/>
      <c r="Z446" s="223"/>
    </row>
    <row r="447" spans="1:26" ht="16.5" customHeight="1">
      <c r="A447" s="223"/>
      <c r="B447" s="224"/>
      <c r="C447" s="225"/>
      <c r="D447" s="226"/>
      <c r="E447" s="223"/>
      <c r="F447" s="223"/>
      <c r="G447" s="223"/>
      <c r="H447" s="223"/>
      <c r="I447" s="223"/>
      <c r="J447" s="223"/>
      <c r="K447" s="223"/>
      <c r="L447" s="223"/>
      <c r="M447" s="223"/>
      <c r="N447" s="223"/>
      <c r="O447" s="223"/>
      <c r="P447" s="223"/>
      <c r="Q447" s="223"/>
      <c r="R447" s="223"/>
      <c r="S447" s="223"/>
      <c r="T447" s="223"/>
      <c r="U447" s="223"/>
      <c r="V447" s="223"/>
      <c r="W447" s="223"/>
      <c r="X447" s="223"/>
      <c r="Y447" s="223"/>
      <c r="Z447" s="223"/>
    </row>
    <row r="448" spans="1:26" ht="16.5" customHeight="1">
      <c r="A448" s="223"/>
      <c r="B448" s="224"/>
      <c r="C448" s="225"/>
      <c r="D448" s="226"/>
      <c r="E448" s="223"/>
      <c r="F448" s="223"/>
      <c r="G448" s="223"/>
      <c r="H448" s="223"/>
      <c r="I448" s="223"/>
      <c r="J448" s="223"/>
      <c r="K448" s="223"/>
      <c r="L448" s="223"/>
      <c r="M448" s="223"/>
      <c r="N448" s="223"/>
      <c r="O448" s="223"/>
      <c r="P448" s="223"/>
      <c r="Q448" s="223"/>
      <c r="R448" s="223"/>
      <c r="S448" s="223"/>
      <c r="T448" s="223"/>
      <c r="U448" s="223"/>
      <c r="V448" s="223"/>
      <c r="W448" s="223"/>
      <c r="X448" s="223"/>
      <c r="Y448" s="223"/>
      <c r="Z448" s="223"/>
    </row>
    <row r="449" spans="1:26" ht="16.5" customHeight="1">
      <c r="A449" s="223"/>
      <c r="B449" s="224"/>
      <c r="C449" s="225"/>
      <c r="D449" s="226"/>
      <c r="E449" s="223"/>
      <c r="F449" s="223"/>
      <c r="G449" s="223"/>
      <c r="H449" s="223"/>
      <c r="I449" s="223"/>
      <c r="J449" s="223"/>
      <c r="K449" s="223"/>
      <c r="L449" s="223"/>
      <c r="M449" s="223"/>
      <c r="N449" s="223"/>
      <c r="O449" s="223"/>
      <c r="P449" s="223"/>
      <c r="Q449" s="223"/>
      <c r="R449" s="223"/>
      <c r="S449" s="223"/>
      <c r="T449" s="223"/>
      <c r="U449" s="223"/>
      <c r="V449" s="223"/>
      <c r="W449" s="223"/>
      <c r="X449" s="223"/>
      <c r="Y449" s="223"/>
      <c r="Z449" s="223"/>
    </row>
    <row r="450" spans="1:26" ht="16.5" customHeight="1">
      <c r="A450" s="223"/>
      <c r="B450" s="224"/>
      <c r="C450" s="225"/>
      <c r="D450" s="226"/>
      <c r="E450" s="223"/>
      <c r="F450" s="223"/>
      <c r="G450" s="223"/>
      <c r="H450" s="223"/>
      <c r="I450" s="223"/>
      <c r="J450" s="223"/>
      <c r="K450" s="223"/>
      <c r="L450" s="223"/>
      <c r="M450" s="223"/>
      <c r="N450" s="223"/>
      <c r="O450" s="223"/>
      <c r="P450" s="223"/>
      <c r="Q450" s="223"/>
      <c r="R450" s="223"/>
      <c r="S450" s="223"/>
      <c r="T450" s="223"/>
      <c r="U450" s="223"/>
      <c r="V450" s="223"/>
      <c r="W450" s="223"/>
      <c r="X450" s="223"/>
      <c r="Y450" s="223"/>
      <c r="Z450" s="223"/>
    </row>
    <row r="451" spans="1:26" ht="16.5" customHeight="1">
      <c r="A451" s="223"/>
      <c r="B451" s="224"/>
      <c r="C451" s="225"/>
      <c r="D451" s="226"/>
      <c r="E451" s="223"/>
      <c r="F451" s="223"/>
      <c r="G451" s="223"/>
      <c r="H451" s="223"/>
      <c r="I451" s="223"/>
      <c r="J451" s="223"/>
      <c r="K451" s="223"/>
      <c r="L451" s="223"/>
      <c r="M451" s="223"/>
      <c r="N451" s="223"/>
      <c r="O451" s="223"/>
      <c r="P451" s="223"/>
      <c r="Q451" s="223"/>
      <c r="R451" s="223"/>
      <c r="S451" s="223"/>
      <c r="T451" s="223"/>
      <c r="U451" s="223"/>
      <c r="V451" s="223"/>
      <c r="W451" s="223"/>
      <c r="X451" s="223"/>
      <c r="Y451" s="223"/>
      <c r="Z451" s="223"/>
    </row>
    <row r="452" spans="1:26" ht="16.5" customHeight="1">
      <c r="A452" s="223"/>
      <c r="B452" s="224"/>
      <c r="C452" s="225"/>
      <c r="D452" s="226"/>
      <c r="E452" s="223"/>
      <c r="F452" s="223"/>
      <c r="G452" s="223"/>
      <c r="H452" s="223"/>
      <c r="I452" s="223"/>
      <c r="J452" s="223"/>
      <c r="K452" s="223"/>
      <c r="L452" s="223"/>
      <c r="M452" s="223"/>
      <c r="N452" s="223"/>
      <c r="O452" s="223"/>
      <c r="P452" s="223"/>
      <c r="Q452" s="223"/>
      <c r="R452" s="223"/>
      <c r="S452" s="223"/>
      <c r="T452" s="223"/>
      <c r="U452" s="223"/>
      <c r="V452" s="223"/>
      <c r="W452" s="223"/>
      <c r="X452" s="223"/>
      <c r="Y452" s="223"/>
      <c r="Z452" s="223"/>
    </row>
    <row r="453" spans="1:26" ht="16.5" customHeight="1">
      <c r="A453" s="223"/>
      <c r="B453" s="224"/>
      <c r="C453" s="225"/>
      <c r="D453" s="226"/>
      <c r="E453" s="223"/>
      <c r="F453" s="223"/>
      <c r="G453" s="223"/>
      <c r="H453" s="223"/>
      <c r="I453" s="223"/>
      <c r="J453" s="223"/>
      <c r="K453" s="223"/>
      <c r="L453" s="223"/>
      <c r="M453" s="223"/>
      <c r="N453" s="223"/>
      <c r="O453" s="223"/>
      <c r="P453" s="223"/>
      <c r="Q453" s="223"/>
      <c r="R453" s="223"/>
      <c r="S453" s="223"/>
      <c r="T453" s="223"/>
      <c r="U453" s="223"/>
      <c r="V453" s="223"/>
      <c r="W453" s="223"/>
      <c r="X453" s="223"/>
      <c r="Y453" s="223"/>
      <c r="Z453" s="223"/>
    </row>
    <row r="454" spans="1:26" ht="16.5" customHeight="1">
      <c r="A454" s="223"/>
      <c r="B454" s="224"/>
      <c r="C454" s="225"/>
      <c r="D454" s="226"/>
      <c r="E454" s="223"/>
      <c r="F454" s="223"/>
      <c r="G454" s="223"/>
      <c r="H454" s="223"/>
      <c r="I454" s="223"/>
      <c r="J454" s="223"/>
      <c r="K454" s="223"/>
      <c r="L454" s="223"/>
      <c r="M454" s="223"/>
      <c r="N454" s="223"/>
      <c r="O454" s="223"/>
      <c r="P454" s="223"/>
      <c r="Q454" s="223"/>
      <c r="R454" s="223"/>
      <c r="S454" s="223"/>
      <c r="T454" s="223"/>
      <c r="U454" s="223"/>
      <c r="V454" s="223"/>
      <c r="W454" s="223"/>
      <c r="X454" s="223"/>
      <c r="Y454" s="223"/>
      <c r="Z454" s="223"/>
    </row>
    <row r="455" spans="1:26" ht="16.5" customHeight="1">
      <c r="A455" s="223"/>
      <c r="B455" s="224"/>
      <c r="C455" s="225"/>
      <c r="D455" s="226"/>
      <c r="E455" s="223"/>
      <c r="F455" s="223"/>
      <c r="G455" s="223"/>
      <c r="H455" s="223"/>
      <c r="I455" s="223"/>
      <c r="J455" s="223"/>
      <c r="K455" s="223"/>
      <c r="L455" s="223"/>
      <c r="M455" s="223"/>
      <c r="N455" s="223"/>
      <c r="O455" s="223"/>
      <c r="P455" s="223"/>
      <c r="Q455" s="223"/>
      <c r="R455" s="223"/>
      <c r="S455" s="223"/>
      <c r="T455" s="223"/>
      <c r="U455" s="223"/>
      <c r="V455" s="223"/>
      <c r="W455" s="223"/>
      <c r="X455" s="223"/>
      <c r="Y455" s="223"/>
      <c r="Z455" s="223"/>
    </row>
    <row r="456" spans="1:26" ht="16.5" customHeight="1">
      <c r="A456" s="223"/>
      <c r="B456" s="224"/>
      <c r="C456" s="225"/>
      <c r="D456" s="226"/>
      <c r="E456" s="223"/>
      <c r="F456" s="223"/>
      <c r="G456" s="223"/>
      <c r="H456" s="223"/>
      <c r="I456" s="223"/>
      <c r="J456" s="223"/>
      <c r="K456" s="223"/>
      <c r="L456" s="223"/>
      <c r="M456" s="223"/>
      <c r="N456" s="223"/>
      <c r="O456" s="223"/>
      <c r="P456" s="223"/>
      <c r="Q456" s="223"/>
      <c r="R456" s="223"/>
      <c r="S456" s="223"/>
      <c r="T456" s="223"/>
      <c r="U456" s="223"/>
      <c r="V456" s="223"/>
      <c r="W456" s="223"/>
      <c r="X456" s="223"/>
      <c r="Y456" s="223"/>
      <c r="Z456" s="223"/>
    </row>
    <row r="457" spans="1:26" ht="16.5" customHeight="1">
      <c r="A457" s="223"/>
      <c r="B457" s="224"/>
      <c r="C457" s="225"/>
      <c r="D457" s="226"/>
      <c r="E457" s="223"/>
      <c r="F457" s="223"/>
      <c r="G457" s="223"/>
      <c r="H457" s="223"/>
      <c r="I457" s="223"/>
      <c r="J457" s="223"/>
      <c r="K457" s="223"/>
      <c r="L457" s="223"/>
      <c r="M457" s="223"/>
      <c r="N457" s="223"/>
      <c r="O457" s="223"/>
      <c r="P457" s="223"/>
      <c r="Q457" s="223"/>
      <c r="R457" s="223"/>
      <c r="S457" s="223"/>
      <c r="T457" s="223"/>
      <c r="U457" s="223"/>
      <c r="V457" s="223"/>
      <c r="W457" s="223"/>
      <c r="X457" s="223"/>
      <c r="Y457" s="223"/>
      <c r="Z457" s="223"/>
    </row>
    <row r="458" spans="1:26" ht="16.5" customHeight="1">
      <c r="A458" s="223"/>
      <c r="B458" s="224"/>
      <c r="C458" s="225"/>
      <c r="D458" s="226"/>
      <c r="E458" s="223"/>
      <c r="F458" s="223"/>
      <c r="G458" s="223"/>
      <c r="H458" s="223"/>
      <c r="I458" s="223"/>
      <c r="J458" s="223"/>
      <c r="K458" s="223"/>
      <c r="L458" s="223"/>
      <c r="M458" s="223"/>
      <c r="N458" s="223"/>
      <c r="O458" s="223"/>
      <c r="P458" s="223"/>
      <c r="Q458" s="223"/>
      <c r="R458" s="223"/>
      <c r="S458" s="223"/>
      <c r="T458" s="223"/>
      <c r="U458" s="223"/>
      <c r="V458" s="223"/>
      <c r="W458" s="223"/>
      <c r="X458" s="223"/>
      <c r="Y458" s="223"/>
      <c r="Z458" s="223"/>
    </row>
    <row r="459" spans="1:26" ht="16.5" customHeight="1">
      <c r="A459" s="223"/>
      <c r="B459" s="224"/>
      <c r="C459" s="225"/>
      <c r="D459" s="226"/>
      <c r="E459" s="223"/>
      <c r="F459" s="223"/>
      <c r="G459" s="223"/>
      <c r="H459" s="223"/>
      <c r="I459" s="223"/>
      <c r="J459" s="223"/>
      <c r="K459" s="223"/>
      <c r="L459" s="223"/>
      <c r="M459" s="223"/>
      <c r="N459" s="223"/>
      <c r="O459" s="223"/>
      <c r="P459" s="223"/>
      <c r="Q459" s="223"/>
      <c r="R459" s="223"/>
      <c r="S459" s="223"/>
      <c r="T459" s="223"/>
      <c r="U459" s="223"/>
      <c r="V459" s="223"/>
      <c r="W459" s="223"/>
      <c r="X459" s="223"/>
      <c r="Y459" s="223"/>
      <c r="Z459" s="223"/>
    </row>
    <row r="460" spans="1:26" ht="16.5" customHeight="1">
      <c r="A460" s="223"/>
      <c r="B460" s="224"/>
      <c r="C460" s="225"/>
      <c r="D460" s="226"/>
      <c r="E460" s="223"/>
      <c r="F460" s="223"/>
      <c r="G460" s="223"/>
      <c r="H460" s="223"/>
      <c r="I460" s="223"/>
      <c r="J460" s="223"/>
      <c r="K460" s="223"/>
      <c r="L460" s="223"/>
      <c r="M460" s="223"/>
      <c r="N460" s="223"/>
      <c r="O460" s="223"/>
      <c r="P460" s="223"/>
      <c r="Q460" s="223"/>
      <c r="R460" s="223"/>
      <c r="S460" s="223"/>
      <c r="T460" s="223"/>
      <c r="U460" s="223"/>
      <c r="V460" s="223"/>
      <c r="W460" s="223"/>
      <c r="X460" s="223"/>
      <c r="Y460" s="223"/>
      <c r="Z460" s="223"/>
    </row>
    <row r="461" spans="1:26" ht="16.5" customHeight="1">
      <c r="A461" s="223"/>
      <c r="B461" s="224"/>
      <c r="C461" s="225"/>
      <c r="D461" s="226"/>
      <c r="E461" s="223"/>
      <c r="F461" s="223"/>
      <c r="G461" s="223"/>
      <c r="H461" s="223"/>
      <c r="I461" s="223"/>
      <c r="J461" s="223"/>
      <c r="K461" s="223"/>
      <c r="L461" s="223"/>
      <c r="M461" s="223"/>
      <c r="N461" s="223"/>
      <c r="O461" s="223"/>
      <c r="P461" s="223"/>
      <c r="Q461" s="223"/>
      <c r="R461" s="223"/>
      <c r="S461" s="223"/>
      <c r="T461" s="223"/>
      <c r="U461" s="223"/>
      <c r="V461" s="223"/>
      <c r="W461" s="223"/>
      <c r="X461" s="223"/>
      <c r="Y461" s="223"/>
      <c r="Z461" s="223"/>
    </row>
    <row r="462" spans="1:26" ht="16.5" customHeight="1">
      <c r="A462" s="223"/>
      <c r="B462" s="224"/>
      <c r="C462" s="225"/>
      <c r="D462" s="226"/>
      <c r="E462" s="223"/>
      <c r="F462" s="223"/>
      <c r="G462" s="223"/>
      <c r="H462" s="223"/>
      <c r="I462" s="223"/>
      <c r="J462" s="223"/>
      <c r="K462" s="223"/>
      <c r="L462" s="223"/>
      <c r="M462" s="223"/>
      <c r="N462" s="223"/>
      <c r="O462" s="223"/>
      <c r="P462" s="223"/>
      <c r="Q462" s="223"/>
      <c r="R462" s="223"/>
      <c r="S462" s="223"/>
      <c r="T462" s="223"/>
      <c r="U462" s="223"/>
      <c r="V462" s="223"/>
      <c r="W462" s="223"/>
      <c r="X462" s="223"/>
      <c r="Y462" s="223"/>
      <c r="Z462" s="223"/>
    </row>
    <row r="463" spans="1:26" ht="16.5" customHeight="1">
      <c r="A463" s="223"/>
      <c r="B463" s="224"/>
      <c r="C463" s="225"/>
      <c r="D463" s="226"/>
      <c r="E463" s="223"/>
      <c r="F463" s="223"/>
      <c r="G463" s="223"/>
      <c r="H463" s="223"/>
      <c r="I463" s="223"/>
      <c r="J463" s="223"/>
      <c r="K463" s="223"/>
      <c r="L463" s="223"/>
      <c r="M463" s="223"/>
      <c r="N463" s="223"/>
      <c r="O463" s="223"/>
      <c r="P463" s="223"/>
      <c r="Q463" s="223"/>
      <c r="R463" s="223"/>
      <c r="S463" s="223"/>
      <c r="T463" s="223"/>
      <c r="U463" s="223"/>
      <c r="V463" s="223"/>
      <c r="W463" s="223"/>
      <c r="X463" s="223"/>
      <c r="Y463" s="223"/>
      <c r="Z463" s="223"/>
    </row>
    <row r="464" spans="1:26" ht="16.5" customHeight="1">
      <c r="A464" s="223"/>
      <c r="B464" s="224"/>
      <c r="C464" s="225"/>
      <c r="D464" s="226"/>
      <c r="E464" s="223"/>
      <c r="F464" s="223"/>
      <c r="G464" s="223"/>
      <c r="H464" s="223"/>
      <c r="I464" s="223"/>
      <c r="J464" s="223"/>
      <c r="K464" s="223"/>
      <c r="L464" s="223"/>
      <c r="M464" s="223"/>
      <c r="N464" s="223"/>
      <c r="O464" s="223"/>
      <c r="P464" s="223"/>
      <c r="Q464" s="223"/>
      <c r="R464" s="223"/>
      <c r="S464" s="223"/>
      <c r="T464" s="223"/>
      <c r="U464" s="223"/>
      <c r="V464" s="223"/>
      <c r="W464" s="223"/>
      <c r="X464" s="223"/>
      <c r="Y464" s="223"/>
      <c r="Z464" s="223"/>
    </row>
    <row r="465" spans="1:26" ht="16.5" customHeight="1">
      <c r="A465" s="223"/>
      <c r="B465" s="224"/>
      <c r="C465" s="225"/>
      <c r="D465" s="226"/>
      <c r="E465" s="223"/>
      <c r="F465" s="223"/>
      <c r="G465" s="223"/>
      <c r="H465" s="223"/>
      <c r="I465" s="223"/>
      <c r="J465" s="223"/>
      <c r="K465" s="223"/>
      <c r="L465" s="223"/>
      <c r="M465" s="223"/>
      <c r="N465" s="223"/>
      <c r="O465" s="223"/>
      <c r="P465" s="223"/>
      <c r="Q465" s="223"/>
      <c r="R465" s="223"/>
      <c r="S465" s="223"/>
      <c r="T465" s="223"/>
      <c r="U465" s="223"/>
      <c r="V465" s="223"/>
      <c r="W465" s="223"/>
      <c r="X465" s="223"/>
      <c r="Y465" s="223"/>
      <c r="Z465" s="223"/>
    </row>
    <row r="466" spans="1:26" ht="16.5" customHeight="1">
      <c r="A466" s="223"/>
      <c r="B466" s="224"/>
      <c r="C466" s="225"/>
      <c r="D466" s="226"/>
      <c r="E466" s="223"/>
      <c r="F466" s="223"/>
      <c r="G466" s="223"/>
      <c r="H466" s="223"/>
      <c r="I466" s="223"/>
      <c r="J466" s="223"/>
      <c r="K466" s="223"/>
      <c r="L466" s="223"/>
      <c r="M466" s="223"/>
      <c r="N466" s="223"/>
      <c r="O466" s="223"/>
      <c r="P466" s="223"/>
      <c r="Q466" s="223"/>
      <c r="R466" s="223"/>
      <c r="S466" s="223"/>
      <c r="T466" s="223"/>
      <c r="U466" s="223"/>
      <c r="V466" s="223"/>
      <c r="W466" s="223"/>
      <c r="X466" s="223"/>
      <c r="Y466" s="223"/>
      <c r="Z466" s="223"/>
    </row>
    <row r="467" spans="1:26" ht="16.5" customHeight="1">
      <c r="A467" s="223"/>
      <c r="B467" s="224"/>
      <c r="C467" s="225"/>
      <c r="D467" s="226"/>
      <c r="E467" s="223"/>
      <c r="F467" s="223"/>
      <c r="G467" s="223"/>
      <c r="H467" s="223"/>
      <c r="I467" s="223"/>
      <c r="J467" s="223"/>
      <c r="K467" s="223"/>
      <c r="L467" s="223"/>
      <c r="M467" s="223"/>
      <c r="N467" s="223"/>
      <c r="O467" s="223"/>
      <c r="P467" s="223"/>
      <c r="Q467" s="223"/>
      <c r="R467" s="223"/>
      <c r="S467" s="223"/>
      <c r="T467" s="223"/>
      <c r="U467" s="223"/>
      <c r="V467" s="223"/>
      <c r="W467" s="223"/>
      <c r="X467" s="223"/>
      <c r="Y467" s="223"/>
      <c r="Z467" s="223"/>
    </row>
    <row r="468" spans="1:26" ht="16.5" customHeight="1">
      <c r="A468" s="223"/>
      <c r="B468" s="224"/>
      <c r="C468" s="225"/>
      <c r="D468" s="226"/>
      <c r="E468" s="223"/>
      <c r="F468" s="223"/>
      <c r="G468" s="223"/>
      <c r="H468" s="223"/>
      <c r="I468" s="223"/>
      <c r="J468" s="223"/>
      <c r="K468" s="223"/>
      <c r="L468" s="223"/>
      <c r="M468" s="223"/>
      <c r="N468" s="223"/>
      <c r="O468" s="223"/>
      <c r="P468" s="223"/>
      <c r="Q468" s="223"/>
      <c r="R468" s="223"/>
      <c r="S468" s="223"/>
      <c r="T468" s="223"/>
      <c r="U468" s="223"/>
      <c r="V468" s="223"/>
      <c r="W468" s="223"/>
      <c r="X468" s="223"/>
      <c r="Y468" s="223"/>
      <c r="Z468" s="223"/>
    </row>
    <row r="469" spans="1:26" ht="16.5" customHeight="1">
      <c r="A469" s="223"/>
      <c r="B469" s="224"/>
      <c r="C469" s="225"/>
      <c r="D469" s="226"/>
      <c r="E469" s="223"/>
      <c r="F469" s="223"/>
      <c r="G469" s="223"/>
      <c r="H469" s="223"/>
      <c r="I469" s="223"/>
      <c r="J469" s="223"/>
      <c r="K469" s="223"/>
      <c r="L469" s="223"/>
      <c r="M469" s="223"/>
      <c r="N469" s="223"/>
      <c r="O469" s="223"/>
      <c r="P469" s="223"/>
      <c r="Q469" s="223"/>
      <c r="R469" s="223"/>
      <c r="S469" s="223"/>
      <c r="T469" s="223"/>
      <c r="U469" s="223"/>
      <c r="V469" s="223"/>
      <c r="W469" s="223"/>
      <c r="X469" s="223"/>
      <c r="Y469" s="223"/>
      <c r="Z469" s="223"/>
    </row>
    <row r="470" spans="1:26" ht="16.5" customHeight="1">
      <c r="A470" s="223"/>
      <c r="B470" s="224"/>
      <c r="C470" s="225"/>
      <c r="D470" s="226"/>
      <c r="E470" s="223"/>
      <c r="F470" s="223"/>
      <c r="G470" s="223"/>
      <c r="H470" s="223"/>
      <c r="I470" s="223"/>
      <c r="J470" s="223"/>
      <c r="K470" s="223"/>
      <c r="L470" s="223"/>
      <c r="M470" s="223"/>
      <c r="N470" s="223"/>
      <c r="O470" s="223"/>
      <c r="P470" s="223"/>
      <c r="Q470" s="223"/>
      <c r="R470" s="223"/>
      <c r="S470" s="223"/>
      <c r="T470" s="223"/>
      <c r="U470" s="223"/>
      <c r="V470" s="223"/>
      <c r="W470" s="223"/>
      <c r="X470" s="223"/>
      <c r="Y470" s="223"/>
      <c r="Z470" s="223"/>
    </row>
    <row r="471" spans="1:26" ht="16.5" customHeight="1">
      <c r="A471" s="223"/>
      <c r="B471" s="224"/>
      <c r="C471" s="225"/>
      <c r="D471" s="226"/>
      <c r="E471" s="223"/>
      <c r="F471" s="223"/>
      <c r="G471" s="223"/>
      <c r="H471" s="223"/>
      <c r="I471" s="223"/>
      <c r="J471" s="223"/>
      <c r="K471" s="223"/>
      <c r="L471" s="223"/>
      <c r="M471" s="223"/>
      <c r="N471" s="223"/>
      <c r="O471" s="223"/>
      <c r="P471" s="223"/>
      <c r="Q471" s="223"/>
      <c r="R471" s="223"/>
      <c r="S471" s="223"/>
      <c r="T471" s="223"/>
      <c r="U471" s="223"/>
      <c r="V471" s="223"/>
      <c r="W471" s="223"/>
      <c r="X471" s="223"/>
      <c r="Y471" s="223"/>
      <c r="Z471" s="223"/>
    </row>
    <row r="472" spans="1:26" ht="16.5" customHeight="1">
      <c r="A472" s="223"/>
      <c r="B472" s="224"/>
      <c r="C472" s="225"/>
      <c r="D472" s="226"/>
      <c r="E472" s="223"/>
      <c r="F472" s="223"/>
      <c r="G472" s="223"/>
      <c r="H472" s="223"/>
      <c r="I472" s="223"/>
      <c r="J472" s="223"/>
      <c r="K472" s="223"/>
      <c r="L472" s="223"/>
      <c r="M472" s="223"/>
      <c r="N472" s="223"/>
      <c r="O472" s="223"/>
      <c r="P472" s="223"/>
      <c r="Q472" s="223"/>
      <c r="R472" s="223"/>
      <c r="S472" s="223"/>
      <c r="T472" s="223"/>
      <c r="U472" s="223"/>
      <c r="V472" s="223"/>
      <c r="W472" s="223"/>
      <c r="X472" s="223"/>
      <c r="Y472" s="223"/>
      <c r="Z472" s="223"/>
    </row>
    <row r="473" spans="1:26" ht="16.5" customHeight="1">
      <c r="A473" s="223"/>
      <c r="B473" s="224"/>
      <c r="C473" s="225"/>
      <c r="D473" s="226"/>
      <c r="E473" s="223"/>
      <c r="F473" s="223"/>
      <c r="G473" s="223"/>
      <c r="H473" s="223"/>
      <c r="I473" s="223"/>
      <c r="J473" s="223"/>
      <c r="K473" s="223"/>
      <c r="L473" s="223"/>
      <c r="M473" s="223"/>
      <c r="N473" s="223"/>
      <c r="O473" s="223"/>
      <c r="P473" s="223"/>
      <c r="Q473" s="223"/>
      <c r="R473" s="223"/>
      <c r="S473" s="223"/>
      <c r="T473" s="223"/>
      <c r="U473" s="223"/>
      <c r="V473" s="223"/>
      <c r="W473" s="223"/>
      <c r="X473" s="223"/>
      <c r="Y473" s="223"/>
      <c r="Z473" s="223"/>
    </row>
    <row r="474" spans="1:26" ht="16.5" customHeight="1">
      <c r="A474" s="223"/>
      <c r="B474" s="224"/>
      <c r="C474" s="225"/>
      <c r="D474" s="226"/>
      <c r="E474" s="223"/>
      <c r="F474" s="223"/>
      <c r="G474" s="223"/>
      <c r="H474" s="223"/>
      <c r="I474" s="223"/>
      <c r="J474" s="223"/>
      <c r="K474" s="223"/>
      <c r="L474" s="223"/>
      <c r="M474" s="223"/>
      <c r="N474" s="223"/>
      <c r="O474" s="223"/>
      <c r="P474" s="223"/>
      <c r="Q474" s="223"/>
      <c r="R474" s="223"/>
      <c r="S474" s="223"/>
      <c r="T474" s="223"/>
      <c r="U474" s="223"/>
      <c r="V474" s="223"/>
      <c r="W474" s="223"/>
      <c r="X474" s="223"/>
      <c r="Y474" s="223"/>
      <c r="Z474" s="223"/>
    </row>
    <row r="475" spans="1:26" ht="16.5" customHeight="1">
      <c r="A475" s="223"/>
      <c r="B475" s="224"/>
      <c r="C475" s="225"/>
      <c r="D475" s="226"/>
      <c r="E475" s="223"/>
      <c r="F475" s="223"/>
      <c r="G475" s="223"/>
      <c r="H475" s="223"/>
      <c r="I475" s="223"/>
      <c r="J475" s="223"/>
      <c r="K475" s="223"/>
      <c r="L475" s="223"/>
      <c r="M475" s="223"/>
      <c r="N475" s="223"/>
      <c r="O475" s="223"/>
      <c r="P475" s="223"/>
      <c r="Q475" s="223"/>
      <c r="R475" s="223"/>
      <c r="S475" s="223"/>
      <c r="T475" s="223"/>
      <c r="U475" s="223"/>
      <c r="V475" s="223"/>
      <c r="W475" s="223"/>
      <c r="X475" s="223"/>
      <c r="Y475" s="223"/>
      <c r="Z475" s="223"/>
    </row>
    <row r="476" spans="1:26" ht="16.5" customHeight="1">
      <c r="A476" s="223"/>
      <c r="B476" s="224"/>
      <c r="C476" s="225"/>
      <c r="D476" s="226"/>
      <c r="E476" s="223"/>
      <c r="F476" s="223"/>
      <c r="G476" s="223"/>
      <c r="H476" s="223"/>
      <c r="I476" s="223"/>
      <c r="J476" s="223"/>
      <c r="K476" s="223"/>
      <c r="L476" s="223"/>
      <c r="M476" s="223"/>
      <c r="N476" s="223"/>
      <c r="O476" s="223"/>
      <c r="P476" s="223"/>
      <c r="Q476" s="223"/>
      <c r="R476" s="223"/>
      <c r="S476" s="223"/>
      <c r="T476" s="223"/>
      <c r="U476" s="223"/>
      <c r="V476" s="223"/>
      <c r="W476" s="223"/>
      <c r="X476" s="223"/>
      <c r="Y476" s="223"/>
      <c r="Z476" s="223"/>
    </row>
    <row r="477" spans="1:26" ht="16.5" customHeight="1">
      <c r="A477" s="223"/>
      <c r="B477" s="224"/>
      <c r="C477" s="225"/>
      <c r="D477" s="226"/>
      <c r="E477" s="223"/>
      <c r="F477" s="223"/>
      <c r="G477" s="223"/>
      <c r="H477" s="223"/>
      <c r="I477" s="223"/>
      <c r="J477" s="223"/>
      <c r="K477" s="223"/>
      <c r="L477" s="223"/>
      <c r="M477" s="223"/>
      <c r="N477" s="223"/>
      <c r="O477" s="223"/>
      <c r="P477" s="223"/>
      <c r="Q477" s="223"/>
      <c r="R477" s="223"/>
      <c r="S477" s="223"/>
      <c r="T477" s="223"/>
      <c r="U477" s="223"/>
      <c r="V477" s="223"/>
      <c r="W477" s="223"/>
      <c r="X477" s="223"/>
      <c r="Y477" s="223"/>
      <c r="Z477" s="223"/>
    </row>
    <row r="478" spans="1:26" ht="16.5" customHeight="1">
      <c r="A478" s="223"/>
      <c r="B478" s="224"/>
      <c r="C478" s="225"/>
      <c r="D478" s="226"/>
      <c r="E478" s="223"/>
      <c r="F478" s="223"/>
      <c r="G478" s="223"/>
      <c r="H478" s="223"/>
      <c r="I478" s="223"/>
      <c r="J478" s="223"/>
      <c r="K478" s="223"/>
      <c r="L478" s="223"/>
      <c r="M478" s="223"/>
      <c r="N478" s="223"/>
      <c r="O478" s="223"/>
      <c r="P478" s="223"/>
      <c r="Q478" s="223"/>
      <c r="R478" s="223"/>
      <c r="S478" s="223"/>
      <c r="T478" s="223"/>
      <c r="U478" s="223"/>
      <c r="V478" s="223"/>
      <c r="W478" s="223"/>
      <c r="X478" s="223"/>
      <c r="Y478" s="223"/>
      <c r="Z478" s="223"/>
    </row>
    <row r="479" spans="1:26" ht="16.5" customHeight="1">
      <c r="A479" s="223"/>
      <c r="B479" s="224"/>
      <c r="C479" s="225"/>
      <c r="D479" s="226"/>
      <c r="E479" s="223"/>
      <c r="F479" s="223"/>
      <c r="G479" s="223"/>
      <c r="H479" s="223"/>
      <c r="I479" s="223"/>
      <c r="J479" s="223"/>
      <c r="K479" s="223"/>
      <c r="L479" s="223"/>
      <c r="M479" s="223"/>
      <c r="N479" s="223"/>
      <c r="O479" s="223"/>
      <c r="P479" s="223"/>
      <c r="Q479" s="223"/>
      <c r="R479" s="223"/>
      <c r="S479" s="223"/>
      <c r="T479" s="223"/>
      <c r="U479" s="223"/>
      <c r="V479" s="223"/>
      <c r="W479" s="223"/>
      <c r="X479" s="223"/>
      <c r="Y479" s="223"/>
      <c r="Z479" s="223"/>
    </row>
    <row r="480" spans="1:26" ht="16.5" customHeight="1">
      <c r="A480" s="223"/>
      <c r="B480" s="224"/>
      <c r="C480" s="225"/>
      <c r="D480" s="226"/>
      <c r="E480" s="223"/>
      <c r="F480" s="223"/>
      <c r="G480" s="223"/>
      <c r="H480" s="223"/>
      <c r="I480" s="223"/>
      <c r="J480" s="223"/>
      <c r="K480" s="223"/>
      <c r="L480" s="223"/>
      <c r="M480" s="223"/>
      <c r="N480" s="223"/>
      <c r="O480" s="223"/>
      <c r="P480" s="223"/>
      <c r="Q480" s="223"/>
      <c r="R480" s="223"/>
      <c r="S480" s="223"/>
      <c r="T480" s="223"/>
      <c r="U480" s="223"/>
      <c r="V480" s="223"/>
      <c r="W480" s="223"/>
      <c r="X480" s="223"/>
      <c r="Y480" s="223"/>
      <c r="Z480" s="223"/>
    </row>
    <row r="481" spans="1:26" ht="16.5" customHeight="1">
      <c r="A481" s="223"/>
      <c r="B481" s="224"/>
      <c r="C481" s="225"/>
      <c r="D481" s="226"/>
      <c r="E481" s="223"/>
      <c r="F481" s="223"/>
      <c r="G481" s="223"/>
      <c r="H481" s="223"/>
      <c r="I481" s="223"/>
      <c r="J481" s="223"/>
      <c r="K481" s="223"/>
      <c r="L481" s="223"/>
      <c r="M481" s="223"/>
      <c r="N481" s="223"/>
      <c r="O481" s="223"/>
      <c r="P481" s="223"/>
      <c r="Q481" s="223"/>
      <c r="R481" s="223"/>
      <c r="S481" s="223"/>
      <c r="T481" s="223"/>
      <c r="U481" s="223"/>
      <c r="V481" s="223"/>
      <c r="W481" s="223"/>
      <c r="X481" s="223"/>
      <c r="Y481" s="223"/>
      <c r="Z481" s="223"/>
    </row>
    <row r="482" spans="1:26" ht="16.5" customHeight="1">
      <c r="A482" s="223"/>
      <c r="B482" s="224"/>
      <c r="C482" s="225"/>
      <c r="D482" s="226"/>
      <c r="E482" s="223"/>
      <c r="F482" s="223"/>
      <c r="G482" s="223"/>
      <c r="H482" s="223"/>
      <c r="I482" s="223"/>
      <c r="J482" s="223"/>
      <c r="K482" s="223"/>
      <c r="L482" s="223"/>
      <c r="M482" s="223"/>
      <c r="N482" s="223"/>
      <c r="O482" s="223"/>
      <c r="P482" s="223"/>
      <c r="Q482" s="223"/>
      <c r="R482" s="223"/>
      <c r="S482" s="223"/>
      <c r="T482" s="223"/>
      <c r="U482" s="223"/>
      <c r="V482" s="223"/>
      <c r="W482" s="223"/>
      <c r="X482" s="223"/>
      <c r="Y482" s="223"/>
      <c r="Z482" s="223"/>
    </row>
    <row r="483" spans="1:26" ht="16.5" customHeight="1">
      <c r="A483" s="223"/>
      <c r="B483" s="224"/>
      <c r="C483" s="225"/>
      <c r="D483" s="226"/>
      <c r="E483" s="223"/>
      <c r="F483" s="223"/>
      <c r="G483" s="223"/>
      <c r="H483" s="223"/>
      <c r="I483" s="223"/>
      <c r="J483" s="223"/>
      <c r="K483" s="223"/>
      <c r="L483" s="223"/>
      <c r="M483" s="223"/>
      <c r="N483" s="223"/>
      <c r="O483" s="223"/>
      <c r="P483" s="223"/>
      <c r="Q483" s="223"/>
      <c r="R483" s="223"/>
      <c r="S483" s="223"/>
      <c r="T483" s="223"/>
      <c r="U483" s="223"/>
      <c r="V483" s="223"/>
      <c r="W483" s="223"/>
      <c r="X483" s="223"/>
      <c r="Y483" s="223"/>
      <c r="Z483" s="223"/>
    </row>
    <row r="484" spans="1:26" ht="16.5" customHeight="1">
      <c r="A484" s="223"/>
      <c r="B484" s="224"/>
      <c r="C484" s="225"/>
      <c r="D484" s="226"/>
      <c r="E484" s="223"/>
      <c r="F484" s="223"/>
      <c r="G484" s="223"/>
      <c r="H484" s="223"/>
      <c r="I484" s="223"/>
      <c r="J484" s="223"/>
      <c r="K484" s="223"/>
      <c r="L484" s="223"/>
      <c r="M484" s="223"/>
      <c r="N484" s="223"/>
      <c r="O484" s="223"/>
      <c r="P484" s="223"/>
      <c r="Q484" s="223"/>
      <c r="R484" s="223"/>
      <c r="S484" s="223"/>
      <c r="T484" s="223"/>
      <c r="U484" s="223"/>
      <c r="V484" s="223"/>
      <c r="W484" s="223"/>
      <c r="X484" s="223"/>
      <c r="Y484" s="223"/>
      <c r="Z484" s="223"/>
    </row>
    <row r="485" spans="1:26" ht="16.5" customHeight="1">
      <c r="A485" s="223"/>
      <c r="B485" s="224"/>
      <c r="C485" s="225"/>
      <c r="D485" s="226"/>
      <c r="E485" s="223"/>
      <c r="F485" s="223"/>
      <c r="G485" s="223"/>
      <c r="H485" s="223"/>
      <c r="I485" s="223"/>
      <c r="J485" s="223"/>
      <c r="K485" s="223"/>
      <c r="L485" s="223"/>
      <c r="M485" s="223"/>
      <c r="N485" s="223"/>
      <c r="O485" s="223"/>
      <c r="P485" s="223"/>
      <c r="Q485" s="223"/>
      <c r="R485" s="223"/>
      <c r="S485" s="223"/>
      <c r="T485" s="223"/>
      <c r="U485" s="223"/>
      <c r="V485" s="223"/>
      <c r="W485" s="223"/>
      <c r="X485" s="223"/>
      <c r="Y485" s="223"/>
      <c r="Z485" s="223"/>
    </row>
    <row r="486" spans="1:26" ht="16.5" customHeight="1">
      <c r="A486" s="223"/>
      <c r="B486" s="224"/>
      <c r="C486" s="225"/>
      <c r="D486" s="226"/>
      <c r="E486" s="223"/>
      <c r="F486" s="223"/>
      <c r="G486" s="223"/>
      <c r="H486" s="223"/>
      <c r="I486" s="223"/>
      <c r="J486" s="223"/>
      <c r="K486" s="223"/>
      <c r="L486" s="223"/>
      <c r="M486" s="223"/>
      <c r="N486" s="223"/>
      <c r="O486" s="223"/>
      <c r="P486" s="223"/>
      <c r="Q486" s="223"/>
      <c r="R486" s="223"/>
      <c r="S486" s="223"/>
      <c r="T486" s="223"/>
      <c r="U486" s="223"/>
      <c r="V486" s="223"/>
      <c r="W486" s="223"/>
      <c r="X486" s="223"/>
      <c r="Y486" s="223"/>
      <c r="Z486" s="223"/>
    </row>
    <row r="487" spans="1:26" ht="16.5" customHeight="1">
      <c r="A487" s="223"/>
      <c r="B487" s="224"/>
      <c r="C487" s="225"/>
      <c r="D487" s="226"/>
      <c r="E487" s="223"/>
      <c r="F487" s="223"/>
      <c r="G487" s="223"/>
      <c r="H487" s="223"/>
      <c r="I487" s="223"/>
      <c r="J487" s="223"/>
      <c r="K487" s="223"/>
      <c r="L487" s="223"/>
      <c r="M487" s="223"/>
      <c r="N487" s="223"/>
      <c r="O487" s="223"/>
      <c r="P487" s="223"/>
      <c r="Q487" s="223"/>
      <c r="R487" s="223"/>
      <c r="S487" s="223"/>
      <c r="T487" s="223"/>
      <c r="U487" s="223"/>
      <c r="V487" s="223"/>
      <c r="W487" s="223"/>
      <c r="X487" s="223"/>
      <c r="Y487" s="223"/>
      <c r="Z487" s="223"/>
    </row>
    <row r="488" spans="1:26" ht="16.5" customHeight="1">
      <c r="A488" s="223"/>
      <c r="B488" s="224"/>
      <c r="C488" s="225"/>
      <c r="D488" s="226"/>
      <c r="E488" s="223"/>
      <c r="F488" s="223"/>
      <c r="G488" s="223"/>
      <c r="H488" s="223"/>
      <c r="I488" s="223"/>
      <c r="J488" s="223"/>
      <c r="K488" s="223"/>
      <c r="L488" s="223"/>
      <c r="M488" s="223"/>
      <c r="N488" s="223"/>
      <c r="O488" s="223"/>
      <c r="P488" s="223"/>
      <c r="Q488" s="223"/>
      <c r="R488" s="223"/>
      <c r="S488" s="223"/>
      <c r="T488" s="223"/>
      <c r="U488" s="223"/>
      <c r="V488" s="223"/>
      <c r="W488" s="223"/>
      <c r="X488" s="223"/>
      <c r="Y488" s="223"/>
      <c r="Z488" s="223"/>
    </row>
    <row r="489" spans="1:26" ht="16.5" customHeight="1">
      <c r="A489" s="223"/>
      <c r="B489" s="224"/>
      <c r="C489" s="225"/>
      <c r="D489" s="226"/>
      <c r="E489" s="223"/>
      <c r="F489" s="223"/>
      <c r="G489" s="223"/>
      <c r="H489" s="223"/>
      <c r="I489" s="223"/>
      <c r="J489" s="223"/>
      <c r="K489" s="223"/>
      <c r="L489" s="223"/>
      <c r="M489" s="223"/>
      <c r="N489" s="223"/>
      <c r="O489" s="223"/>
      <c r="P489" s="223"/>
      <c r="Q489" s="223"/>
      <c r="R489" s="223"/>
      <c r="S489" s="223"/>
      <c r="T489" s="223"/>
      <c r="U489" s="223"/>
      <c r="V489" s="223"/>
      <c r="W489" s="223"/>
      <c r="X489" s="223"/>
      <c r="Y489" s="223"/>
      <c r="Z489" s="223"/>
    </row>
    <row r="490" spans="1:26" ht="16.5" customHeight="1">
      <c r="A490" s="223"/>
      <c r="B490" s="224"/>
      <c r="C490" s="225"/>
      <c r="D490" s="226"/>
      <c r="E490" s="223"/>
      <c r="F490" s="223"/>
      <c r="G490" s="223"/>
      <c r="H490" s="223"/>
      <c r="I490" s="223"/>
      <c r="J490" s="223"/>
      <c r="K490" s="223"/>
      <c r="L490" s="223"/>
      <c r="M490" s="223"/>
      <c r="N490" s="223"/>
      <c r="O490" s="223"/>
      <c r="P490" s="223"/>
      <c r="Q490" s="223"/>
      <c r="R490" s="223"/>
      <c r="S490" s="223"/>
      <c r="T490" s="223"/>
      <c r="U490" s="223"/>
      <c r="V490" s="223"/>
      <c r="W490" s="223"/>
      <c r="X490" s="223"/>
      <c r="Y490" s="223"/>
      <c r="Z490" s="223"/>
    </row>
    <row r="491" spans="1:26" ht="16.5" customHeight="1">
      <c r="A491" s="223"/>
      <c r="B491" s="224"/>
      <c r="C491" s="225"/>
      <c r="D491" s="226"/>
      <c r="E491" s="223"/>
      <c r="F491" s="223"/>
      <c r="G491" s="223"/>
      <c r="H491" s="223"/>
      <c r="I491" s="223"/>
      <c r="J491" s="223"/>
      <c r="K491" s="223"/>
      <c r="L491" s="223"/>
      <c r="M491" s="223"/>
      <c r="N491" s="223"/>
      <c r="O491" s="223"/>
      <c r="P491" s="223"/>
      <c r="Q491" s="223"/>
      <c r="R491" s="223"/>
      <c r="S491" s="223"/>
      <c r="T491" s="223"/>
      <c r="U491" s="223"/>
      <c r="V491" s="223"/>
      <c r="W491" s="223"/>
      <c r="X491" s="223"/>
      <c r="Y491" s="223"/>
      <c r="Z491" s="223"/>
    </row>
    <row r="492" spans="1:26" ht="16.5" customHeight="1">
      <c r="A492" s="223"/>
      <c r="B492" s="224"/>
      <c r="C492" s="225"/>
      <c r="D492" s="226"/>
      <c r="E492" s="223"/>
      <c r="F492" s="223"/>
      <c r="G492" s="223"/>
      <c r="H492" s="223"/>
      <c r="I492" s="223"/>
      <c r="J492" s="223"/>
      <c r="K492" s="223"/>
      <c r="L492" s="223"/>
      <c r="M492" s="223"/>
      <c r="N492" s="223"/>
      <c r="O492" s="223"/>
      <c r="P492" s="223"/>
      <c r="Q492" s="223"/>
      <c r="R492" s="223"/>
      <c r="S492" s="223"/>
      <c r="T492" s="223"/>
      <c r="U492" s="223"/>
      <c r="V492" s="223"/>
      <c r="W492" s="223"/>
      <c r="X492" s="223"/>
      <c r="Y492" s="223"/>
      <c r="Z492" s="223"/>
    </row>
    <row r="493" spans="1:26" ht="16.5" customHeight="1">
      <c r="A493" s="223"/>
      <c r="B493" s="224"/>
      <c r="C493" s="225"/>
      <c r="D493" s="226"/>
      <c r="E493" s="223"/>
      <c r="F493" s="223"/>
      <c r="G493" s="223"/>
      <c r="H493" s="223"/>
      <c r="I493" s="223"/>
      <c r="J493" s="223"/>
      <c r="K493" s="223"/>
      <c r="L493" s="223"/>
      <c r="M493" s="223"/>
      <c r="N493" s="223"/>
      <c r="O493" s="223"/>
      <c r="P493" s="223"/>
      <c r="Q493" s="223"/>
      <c r="R493" s="223"/>
      <c r="S493" s="223"/>
      <c r="T493" s="223"/>
      <c r="U493" s="223"/>
      <c r="V493" s="223"/>
      <c r="W493" s="223"/>
      <c r="X493" s="223"/>
      <c r="Y493" s="223"/>
      <c r="Z493" s="223"/>
    </row>
    <row r="494" spans="1:26" ht="16.5" customHeight="1">
      <c r="A494" s="223"/>
      <c r="B494" s="224"/>
      <c r="C494" s="225"/>
      <c r="D494" s="226"/>
      <c r="E494" s="223"/>
      <c r="F494" s="223"/>
      <c r="G494" s="223"/>
      <c r="H494" s="223"/>
      <c r="I494" s="223"/>
      <c r="J494" s="223"/>
      <c r="K494" s="223"/>
      <c r="L494" s="223"/>
      <c r="M494" s="223"/>
      <c r="N494" s="223"/>
      <c r="O494" s="223"/>
      <c r="P494" s="223"/>
      <c r="Q494" s="223"/>
      <c r="R494" s="223"/>
      <c r="S494" s="223"/>
      <c r="T494" s="223"/>
      <c r="U494" s="223"/>
      <c r="V494" s="223"/>
      <c r="W494" s="223"/>
      <c r="X494" s="223"/>
      <c r="Y494" s="223"/>
      <c r="Z494" s="223"/>
    </row>
    <row r="495" spans="1:26" ht="16.5" customHeight="1">
      <c r="A495" s="223"/>
      <c r="B495" s="224"/>
      <c r="C495" s="225"/>
      <c r="D495" s="226"/>
      <c r="E495" s="223"/>
      <c r="F495" s="223"/>
      <c r="G495" s="223"/>
      <c r="H495" s="223"/>
      <c r="I495" s="223"/>
      <c r="J495" s="223"/>
      <c r="K495" s="223"/>
      <c r="L495" s="223"/>
      <c r="M495" s="223"/>
      <c r="N495" s="223"/>
      <c r="O495" s="223"/>
      <c r="P495" s="223"/>
      <c r="Q495" s="223"/>
      <c r="R495" s="223"/>
      <c r="S495" s="223"/>
      <c r="T495" s="223"/>
      <c r="U495" s="223"/>
      <c r="V495" s="223"/>
      <c r="W495" s="223"/>
      <c r="X495" s="223"/>
      <c r="Y495" s="223"/>
      <c r="Z495" s="223"/>
    </row>
    <row r="496" spans="1:26" ht="16.5" customHeight="1">
      <c r="A496" s="223"/>
      <c r="B496" s="224"/>
      <c r="C496" s="225"/>
      <c r="D496" s="226"/>
      <c r="E496" s="223"/>
      <c r="F496" s="223"/>
      <c r="G496" s="223"/>
      <c r="H496" s="223"/>
      <c r="I496" s="223"/>
      <c r="J496" s="223"/>
      <c r="K496" s="223"/>
      <c r="L496" s="223"/>
      <c r="M496" s="223"/>
      <c r="N496" s="223"/>
      <c r="O496" s="223"/>
      <c r="P496" s="223"/>
      <c r="Q496" s="223"/>
      <c r="R496" s="223"/>
      <c r="S496" s="223"/>
      <c r="T496" s="223"/>
      <c r="U496" s="223"/>
      <c r="V496" s="223"/>
      <c r="W496" s="223"/>
      <c r="X496" s="223"/>
      <c r="Y496" s="223"/>
      <c r="Z496" s="223"/>
    </row>
    <row r="497" spans="1:26" ht="16.5" customHeight="1">
      <c r="A497" s="223"/>
      <c r="B497" s="224"/>
      <c r="C497" s="225"/>
      <c r="D497" s="226"/>
      <c r="E497" s="223"/>
      <c r="F497" s="223"/>
      <c r="G497" s="223"/>
      <c r="H497" s="223"/>
      <c r="I497" s="223"/>
      <c r="J497" s="223"/>
      <c r="K497" s="223"/>
      <c r="L497" s="223"/>
      <c r="M497" s="223"/>
      <c r="N497" s="223"/>
      <c r="O497" s="223"/>
      <c r="P497" s="223"/>
      <c r="Q497" s="223"/>
      <c r="R497" s="223"/>
      <c r="S497" s="223"/>
      <c r="T497" s="223"/>
      <c r="U497" s="223"/>
      <c r="V497" s="223"/>
      <c r="W497" s="223"/>
      <c r="X497" s="223"/>
      <c r="Y497" s="223"/>
      <c r="Z497" s="223"/>
    </row>
    <row r="498" spans="1:26" ht="16.5" customHeight="1">
      <c r="A498" s="223"/>
      <c r="B498" s="224"/>
      <c r="C498" s="225"/>
      <c r="D498" s="226"/>
      <c r="E498" s="223"/>
      <c r="F498" s="223"/>
      <c r="G498" s="223"/>
      <c r="H498" s="223"/>
      <c r="I498" s="223"/>
      <c r="J498" s="223"/>
      <c r="K498" s="223"/>
      <c r="L498" s="223"/>
      <c r="M498" s="223"/>
      <c r="N498" s="223"/>
      <c r="O498" s="223"/>
      <c r="P498" s="223"/>
      <c r="Q498" s="223"/>
      <c r="R498" s="223"/>
      <c r="S498" s="223"/>
      <c r="T498" s="223"/>
      <c r="U498" s="223"/>
      <c r="V498" s="223"/>
      <c r="W498" s="223"/>
      <c r="X498" s="223"/>
      <c r="Y498" s="223"/>
      <c r="Z498" s="223"/>
    </row>
    <row r="499" spans="1:26" ht="16.5" customHeight="1">
      <c r="A499" s="223"/>
      <c r="B499" s="224"/>
      <c r="C499" s="225"/>
      <c r="D499" s="226"/>
      <c r="E499" s="223"/>
      <c r="F499" s="223"/>
      <c r="G499" s="223"/>
      <c r="H499" s="223"/>
      <c r="I499" s="223"/>
      <c r="J499" s="223"/>
      <c r="K499" s="223"/>
      <c r="L499" s="223"/>
      <c r="M499" s="223"/>
      <c r="N499" s="223"/>
      <c r="O499" s="223"/>
      <c r="P499" s="223"/>
      <c r="Q499" s="223"/>
      <c r="R499" s="223"/>
      <c r="S499" s="223"/>
      <c r="T499" s="223"/>
      <c r="U499" s="223"/>
      <c r="V499" s="223"/>
      <c r="W499" s="223"/>
      <c r="X499" s="223"/>
      <c r="Y499" s="223"/>
      <c r="Z499" s="223"/>
    </row>
    <row r="500" spans="1:26" ht="16.5" customHeight="1">
      <c r="A500" s="223"/>
      <c r="B500" s="224"/>
      <c r="C500" s="225"/>
      <c r="D500" s="226"/>
      <c r="E500" s="223"/>
      <c r="F500" s="223"/>
      <c r="G500" s="223"/>
      <c r="H500" s="223"/>
      <c r="I500" s="223"/>
      <c r="J500" s="223"/>
      <c r="K500" s="223"/>
      <c r="L500" s="223"/>
      <c r="M500" s="223"/>
      <c r="N500" s="223"/>
      <c r="O500" s="223"/>
      <c r="P500" s="223"/>
      <c r="Q500" s="223"/>
      <c r="R500" s="223"/>
      <c r="S500" s="223"/>
      <c r="T500" s="223"/>
      <c r="U500" s="223"/>
      <c r="V500" s="223"/>
      <c r="W500" s="223"/>
      <c r="X500" s="223"/>
      <c r="Y500" s="223"/>
      <c r="Z500" s="223"/>
    </row>
    <row r="501" spans="1:26" ht="16.5" customHeight="1">
      <c r="A501" s="223"/>
      <c r="B501" s="224"/>
      <c r="C501" s="225"/>
      <c r="D501" s="226"/>
      <c r="E501" s="223"/>
      <c r="F501" s="223"/>
      <c r="G501" s="223"/>
      <c r="H501" s="223"/>
      <c r="I501" s="223"/>
      <c r="J501" s="223"/>
      <c r="K501" s="223"/>
      <c r="L501" s="223"/>
      <c r="M501" s="223"/>
      <c r="N501" s="223"/>
      <c r="O501" s="223"/>
      <c r="P501" s="223"/>
      <c r="Q501" s="223"/>
      <c r="R501" s="223"/>
      <c r="S501" s="223"/>
      <c r="T501" s="223"/>
      <c r="U501" s="223"/>
      <c r="V501" s="223"/>
      <c r="W501" s="223"/>
      <c r="X501" s="223"/>
      <c r="Y501" s="223"/>
      <c r="Z501" s="223"/>
    </row>
    <row r="502" spans="1:26" ht="16.5" customHeight="1">
      <c r="A502" s="223"/>
      <c r="B502" s="224"/>
      <c r="C502" s="225"/>
      <c r="D502" s="226"/>
      <c r="E502" s="223"/>
      <c r="F502" s="223"/>
      <c r="G502" s="223"/>
      <c r="H502" s="223"/>
      <c r="I502" s="223"/>
      <c r="J502" s="223"/>
      <c r="K502" s="223"/>
      <c r="L502" s="223"/>
      <c r="M502" s="223"/>
      <c r="N502" s="223"/>
      <c r="O502" s="223"/>
      <c r="P502" s="223"/>
      <c r="Q502" s="223"/>
      <c r="R502" s="223"/>
      <c r="S502" s="223"/>
      <c r="T502" s="223"/>
      <c r="U502" s="223"/>
      <c r="V502" s="223"/>
      <c r="W502" s="223"/>
      <c r="X502" s="223"/>
      <c r="Y502" s="223"/>
      <c r="Z502" s="223"/>
    </row>
    <row r="503" spans="1:26" ht="16.5" customHeight="1">
      <c r="A503" s="223"/>
      <c r="B503" s="224"/>
      <c r="C503" s="225"/>
      <c r="D503" s="226"/>
      <c r="E503" s="223"/>
      <c r="F503" s="223"/>
      <c r="G503" s="223"/>
      <c r="H503" s="223"/>
      <c r="I503" s="223"/>
      <c r="J503" s="223"/>
      <c r="K503" s="223"/>
      <c r="L503" s="223"/>
      <c r="M503" s="223"/>
      <c r="N503" s="223"/>
      <c r="O503" s="223"/>
      <c r="P503" s="223"/>
      <c r="Q503" s="223"/>
      <c r="R503" s="223"/>
      <c r="S503" s="223"/>
      <c r="T503" s="223"/>
      <c r="U503" s="223"/>
      <c r="V503" s="223"/>
      <c r="W503" s="223"/>
      <c r="X503" s="223"/>
      <c r="Y503" s="223"/>
      <c r="Z503" s="223"/>
    </row>
    <row r="504" spans="1:26" ht="16.5" customHeight="1">
      <c r="A504" s="223"/>
      <c r="B504" s="224"/>
      <c r="C504" s="225"/>
      <c r="D504" s="226"/>
      <c r="E504" s="223"/>
      <c r="F504" s="223"/>
      <c r="G504" s="223"/>
      <c r="H504" s="223"/>
      <c r="I504" s="223"/>
      <c r="J504" s="223"/>
      <c r="K504" s="223"/>
      <c r="L504" s="223"/>
      <c r="M504" s="223"/>
      <c r="N504" s="223"/>
      <c r="O504" s="223"/>
      <c r="P504" s="223"/>
      <c r="Q504" s="223"/>
      <c r="R504" s="223"/>
      <c r="S504" s="223"/>
      <c r="T504" s="223"/>
      <c r="U504" s="223"/>
      <c r="V504" s="223"/>
      <c r="W504" s="223"/>
      <c r="X504" s="223"/>
      <c r="Y504" s="223"/>
      <c r="Z504" s="223"/>
    </row>
    <row r="505" spans="1:26" ht="16.5" customHeight="1">
      <c r="A505" s="223"/>
      <c r="B505" s="224"/>
      <c r="C505" s="225"/>
      <c r="D505" s="226"/>
      <c r="E505" s="223"/>
      <c r="F505" s="223"/>
      <c r="G505" s="223"/>
      <c r="H505" s="223"/>
      <c r="I505" s="223"/>
      <c r="J505" s="223"/>
      <c r="K505" s="223"/>
      <c r="L505" s="223"/>
      <c r="M505" s="223"/>
      <c r="N505" s="223"/>
      <c r="O505" s="223"/>
      <c r="P505" s="223"/>
      <c r="Q505" s="223"/>
      <c r="R505" s="223"/>
      <c r="S505" s="223"/>
      <c r="T505" s="223"/>
      <c r="U505" s="223"/>
      <c r="V505" s="223"/>
      <c r="W505" s="223"/>
      <c r="X505" s="223"/>
      <c r="Y505" s="223"/>
      <c r="Z505" s="223"/>
    </row>
    <row r="506" spans="1:26" ht="16.5" customHeight="1">
      <c r="A506" s="223"/>
      <c r="B506" s="224"/>
      <c r="C506" s="225"/>
      <c r="D506" s="226"/>
      <c r="E506" s="223"/>
      <c r="F506" s="223"/>
      <c r="G506" s="223"/>
      <c r="H506" s="223"/>
      <c r="I506" s="223"/>
      <c r="J506" s="223"/>
      <c r="K506" s="223"/>
      <c r="L506" s="223"/>
      <c r="M506" s="223"/>
      <c r="N506" s="223"/>
      <c r="O506" s="223"/>
      <c r="P506" s="223"/>
      <c r="Q506" s="223"/>
      <c r="R506" s="223"/>
      <c r="S506" s="223"/>
      <c r="T506" s="223"/>
      <c r="U506" s="223"/>
      <c r="V506" s="223"/>
      <c r="W506" s="223"/>
      <c r="X506" s="223"/>
      <c r="Y506" s="223"/>
      <c r="Z506" s="223"/>
    </row>
    <row r="507" spans="1:26" ht="16.5" customHeight="1">
      <c r="A507" s="223"/>
      <c r="B507" s="224"/>
      <c r="C507" s="225"/>
      <c r="D507" s="226"/>
      <c r="E507" s="223"/>
      <c r="F507" s="223"/>
      <c r="G507" s="223"/>
      <c r="H507" s="223"/>
      <c r="I507" s="223"/>
      <c r="J507" s="223"/>
      <c r="K507" s="223"/>
      <c r="L507" s="223"/>
      <c r="M507" s="223"/>
      <c r="N507" s="223"/>
      <c r="O507" s="223"/>
      <c r="P507" s="223"/>
      <c r="Q507" s="223"/>
      <c r="R507" s="223"/>
      <c r="S507" s="223"/>
      <c r="T507" s="223"/>
      <c r="U507" s="223"/>
      <c r="V507" s="223"/>
      <c r="W507" s="223"/>
      <c r="X507" s="223"/>
      <c r="Y507" s="223"/>
      <c r="Z507" s="223"/>
    </row>
    <row r="508" spans="1:26" ht="16.5" customHeight="1">
      <c r="A508" s="223"/>
      <c r="B508" s="224"/>
      <c r="C508" s="225"/>
      <c r="D508" s="226"/>
      <c r="E508" s="223"/>
      <c r="F508" s="223"/>
      <c r="G508" s="223"/>
      <c r="H508" s="223"/>
      <c r="I508" s="223"/>
      <c r="J508" s="223"/>
      <c r="K508" s="223"/>
      <c r="L508" s="223"/>
      <c r="M508" s="223"/>
      <c r="N508" s="223"/>
      <c r="O508" s="223"/>
      <c r="P508" s="223"/>
      <c r="Q508" s="223"/>
      <c r="R508" s="223"/>
      <c r="S508" s="223"/>
      <c r="T508" s="223"/>
      <c r="U508" s="223"/>
      <c r="V508" s="223"/>
      <c r="W508" s="223"/>
      <c r="X508" s="223"/>
      <c r="Y508" s="223"/>
      <c r="Z508" s="223"/>
    </row>
    <row r="509" spans="1:26" ht="16.5" customHeight="1">
      <c r="A509" s="223"/>
      <c r="B509" s="224"/>
      <c r="C509" s="225"/>
      <c r="D509" s="226"/>
      <c r="E509" s="223"/>
      <c r="F509" s="223"/>
      <c r="G509" s="223"/>
      <c r="H509" s="223"/>
      <c r="I509" s="223"/>
      <c r="J509" s="223"/>
      <c r="K509" s="223"/>
      <c r="L509" s="223"/>
      <c r="M509" s="223"/>
      <c r="N509" s="223"/>
      <c r="O509" s="223"/>
      <c r="P509" s="223"/>
      <c r="Q509" s="223"/>
      <c r="R509" s="223"/>
      <c r="S509" s="223"/>
      <c r="T509" s="223"/>
      <c r="U509" s="223"/>
      <c r="V509" s="223"/>
      <c r="W509" s="223"/>
      <c r="X509" s="223"/>
      <c r="Y509" s="223"/>
      <c r="Z509" s="223"/>
    </row>
    <row r="510" spans="1:26" ht="16.5" customHeight="1">
      <c r="A510" s="223"/>
      <c r="B510" s="224"/>
      <c r="C510" s="225"/>
      <c r="D510" s="226"/>
      <c r="E510" s="223"/>
      <c r="F510" s="223"/>
      <c r="G510" s="223"/>
      <c r="H510" s="223"/>
      <c r="I510" s="223"/>
      <c r="J510" s="223"/>
      <c r="K510" s="223"/>
      <c r="L510" s="223"/>
      <c r="M510" s="223"/>
      <c r="N510" s="223"/>
      <c r="O510" s="223"/>
      <c r="P510" s="223"/>
      <c r="Q510" s="223"/>
      <c r="R510" s="223"/>
      <c r="S510" s="223"/>
      <c r="T510" s="223"/>
      <c r="U510" s="223"/>
      <c r="V510" s="223"/>
      <c r="W510" s="223"/>
      <c r="X510" s="223"/>
      <c r="Y510" s="223"/>
      <c r="Z510" s="223"/>
    </row>
    <row r="511" spans="1:26" ht="16.5" customHeight="1">
      <c r="A511" s="223"/>
      <c r="B511" s="224"/>
      <c r="C511" s="225"/>
      <c r="D511" s="226"/>
      <c r="E511" s="223"/>
      <c r="F511" s="223"/>
      <c r="G511" s="223"/>
      <c r="H511" s="223"/>
      <c r="I511" s="223"/>
      <c r="J511" s="223"/>
      <c r="K511" s="223"/>
      <c r="L511" s="223"/>
      <c r="M511" s="223"/>
      <c r="N511" s="223"/>
      <c r="O511" s="223"/>
      <c r="P511" s="223"/>
      <c r="Q511" s="223"/>
      <c r="R511" s="223"/>
      <c r="S511" s="223"/>
      <c r="T511" s="223"/>
      <c r="U511" s="223"/>
      <c r="V511" s="223"/>
      <c r="W511" s="223"/>
      <c r="X511" s="223"/>
      <c r="Y511" s="223"/>
      <c r="Z511" s="223"/>
    </row>
    <row r="512" spans="1:26" ht="16.5" customHeight="1">
      <c r="A512" s="223"/>
      <c r="B512" s="224"/>
      <c r="C512" s="225"/>
      <c r="D512" s="226"/>
      <c r="E512" s="223"/>
      <c r="F512" s="223"/>
      <c r="G512" s="223"/>
      <c r="H512" s="223"/>
      <c r="I512" s="223"/>
      <c r="J512" s="223"/>
      <c r="K512" s="223"/>
      <c r="L512" s="223"/>
      <c r="M512" s="223"/>
      <c r="N512" s="223"/>
      <c r="O512" s="223"/>
      <c r="P512" s="223"/>
      <c r="Q512" s="223"/>
      <c r="R512" s="223"/>
      <c r="S512" s="223"/>
      <c r="T512" s="223"/>
      <c r="U512" s="223"/>
      <c r="V512" s="223"/>
      <c r="W512" s="223"/>
      <c r="X512" s="223"/>
      <c r="Y512" s="223"/>
      <c r="Z512" s="223"/>
    </row>
    <row r="513" spans="1:26" ht="16.5" customHeight="1">
      <c r="A513" s="223"/>
      <c r="B513" s="224"/>
      <c r="C513" s="225"/>
      <c r="D513" s="226"/>
      <c r="E513" s="223"/>
      <c r="F513" s="223"/>
      <c r="G513" s="223"/>
      <c r="H513" s="223"/>
      <c r="I513" s="223"/>
      <c r="J513" s="223"/>
      <c r="K513" s="223"/>
      <c r="L513" s="223"/>
      <c r="M513" s="223"/>
      <c r="N513" s="223"/>
      <c r="O513" s="223"/>
      <c r="P513" s="223"/>
      <c r="Q513" s="223"/>
      <c r="R513" s="223"/>
      <c r="S513" s="223"/>
      <c r="T513" s="223"/>
      <c r="U513" s="223"/>
      <c r="V513" s="223"/>
      <c r="W513" s="223"/>
      <c r="X513" s="223"/>
      <c r="Y513" s="223"/>
      <c r="Z513" s="223"/>
    </row>
    <row r="514" spans="1:26" ht="16.5" customHeight="1">
      <c r="A514" s="223"/>
      <c r="B514" s="224"/>
      <c r="C514" s="225"/>
      <c r="D514" s="226"/>
      <c r="E514" s="223"/>
      <c r="F514" s="223"/>
      <c r="G514" s="223"/>
      <c r="H514" s="223"/>
      <c r="I514" s="223"/>
      <c r="J514" s="223"/>
      <c r="K514" s="223"/>
      <c r="L514" s="223"/>
      <c r="M514" s="223"/>
      <c r="N514" s="223"/>
      <c r="O514" s="223"/>
      <c r="P514" s="223"/>
      <c r="Q514" s="223"/>
      <c r="R514" s="223"/>
      <c r="S514" s="223"/>
      <c r="T514" s="223"/>
      <c r="U514" s="223"/>
      <c r="V514" s="223"/>
      <c r="W514" s="223"/>
      <c r="X514" s="223"/>
      <c r="Y514" s="223"/>
      <c r="Z514" s="223"/>
    </row>
    <row r="515" spans="1:26" ht="16.5" customHeight="1">
      <c r="A515" s="223"/>
      <c r="B515" s="224"/>
      <c r="C515" s="225"/>
      <c r="D515" s="226"/>
      <c r="E515" s="223"/>
      <c r="F515" s="223"/>
      <c r="G515" s="223"/>
      <c r="H515" s="223"/>
      <c r="I515" s="223"/>
      <c r="J515" s="223"/>
      <c r="K515" s="223"/>
      <c r="L515" s="223"/>
      <c r="M515" s="223"/>
      <c r="N515" s="223"/>
      <c r="O515" s="223"/>
      <c r="P515" s="223"/>
      <c r="Q515" s="223"/>
      <c r="R515" s="223"/>
      <c r="S515" s="223"/>
      <c r="T515" s="223"/>
      <c r="U515" s="223"/>
      <c r="V515" s="223"/>
      <c r="W515" s="223"/>
      <c r="X515" s="223"/>
      <c r="Y515" s="223"/>
      <c r="Z515" s="223"/>
    </row>
    <row r="516" spans="1:26" ht="16.5" customHeight="1">
      <c r="A516" s="223"/>
      <c r="B516" s="224"/>
      <c r="C516" s="225"/>
      <c r="D516" s="226"/>
      <c r="E516" s="223"/>
      <c r="F516" s="223"/>
      <c r="G516" s="223"/>
      <c r="H516" s="223"/>
      <c r="I516" s="223"/>
      <c r="J516" s="223"/>
      <c r="K516" s="223"/>
      <c r="L516" s="223"/>
      <c r="M516" s="223"/>
      <c r="N516" s="223"/>
      <c r="O516" s="223"/>
      <c r="P516" s="223"/>
      <c r="Q516" s="223"/>
      <c r="R516" s="223"/>
      <c r="S516" s="223"/>
      <c r="T516" s="223"/>
      <c r="U516" s="223"/>
      <c r="V516" s="223"/>
      <c r="W516" s="223"/>
      <c r="X516" s="223"/>
      <c r="Y516" s="223"/>
      <c r="Z516" s="223"/>
    </row>
    <row r="517" spans="1:26" ht="16.5" customHeight="1">
      <c r="A517" s="223"/>
      <c r="B517" s="224"/>
      <c r="C517" s="225"/>
      <c r="D517" s="226"/>
      <c r="E517" s="223"/>
      <c r="F517" s="223"/>
      <c r="G517" s="223"/>
      <c r="H517" s="223"/>
      <c r="I517" s="223"/>
      <c r="J517" s="223"/>
      <c r="K517" s="223"/>
      <c r="L517" s="223"/>
      <c r="M517" s="223"/>
      <c r="N517" s="223"/>
      <c r="O517" s="223"/>
      <c r="P517" s="223"/>
      <c r="Q517" s="223"/>
      <c r="R517" s="223"/>
      <c r="S517" s="223"/>
      <c r="T517" s="223"/>
      <c r="U517" s="223"/>
      <c r="V517" s="223"/>
      <c r="W517" s="223"/>
      <c r="X517" s="223"/>
      <c r="Y517" s="223"/>
      <c r="Z517" s="223"/>
    </row>
    <row r="518" spans="1:26" ht="16.5" customHeight="1">
      <c r="A518" s="223"/>
      <c r="B518" s="224"/>
      <c r="C518" s="225"/>
      <c r="D518" s="226"/>
      <c r="E518" s="223"/>
      <c r="F518" s="223"/>
      <c r="G518" s="223"/>
      <c r="H518" s="223"/>
      <c r="I518" s="223"/>
      <c r="J518" s="223"/>
      <c r="K518" s="223"/>
      <c r="L518" s="223"/>
      <c r="M518" s="223"/>
      <c r="N518" s="223"/>
      <c r="O518" s="223"/>
      <c r="P518" s="223"/>
      <c r="Q518" s="223"/>
      <c r="R518" s="223"/>
      <c r="S518" s="223"/>
      <c r="T518" s="223"/>
      <c r="U518" s="223"/>
      <c r="V518" s="223"/>
      <c r="W518" s="223"/>
      <c r="X518" s="223"/>
      <c r="Y518" s="223"/>
      <c r="Z518" s="223"/>
    </row>
    <row r="519" spans="1:26" ht="16.5" customHeight="1">
      <c r="A519" s="223"/>
      <c r="B519" s="224"/>
      <c r="C519" s="225"/>
      <c r="D519" s="226"/>
      <c r="E519" s="223"/>
      <c r="F519" s="223"/>
      <c r="G519" s="223"/>
      <c r="H519" s="223"/>
      <c r="I519" s="223"/>
      <c r="J519" s="223"/>
      <c r="K519" s="223"/>
      <c r="L519" s="223"/>
      <c r="M519" s="223"/>
      <c r="N519" s="223"/>
      <c r="O519" s="223"/>
      <c r="P519" s="223"/>
      <c r="Q519" s="223"/>
      <c r="R519" s="223"/>
      <c r="S519" s="223"/>
      <c r="T519" s="223"/>
      <c r="U519" s="223"/>
      <c r="V519" s="223"/>
      <c r="W519" s="223"/>
      <c r="X519" s="223"/>
      <c r="Y519" s="223"/>
      <c r="Z519" s="223"/>
    </row>
    <row r="520" spans="1:26" ht="16.5" customHeight="1">
      <c r="A520" s="223"/>
      <c r="B520" s="224"/>
      <c r="C520" s="225"/>
      <c r="D520" s="226"/>
      <c r="E520" s="223"/>
      <c r="F520" s="223"/>
      <c r="G520" s="223"/>
      <c r="H520" s="223"/>
      <c r="I520" s="223"/>
      <c r="J520" s="223"/>
      <c r="K520" s="223"/>
      <c r="L520" s="223"/>
      <c r="M520" s="223"/>
      <c r="N520" s="223"/>
      <c r="O520" s="223"/>
      <c r="P520" s="223"/>
      <c r="Q520" s="223"/>
      <c r="R520" s="223"/>
      <c r="S520" s="223"/>
      <c r="T520" s="223"/>
      <c r="U520" s="223"/>
      <c r="V520" s="223"/>
      <c r="W520" s="223"/>
      <c r="X520" s="223"/>
      <c r="Y520" s="223"/>
      <c r="Z520" s="223"/>
    </row>
    <row r="521" spans="1:26" ht="16.5" customHeight="1">
      <c r="A521" s="223"/>
      <c r="B521" s="224"/>
      <c r="C521" s="225"/>
      <c r="D521" s="226"/>
      <c r="E521" s="223"/>
      <c r="F521" s="223"/>
      <c r="G521" s="223"/>
      <c r="H521" s="223"/>
      <c r="I521" s="223"/>
      <c r="J521" s="223"/>
      <c r="K521" s="223"/>
      <c r="L521" s="223"/>
      <c r="M521" s="223"/>
      <c r="N521" s="223"/>
      <c r="O521" s="223"/>
      <c r="P521" s="223"/>
      <c r="Q521" s="223"/>
      <c r="R521" s="223"/>
      <c r="S521" s="223"/>
      <c r="T521" s="223"/>
      <c r="U521" s="223"/>
      <c r="V521" s="223"/>
      <c r="W521" s="223"/>
      <c r="X521" s="223"/>
      <c r="Y521" s="223"/>
      <c r="Z521" s="223"/>
    </row>
    <row r="522" spans="1:26" ht="16.5" customHeight="1">
      <c r="A522" s="223"/>
      <c r="B522" s="224"/>
      <c r="C522" s="225"/>
      <c r="D522" s="226"/>
      <c r="E522" s="223"/>
      <c r="F522" s="223"/>
      <c r="G522" s="223"/>
      <c r="H522" s="223"/>
      <c r="I522" s="223"/>
      <c r="J522" s="223"/>
      <c r="K522" s="223"/>
      <c r="L522" s="223"/>
      <c r="M522" s="223"/>
      <c r="N522" s="223"/>
      <c r="O522" s="223"/>
      <c r="P522" s="223"/>
      <c r="Q522" s="223"/>
      <c r="R522" s="223"/>
      <c r="S522" s="223"/>
      <c r="T522" s="223"/>
      <c r="U522" s="223"/>
      <c r="V522" s="223"/>
      <c r="W522" s="223"/>
      <c r="X522" s="223"/>
      <c r="Y522" s="223"/>
      <c r="Z522" s="223"/>
    </row>
    <row r="523" spans="1:26" ht="16.5" customHeight="1">
      <c r="A523" s="223"/>
      <c r="B523" s="224"/>
      <c r="C523" s="225"/>
      <c r="D523" s="226"/>
      <c r="E523" s="223"/>
      <c r="F523" s="223"/>
      <c r="G523" s="223"/>
      <c r="H523" s="223"/>
      <c r="I523" s="223"/>
      <c r="J523" s="223"/>
      <c r="K523" s="223"/>
      <c r="L523" s="223"/>
      <c r="M523" s="223"/>
      <c r="N523" s="223"/>
      <c r="O523" s="223"/>
      <c r="P523" s="223"/>
      <c r="Q523" s="223"/>
      <c r="R523" s="223"/>
      <c r="S523" s="223"/>
      <c r="T523" s="223"/>
      <c r="U523" s="223"/>
      <c r="V523" s="223"/>
      <c r="W523" s="223"/>
      <c r="X523" s="223"/>
      <c r="Y523" s="223"/>
      <c r="Z523" s="223"/>
    </row>
    <row r="524" spans="1:26" ht="16.5" customHeight="1">
      <c r="A524" s="223"/>
      <c r="B524" s="224"/>
      <c r="C524" s="225"/>
      <c r="D524" s="226"/>
      <c r="E524" s="223"/>
      <c r="F524" s="223"/>
      <c r="G524" s="223"/>
      <c r="H524" s="223"/>
      <c r="I524" s="223"/>
      <c r="J524" s="223"/>
      <c r="K524" s="223"/>
      <c r="L524" s="223"/>
      <c r="M524" s="223"/>
      <c r="N524" s="223"/>
      <c r="O524" s="223"/>
      <c r="P524" s="223"/>
      <c r="Q524" s="223"/>
      <c r="R524" s="223"/>
      <c r="S524" s="223"/>
      <c r="T524" s="223"/>
      <c r="U524" s="223"/>
      <c r="V524" s="223"/>
      <c r="W524" s="223"/>
      <c r="X524" s="223"/>
      <c r="Y524" s="223"/>
      <c r="Z524" s="223"/>
    </row>
    <row r="525" spans="1:26" ht="16.5" customHeight="1">
      <c r="A525" s="223"/>
      <c r="B525" s="224"/>
      <c r="C525" s="225"/>
      <c r="D525" s="226"/>
      <c r="E525" s="223"/>
      <c r="F525" s="223"/>
      <c r="G525" s="223"/>
      <c r="H525" s="223"/>
      <c r="I525" s="223"/>
      <c r="J525" s="223"/>
      <c r="K525" s="223"/>
      <c r="L525" s="223"/>
      <c r="M525" s="223"/>
      <c r="N525" s="223"/>
      <c r="O525" s="223"/>
      <c r="P525" s="223"/>
      <c r="Q525" s="223"/>
      <c r="R525" s="223"/>
      <c r="S525" s="223"/>
      <c r="T525" s="223"/>
      <c r="U525" s="223"/>
      <c r="V525" s="223"/>
      <c r="W525" s="223"/>
      <c r="X525" s="223"/>
      <c r="Y525" s="223"/>
      <c r="Z525" s="223"/>
    </row>
    <row r="526" spans="1:26" ht="16.5" customHeight="1">
      <c r="A526" s="223"/>
      <c r="B526" s="224"/>
      <c r="C526" s="225"/>
      <c r="D526" s="226"/>
      <c r="E526" s="223"/>
      <c r="F526" s="223"/>
      <c r="G526" s="223"/>
      <c r="H526" s="223"/>
      <c r="I526" s="223"/>
      <c r="J526" s="223"/>
      <c r="K526" s="223"/>
      <c r="L526" s="223"/>
      <c r="M526" s="223"/>
      <c r="N526" s="223"/>
      <c r="O526" s="223"/>
      <c r="P526" s="223"/>
      <c r="Q526" s="223"/>
      <c r="R526" s="223"/>
      <c r="S526" s="223"/>
      <c r="T526" s="223"/>
      <c r="U526" s="223"/>
      <c r="V526" s="223"/>
      <c r="W526" s="223"/>
      <c r="X526" s="223"/>
      <c r="Y526" s="223"/>
      <c r="Z526" s="223"/>
    </row>
    <row r="527" spans="1:26" ht="16.5" customHeight="1">
      <c r="A527" s="223"/>
      <c r="B527" s="224"/>
      <c r="C527" s="225"/>
      <c r="D527" s="226"/>
      <c r="E527" s="223"/>
      <c r="F527" s="223"/>
      <c r="G527" s="223"/>
      <c r="H527" s="223"/>
      <c r="I527" s="223"/>
      <c r="J527" s="223"/>
      <c r="K527" s="223"/>
      <c r="L527" s="223"/>
      <c r="M527" s="223"/>
      <c r="N527" s="223"/>
      <c r="O527" s="223"/>
      <c r="P527" s="223"/>
      <c r="Q527" s="223"/>
      <c r="R527" s="223"/>
      <c r="S527" s="223"/>
      <c r="T527" s="223"/>
      <c r="U527" s="223"/>
      <c r="V527" s="223"/>
      <c r="W527" s="223"/>
      <c r="X527" s="223"/>
      <c r="Y527" s="223"/>
      <c r="Z527" s="223"/>
    </row>
    <row r="528" spans="1:26" ht="16.5" customHeight="1">
      <c r="A528" s="223"/>
      <c r="B528" s="224"/>
      <c r="C528" s="225"/>
      <c r="D528" s="226"/>
      <c r="E528" s="223"/>
      <c r="F528" s="223"/>
      <c r="G528" s="223"/>
      <c r="H528" s="223"/>
      <c r="I528" s="223"/>
      <c r="J528" s="223"/>
      <c r="K528" s="223"/>
      <c r="L528" s="223"/>
      <c r="M528" s="223"/>
      <c r="N528" s="223"/>
      <c r="O528" s="223"/>
      <c r="P528" s="223"/>
      <c r="Q528" s="223"/>
      <c r="R528" s="223"/>
      <c r="S528" s="223"/>
      <c r="T528" s="223"/>
      <c r="U528" s="223"/>
      <c r="V528" s="223"/>
      <c r="W528" s="223"/>
      <c r="X528" s="223"/>
      <c r="Y528" s="223"/>
      <c r="Z528" s="223"/>
    </row>
    <row r="529" spans="1:26" ht="16.5" customHeight="1">
      <c r="A529" s="223"/>
      <c r="B529" s="224"/>
      <c r="C529" s="225"/>
      <c r="D529" s="226"/>
      <c r="E529" s="223"/>
      <c r="F529" s="223"/>
      <c r="G529" s="223"/>
      <c r="H529" s="223"/>
      <c r="I529" s="223"/>
      <c r="J529" s="223"/>
      <c r="K529" s="223"/>
      <c r="L529" s="223"/>
      <c r="M529" s="223"/>
      <c r="N529" s="223"/>
      <c r="O529" s="223"/>
      <c r="P529" s="223"/>
      <c r="Q529" s="223"/>
      <c r="R529" s="223"/>
      <c r="S529" s="223"/>
      <c r="T529" s="223"/>
      <c r="U529" s="223"/>
      <c r="V529" s="223"/>
      <c r="W529" s="223"/>
      <c r="X529" s="223"/>
      <c r="Y529" s="223"/>
      <c r="Z529" s="223"/>
    </row>
    <row r="530" spans="1:26" ht="16.5" customHeight="1">
      <c r="A530" s="223"/>
      <c r="B530" s="224"/>
      <c r="C530" s="225"/>
      <c r="D530" s="226"/>
      <c r="E530" s="223"/>
      <c r="F530" s="223"/>
      <c r="G530" s="223"/>
      <c r="H530" s="223"/>
      <c r="I530" s="223"/>
      <c r="J530" s="223"/>
      <c r="K530" s="223"/>
      <c r="L530" s="223"/>
      <c r="M530" s="223"/>
      <c r="N530" s="223"/>
      <c r="O530" s="223"/>
      <c r="P530" s="223"/>
      <c r="Q530" s="223"/>
      <c r="R530" s="223"/>
      <c r="S530" s="223"/>
      <c r="T530" s="223"/>
      <c r="U530" s="223"/>
      <c r="V530" s="223"/>
      <c r="W530" s="223"/>
      <c r="X530" s="223"/>
      <c r="Y530" s="223"/>
      <c r="Z530" s="223"/>
    </row>
    <row r="531" spans="1:26" ht="16.5" customHeight="1">
      <c r="A531" s="223"/>
      <c r="B531" s="224"/>
      <c r="C531" s="225"/>
      <c r="D531" s="226"/>
      <c r="E531" s="223"/>
      <c r="F531" s="223"/>
      <c r="G531" s="223"/>
      <c r="H531" s="223"/>
      <c r="I531" s="223"/>
      <c r="J531" s="223"/>
      <c r="K531" s="223"/>
      <c r="L531" s="223"/>
      <c r="M531" s="223"/>
      <c r="N531" s="223"/>
      <c r="O531" s="223"/>
      <c r="P531" s="223"/>
      <c r="Q531" s="223"/>
      <c r="R531" s="223"/>
      <c r="S531" s="223"/>
      <c r="T531" s="223"/>
      <c r="U531" s="223"/>
      <c r="V531" s="223"/>
      <c r="W531" s="223"/>
      <c r="X531" s="223"/>
      <c r="Y531" s="223"/>
      <c r="Z531" s="223"/>
    </row>
    <row r="532" spans="1:26" ht="16.5" customHeight="1">
      <c r="A532" s="223"/>
      <c r="B532" s="224"/>
      <c r="C532" s="225"/>
      <c r="D532" s="226"/>
      <c r="E532" s="223"/>
      <c r="F532" s="223"/>
      <c r="G532" s="223"/>
      <c r="H532" s="223"/>
      <c r="I532" s="223"/>
      <c r="J532" s="223"/>
      <c r="K532" s="223"/>
      <c r="L532" s="223"/>
      <c r="M532" s="223"/>
      <c r="N532" s="223"/>
      <c r="O532" s="223"/>
      <c r="P532" s="223"/>
      <c r="Q532" s="223"/>
      <c r="R532" s="223"/>
      <c r="S532" s="223"/>
      <c r="T532" s="223"/>
      <c r="U532" s="223"/>
      <c r="V532" s="223"/>
      <c r="W532" s="223"/>
      <c r="X532" s="223"/>
      <c r="Y532" s="223"/>
      <c r="Z532" s="223"/>
    </row>
    <row r="533" spans="1:26" ht="16.5" customHeight="1">
      <c r="A533" s="223"/>
      <c r="B533" s="224"/>
      <c r="C533" s="225"/>
      <c r="D533" s="226"/>
      <c r="E533" s="223"/>
      <c r="F533" s="223"/>
      <c r="G533" s="223"/>
      <c r="H533" s="223"/>
      <c r="I533" s="223"/>
      <c r="J533" s="223"/>
      <c r="K533" s="223"/>
      <c r="L533" s="223"/>
      <c r="M533" s="223"/>
      <c r="N533" s="223"/>
      <c r="O533" s="223"/>
      <c r="P533" s="223"/>
      <c r="Q533" s="223"/>
      <c r="R533" s="223"/>
      <c r="S533" s="223"/>
      <c r="T533" s="223"/>
      <c r="U533" s="223"/>
      <c r="V533" s="223"/>
      <c r="W533" s="223"/>
      <c r="X533" s="223"/>
      <c r="Y533" s="223"/>
      <c r="Z533" s="223"/>
    </row>
    <row r="534" spans="1:26" ht="16.5" customHeight="1">
      <c r="A534" s="223"/>
      <c r="B534" s="224"/>
      <c r="C534" s="225"/>
      <c r="D534" s="226"/>
      <c r="E534" s="223"/>
      <c r="F534" s="223"/>
      <c r="G534" s="223"/>
      <c r="H534" s="223"/>
      <c r="I534" s="223"/>
      <c r="J534" s="223"/>
      <c r="K534" s="223"/>
      <c r="L534" s="223"/>
      <c r="M534" s="223"/>
      <c r="N534" s="223"/>
      <c r="O534" s="223"/>
      <c r="P534" s="223"/>
      <c r="Q534" s="223"/>
      <c r="R534" s="223"/>
      <c r="S534" s="223"/>
      <c r="T534" s="223"/>
      <c r="U534" s="223"/>
      <c r="V534" s="223"/>
      <c r="W534" s="223"/>
      <c r="X534" s="223"/>
      <c r="Y534" s="223"/>
      <c r="Z534" s="223"/>
    </row>
    <row r="535" spans="1:26" ht="16.5" customHeight="1">
      <c r="A535" s="223"/>
      <c r="B535" s="224"/>
      <c r="C535" s="225"/>
      <c r="D535" s="226"/>
      <c r="E535" s="223"/>
      <c r="F535" s="223"/>
      <c r="G535" s="223"/>
      <c r="H535" s="223"/>
      <c r="I535" s="223"/>
      <c r="J535" s="223"/>
      <c r="K535" s="223"/>
      <c r="L535" s="223"/>
      <c r="M535" s="223"/>
      <c r="N535" s="223"/>
      <c r="O535" s="223"/>
      <c r="P535" s="223"/>
      <c r="Q535" s="223"/>
      <c r="R535" s="223"/>
      <c r="S535" s="223"/>
      <c r="T535" s="223"/>
      <c r="U535" s="223"/>
      <c r="V535" s="223"/>
      <c r="W535" s="223"/>
      <c r="X535" s="223"/>
      <c r="Y535" s="223"/>
      <c r="Z535" s="223"/>
    </row>
    <row r="536" spans="1:26" ht="16.5" customHeight="1">
      <c r="A536" s="223"/>
      <c r="B536" s="224"/>
      <c r="C536" s="225"/>
      <c r="D536" s="226"/>
      <c r="E536" s="223"/>
      <c r="F536" s="223"/>
      <c r="G536" s="223"/>
      <c r="H536" s="223"/>
      <c r="I536" s="223"/>
      <c r="J536" s="223"/>
      <c r="K536" s="223"/>
      <c r="L536" s="223"/>
      <c r="M536" s="223"/>
      <c r="N536" s="223"/>
      <c r="O536" s="223"/>
      <c r="P536" s="223"/>
      <c r="Q536" s="223"/>
      <c r="R536" s="223"/>
      <c r="S536" s="223"/>
      <c r="T536" s="223"/>
      <c r="U536" s="223"/>
      <c r="V536" s="223"/>
      <c r="W536" s="223"/>
      <c r="X536" s="223"/>
      <c r="Y536" s="223"/>
      <c r="Z536" s="223"/>
    </row>
    <row r="537" spans="1:26" ht="16.5" customHeight="1">
      <c r="A537" s="223"/>
      <c r="B537" s="224"/>
      <c r="C537" s="225"/>
      <c r="D537" s="226"/>
      <c r="E537" s="223"/>
      <c r="F537" s="223"/>
      <c r="G537" s="223"/>
      <c r="H537" s="223"/>
      <c r="I537" s="223"/>
      <c r="J537" s="223"/>
      <c r="K537" s="223"/>
      <c r="L537" s="223"/>
      <c r="M537" s="223"/>
      <c r="N537" s="223"/>
      <c r="O537" s="223"/>
      <c r="P537" s="223"/>
      <c r="Q537" s="223"/>
      <c r="R537" s="223"/>
      <c r="S537" s="223"/>
      <c r="T537" s="223"/>
      <c r="U537" s="223"/>
      <c r="V537" s="223"/>
      <c r="W537" s="223"/>
      <c r="X537" s="223"/>
      <c r="Y537" s="223"/>
      <c r="Z537" s="223"/>
    </row>
    <row r="538" spans="1:26" ht="16.5" customHeight="1">
      <c r="A538" s="223"/>
      <c r="B538" s="224"/>
      <c r="C538" s="225"/>
      <c r="D538" s="226"/>
      <c r="E538" s="223"/>
      <c r="F538" s="223"/>
      <c r="G538" s="223"/>
      <c r="H538" s="223"/>
      <c r="I538" s="223"/>
      <c r="J538" s="223"/>
      <c r="K538" s="223"/>
      <c r="L538" s="223"/>
      <c r="M538" s="223"/>
      <c r="N538" s="223"/>
      <c r="O538" s="223"/>
      <c r="P538" s="223"/>
      <c r="Q538" s="223"/>
      <c r="R538" s="223"/>
      <c r="S538" s="223"/>
      <c r="T538" s="223"/>
      <c r="U538" s="223"/>
      <c r="V538" s="223"/>
      <c r="W538" s="223"/>
      <c r="X538" s="223"/>
      <c r="Y538" s="223"/>
      <c r="Z538" s="223"/>
    </row>
    <row r="539" spans="1:26" ht="16.5" customHeight="1">
      <c r="A539" s="223"/>
      <c r="B539" s="224"/>
      <c r="C539" s="225"/>
      <c r="D539" s="226"/>
      <c r="E539" s="223"/>
      <c r="F539" s="223"/>
      <c r="G539" s="223"/>
      <c r="H539" s="223"/>
      <c r="I539" s="223"/>
      <c r="J539" s="223"/>
      <c r="K539" s="223"/>
      <c r="L539" s="223"/>
      <c r="M539" s="223"/>
      <c r="N539" s="223"/>
      <c r="O539" s="223"/>
      <c r="P539" s="223"/>
      <c r="Q539" s="223"/>
      <c r="R539" s="223"/>
      <c r="S539" s="223"/>
      <c r="T539" s="223"/>
      <c r="U539" s="223"/>
      <c r="V539" s="223"/>
      <c r="W539" s="223"/>
      <c r="X539" s="223"/>
      <c r="Y539" s="223"/>
      <c r="Z539" s="223"/>
    </row>
    <row r="540" spans="1:26" ht="16.5" customHeight="1">
      <c r="A540" s="223"/>
      <c r="B540" s="224"/>
      <c r="C540" s="225"/>
      <c r="D540" s="226"/>
      <c r="E540" s="223"/>
      <c r="F540" s="223"/>
      <c r="G540" s="223"/>
      <c r="H540" s="223"/>
      <c r="I540" s="223"/>
      <c r="J540" s="223"/>
      <c r="K540" s="223"/>
      <c r="L540" s="223"/>
      <c r="M540" s="223"/>
      <c r="N540" s="223"/>
      <c r="O540" s="223"/>
      <c r="P540" s="223"/>
      <c r="Q540" s="223"/>
      <c r="R540" s="223"/>
      <c r="S540" s="223"/>
      <c r="T540" s="223"/>
      <c r="U540" s="223"/>
      <c r="V540" s="223"/>
      <c r="W540" s="223"/>
      <c r="X540" s="223"/>
      <c r="Y540" s="223"/>
      <c r="Z540" s="223"/>
    </row>
    <row r="541" spans="1:26" ht="16.5" customHeight="1">
      <c r="A541" s="223"/>
      <c r="B541" s="224"/>
      <c r="C541" s="225"/>
      <c r="D541" s="226"/>
      <c r="E541" s="223"/>
      <c r="F541" s="223"/>
      <c r="G541" s="223"/>
      <c r="H541" s="223"/>
      <c r="I541" s="223"/>
      <c r="J541" s="223"/>
      <c r="K541" s="223"/>
      <c r="L541" s="223"/>
      <c r="M541" s="223"/>
      <c r="N541" s="223"/>
      <c r="O541" s="223"/>
      <c r="P541" s="223"/>
      <c r="Q541" s="223"/>
      <c r="R541" s="223"/>
      <c r="S541" s="223"/>
      <c r="T541" s="223"/>
      <c r="U541" s="223"/>
      <c r="V541" s="223"/>
      <c r="W541" s="223"/>
      <c r="X541" s="223"/>
      <c r="Y541" s="223"/>
      <c r="Z541" s="223"/>
    </row>
    <row r="542" spans="1:26" ht="16.5" customHeight="1">
      <c r="A542" s="223"/>
      <c r="B542" s="224"/>
      <c r="C542" s="225"/>
      <c r="D542" s="226"/>
      <c r="E542" s="223"/>
      <c r="F542" s="223"/>
      <c r="G542" s="223"/>
      <c r="H542" s="223"/>
      <c r="I542" s="223"/>
      <c r="J542" s="223"/>
      <c r="K542" s="223"/>
      <c r="L542" s="223"/>
      <c r="M542" s="223"/>
      <c r="N542" s="223"/>
      <c r="O542" s="223"/>
      <c r="P542" s="223"/>
      <c r="Q542" s="223"/>
      <c r="R542" s="223"/>
      <c r="S542" s="223"/>
      <c r="T542" s="223"/>
      <c r="U542" s="223"/>
      <c r="V542" s="223"/>
      <c r="W542" s="223"/>
      <c r="X542" s="223"/>
      <c r="Y542" s="223"/>
      <c r="Z542" s="223"/>
    </row>
    <row r="543" spans="1:26" ht="16.5" customHeight="1">
      <c r="A543" s="223"/>
      <c r="B543" s="224"/>
      <c r="C543" s="225"/>
      <c r="D543" s="226"/>
      <c r="E543" s="223"/>
      <c r="F543" s="223"/>
      <c r="G543" s="223"/>
      <c r="H543" s="223"/>
      <c r="I543" s="223"/>
      <c r="J543" s="223"/>
      <c r="K543" s="223"/>
      <c r="L543" s="223"/>
      <c r="M543" s="223"/>
      <c r="N543" s="223"/>
      <c r="O543" s="223"/>
      <c r="P543" s="223"/>
      <c r="Q543" s="223"/>
      <c r="R543" s="223"/>
      <c r="S543" s="223"/>
      <c r="T543" s="223"/>
      <c r="U543" s="223"/>
      <c r="V543" s="223"/>
      <c r="W543" s="223"/>
      <c r="X543" s="223"/>
      <c r="Y543" s="223"/>
      <c r="Z543" s="223"/>
    </row>
    <row r="544" spans="1:26" ht="16.5" customHeight="1">
      <c r="A544" s="223"/>
      <c r="B544" s="224"/>
      <c r="C544" s="225"/>
      <c r="D544" s="226"/>
      <c r="E544" s="223"/>
      <c r="F544" s="223"/>
      <c r="G544" s="223"/>
      <c r="H544" s="223"/>
      <c r="I544" s="223"/>
      <c r="J544" s="223"/>
      <c r="K544" s="223"/>
      <c r="L544" s="223"/>
      <c r="M544" s="223"/>
      <c r="N544" s="223"/>
      <c r="O544" s="223"/>
      <c r="P544" s="223"/>
      <c r="Q544" s="223"/>
      <c r="R544" s="223"/>
      <c r="S544" s="223"/>
      <c r="T544" s="223"/>
      <c r="U544" s="223"/>
      <c r="V544" s="223"/>
      <c r="W544" s="223"/>
      <c r="X544" s="223"/>
      <c r="Y544" s="223"/>
      <c r="Z544" s="223"/>
    </row>
    <row r="545" spans="1:26" ht="16.5" customHeight="1">
      <c r="A545" s="223"/>
      <c r="B545" s="224"/>
      <c r="C545" s="225"/>
      <c r="D545" s="226"/>
      <c r="E545" s="223"/>
      <c r="F545" s="223"/>
      <c r="G545" s="223"/>
      <c r="H545" s="223"/>
      <c r="I545" s="223"/>
      <c r="J545" s="223"/>
      <c r="K545" s="223"/>
      <c r="L545" s="223"/>
      <c r="M545" s="223"/>
      <c r="N545" s="223"/>
      <c r="O545" s="223"/>
      <c r="P545" s="223"/>
      <c r="Q545" s="223"/>
      <c r="R545" s="223"/>
      <c r="S545" s="223"/>
      <c r="T545" s="223"/>
      <c r="U545" s="223"/>
      <c r="V545" s="223"/>
      <c r="W545" s="223"/>
      <c r="X545" s="223"/>
      <c r="Y545" s="223"/>
      <c r="Z545" s="223"/>
    </row>
    <row r="546" spans="1:26" ht="16.5" customHeight="1">
      <c r="A546" s="223"/>
      <c r="B546" s="224"/>
      <c r="C546" s="225"/>
      <c r="D546" s="226"/>
      <c r="E546" s="223"/>
      <c r="F546" s="223"/>
      <c r="G546" s="223"/>
      <c r="H546" s="223"/>
      <c r="I546" s="223"/>
      <c r="J546" s="223"/>
      <c r="K546" s="223"/>
      <c r="L546" s="223"/>
      <c r="M546" s="223"/>
      <c r="N546" s="223"/>
      <c r="O546" s="223"/>
      <c r="P546" s="223"/>
      <c r="Q546" s="223"/>
      <c r="R546" s="223"/>
      <c r="S546" s="223"/>
      <c r="T546" s="223"/>
      <c r="U546" s="223"/>
      <c r="V546" s="223"/>
      <c r="W546" s="223"/>
      <c r="X546" s="223"/>
      <c r="Y546" s="223"/>
      <c r="Z546" s="223"/>
    </row>
    <row r="547" spans="1:26" ht="16.5" customHeight="1">
      <c r="A547" s="223"/>
      <c r="B547" s="224"/>
      <c r="C547" s="225"/>
      <c r="D547" s="226"/>
      <c r="E547" s="223"/>
      <c r="F547" s="223"/>
      <c r="G547" s="223"/>
      <c r="H547" s="223"/>
      <c r="I547" s="223"/>
      <c r="J547" s="223"/>
      <c r="K547" s="223"/>
      <c r="L547" s="223"/>
      <c r="M547" s="223"/>
      <c r="N547" s="223"/>
      <c r="O547" s="223"/>
      <c r="P547" s="223"/>
      <c r="Q547" s="223"/>
      <c r="R547" s="223"/>
      <c r="S547" s="223"/>
      <c r="T547" s="223"/>
      <c r="U547" s="223"/>
      <c r="V547" s="223"/>
      <c r="W547" s="223"/>
      <c r="X547" s="223"/>
      <c r="Y547" s="223"/>
      <c r="Z547" s="223"/>
    </row>
    <row r="548" spans="1:26" ht="16.5" customHeight="1">
      <c r="A548" s="223"/>
      <c r="B548" s="224"/>
      <c r="C548" s="225"/>
      <c r="D548" s="226"/>
      <c r="E548" s="223"/>
      <c r="F548" s="223"/>
      <c r="G548" s="223"/>
      <c r="H548" s="223"/>
      <c r="I548" s="223"/>
      <c r="J548" s="223"/>
      <c r="K548" s="223"/>
      <c r="L548" s="223"/>
      <c r="M548" s="223"/>
      <c r="N548" s="223"/>
      <c r="O548" s="223"/>
      <c r="P548" s="223"/>
      <c r="Q548" s="223"/>
      <c r="R548" s="223"/>
      <c r="S548" s="223"/>
      <c r="T548" s="223"/>
      <c r="U548" s="223"/>
      <c r="V548" s="223"/>
      <c r="W548" s="223"/>
      <c r="X548" s="223"/>
      <c r="Y548" s="223"/>
      <c r="Z548" s="223"/>
    </row>
    <row r="549" spans="1:26" ht="16.5" customHeight="1">
      <c r="A549" s="223"/>
      <c r="B549" s="224"/>
      <c r="C549" s="225"/>
      <c r="D549" s="226"/>
      <c r="E549" s="223"/>
      <c r="F549" s="223"/>
      <c r="G549" s="223"/>
      <c r="H549" s="223"/>
      <c r="I549" s="223"/>
      <c r="J549" s="223"/>
      <c r="K549" s="223"/>
      <c r="L549" s="223"/>
      <c r="M549" s="223"/>
      <c r="N549" s="223"/>
      <c r="O549" s="223"/>
      <c r="P549" s="223"/>
      <c r="Q549" s="223"/>
      <c r="R549" s="223"/>
      <c r="S549" s="223"/>
      <c r="T549" s="223"/>
      <c r="U549" s="223"/>
      <c r="V549" s="223"/>
      <c r="W549" s="223"/>
      <c r="X549" s="223"/>
      <c r="Y549" s="223"/>
      <c r="Z549" s="223"/>
    </row>
    <row r="550" spans="1:26" ht="16.5" customHeight="1">
      <c r="A550" s="223"/>
      <c r="B550" s="224"/>
      <c r="C550" s="225"/>
      <c r="D550" s="226"/>
      <c r="E550" s="223"/>
      <c r="F550" s="223"/>
      <c r="G550" s="223"/>
      <c r="H550" s="223"/>
      <c r="I550" s="223"/>
      <c r="J550" s="223"/>
      <c r="K550" s="223"/>
      <c r="L550" s="223"/>
      <c r="M550" s="223"/>
      <c r="N550" s="223"/>
      <c r="O550" s="223"/>
      <c r="P550" s="223"/>
      <c r="Q550" s="223"/>
      <c r="R550" s="223"/>
      <c r="S550" s="223"/>
      <c r="T550" s="223"/>
      <c r="U550" s="223"/>
      <c r="V550" s="223"/>
      <c r="W550" s="223"/>
      <c r="X550" s="223"/>
      <c r="Y550" s="223"/>
      <c r="Z550" s="223"/>
    </row>
    <row r="551" spans="1:26" ht="16.5" customHeight="1">
      <c r="A551" s="223"/>
      <c r="B551" s="224"/>
      <c r="C551" s="225"/>
      <c r="D551" s="226"/>
      <c r="E551" s="223"/>
      <c r="F551" s="223"/>
      <c r="G551" s="223"/>
      <c r="H551" s="223"/>
      <c r="I551" s="223"/>
      <c r="J551" s="223"/>
      <c r="K551" s="223"/>
      <c r="L551" s="223"/>
      <c r="M551" s="223"/>
      <c r="N551" s="223"/>
      <c r="O551" s="223"/>
      <c r="P551" s="223"/>
      <c r="Q551" s="223"/>
      <c r="R551" s="223"/>
      <c r="S551" s="223"/>
      <c r="T551" s="223"/>
      <c r="U551" s="223"/>
      <c r="V551" s="223"/>
      <c r="W551" s="223"/>
      <c r="X551" s="223"/>
      <c r="Y551" s="223"/>
      <c r="Z551" s="223"/>
    </row>
    <row r="552" spans="1:26" ht="16.5" customHeight="1">
      <c r="A552" s="223"/>
      <c r="B552" s="224"/>
      <c r="C552" s="225"/>
      <c r="D552" s="226"/>
      <c r="E552" s="223"/>
      <c r="F552" s="223"/>
      <c r="G552" s="223"/>
      <c r="H552" s="223"/>
      <c r="I552" s="223"/>
      <c r="J552" s="223"/>
      <c r="K552" s="223"/>
      <c r="L552" s="223"/>
      <c r="M552" s="223"/>
      <c r="N552" s="223"/>
      <c r="O552" s="223"/>
      <c r="P552" s="223"/>
      <c r="Q552" s="223"/>
      <c r="R552" s="223"/>
      <c r="S552" s="223"/>
      <c r="T552" s="223"/>
      <c r="U552" s="223"/>
      <c r="V552" s="223"/>
      <c r="W552" s="223"/>
      <c r="X552" s="223"/>
      <c r="Y552" s="223"/>
      <c r="Z552" s="223"/>
    </row>
    <row r="553" spans="1:26" ht="16.5" customHeight="1">
      <c r="A553" s="223"/>
      <c r="B553" s="224"/>
      <c r="C553" s="225"/>
      <c r="D553" s="226"/>
      <c r="E553" s="223"/>
      <c r="F553" s="223"/>
      <c r="G553" s="223"/>
      <c r="H553" s="223"/>
      <c r="I553" s="223"/>
      <c r="J553" s="223"/>
      <c r="K553" s="223"/>
      <c r="L553" s="223"/>
      <c r="M553" s="223"/>
      <c r="N553" s="223"/>
      <c r="O553" s="223"/>
      <c r="P553" s="223"/>
      <c r="Q553" s="223"/>
      <c r="R553" s="223"/>
      <c r="S553" s="223"/>
      <c r="T553" s="223"/>
      <c r="U553" s="223"/>
      <c r="V553" s="223"/>
      <c r="W553" s="223"/>
      <c r="X553" s="223"/>
      <c r="Y553" s="223"/>
      <c r="Z553" s="223"/>
    </row>
    <row r="554" spans="1:26" ht="16.5" customHeight="1">
      <c r="A554" s="223"/>
      <c r="B554" s="224"/>
      <c r="C554" s="225"/>
      <c r="D554" s="226"/>
      <c r="E554" s="223"/>
      <c r="F554" s="223"/>
      <c r="G554" s="223"/>
      <c r="H554" s="223"/>
      <c r="I554" s="223"/>
      <c r="J554" s="223"/>
      <c r="K554" s="223"/>
      <c r="L554" s="223"/>
      <c r="M554" s="223"/>
      <c r="N554" s="223"/>
      <c r="O554" s="223"/>
      <c r="P554" s="223"/>
      <c r="Q554" s="223"/>
      <c r="R554" s="223"/>
      <c r="S554" s="223"/>
      <c r="T554" s="223"/>
      <c r="U554" s="223"/>
      <c r="V554" s="223"/>
      <c r="W554" s="223"/>
      <c r="X554" s="223"/>
      <c r="Y554" s="223"/>
      <c r="Z554" s="223"/>
    </row>
    <row r="555" spans="1:26" ht="16.5" customHeight="1">
      <c r="A555" s="223"/>
      <c r="B555" s="224"/>
      <c r="C555" s="225"/>
      <c r="D555" s="226"/>
      <c r="E555" s="223"/>
      <c r="F555" s="223"/>
      <c r="G555" s="223"/>
      <c r="H555" s="223"/>
      <c r="I555" s="223"/>
      <c r="J555" s="223"/>
      <c r="K555" s="223"/>
      <c r="L555" s="223"/>
      <c r="M555" s="223"/>
      <c r="N555" s="223"/>
      <c r="O555" s="223"/>
      <c r="P555" s="223"/>
      <c r="Q555" s="223"/>
      <c r="R555" s="223"/>
      <c r="S555" s="223"/>
      <c r="T555" s="223"/>
      <c r="U555" s="223"/>
      <c r="V555" s="223"/>
      <c r="W555" s="223"/>
      <c r="X555" s="223"/>
      <c r="Y555" s="223"/>
      <c r="Z555" s="223"/>
    </row>
    <row r="556" spans="1:26" ht="16.5" customHeight="1">
      <c r="A556" s="223"/>
      <c r="B556" s="224"/>
      <c r="C556" s="225"/>
      <c r="D556" s="226"/>
      <c r="E556" s="223"/>
      <c r="F556" s="223"/>
      <c r="G556" s="223"/>
      <c r="H556" s="223"/>
      <c r="I556" s="223"/>
      <c r="J556" s="223"/>
      <c r="K556" s="223"/>
      <c r="L556" s="223"/>
      <c r="M556" s="223"/>
      <c r="N556" s="223"/>
      <c r="O556" s="223"/>
      <c r="P556" s="223"/>
      <c r="Q556" s="223"/>
      <c r="R556" s="223"/>
      <c r="S556" s="223"/>
      <c r="T556" s="223"/>
      <c r="U556" s="223"/>
      <c r="V556" s="223"/>
      <c r="W556" s="223"/>
      <c r="X556" s="223"/>
      <c r="Y556" s="223"/>
      <c r="Z556" s="223"/>
    </row>
    <row r="557" spans="1:26" ht="16.5" customHeight="1">
      <c r="A557" s="223"/>
      <c r="B557" s="224"/>
      <c r="C557" s="225"/>
      <c r="D557" s="226"/>
      <c r="E557" s="223"/>
      <c r="F557" s="223"/>
      <c r="G557" s="223"/>
      <c r="H557" s="223"/>
      <c r="I557" s="223"/>
      <c r="J557" s="223"/>
      <c r="K557" s="223"/>
      <c r="L557" s="223"/>
      <c r="M557" s="223"/>
      <c r="N557" s="223"/>
      <c r="O557" s="223"/>
      <c r="P557" s="223"/>
      <c r="Q557" s="223"/>
      <c r="R557" s="223"/>
      <c r="S557" s="223"/>
      <c r="T557" s="223"/>
      <c r="U557" s="223"/>
      <c r="V557" s="223"/>
      <c r="W557" s="223"/>
      <c r="X557" s="223"/>
      <c r="Y557" s="223"/>
      <c r="Z557" s="223"/>
    </row>
    <row r="558" spans="1:26" ht="16.5" customHeight="1">
      <c r="A558" s="223"/>
      <c r="B558" s="224"/>
      <c r="C558" s="225"/>
      <c r="D558" s="226"/>
      <c r="E558" s="223"/>
      <c r="F558" s="223"/>
      <c r="G558" s="223"/>
      <c r="H558" s="223"/>
      <c r="I558" s="223"/>
      <c r="J558" s="223"/>
      <c r="K558" s="223"/>
      <c r="L558" s="223"/>
      <c r="M558" s="223"/>
      <c r="N558" s="223"/>
      <c r="O558" s="223"/>
      <c r="P558" s="223"/>
      <c r="Q558" s="223"/>
      <c r="R558" s="223"/>
      <c r="S558" s="223"/>
      <c r="T558" s="223"/>
      <c r="U558" s="223"/>
      <c r="V558" s="223"/>
      <c r="W558" s="223"/>
      <c r="X558" s="223"/>
      <c r="Y558" s="223"/>
      <c r="Z558" s="223"/>
    </row>
    <row r="559" spans="1:26" ht="16.5" customHeight="1">
      <c r="A559" s="223"/>
      <c r="B559" s="224"/>
      <c r="C559" s="225"/>
      <c r="D559" s="226"/>
      <c r="E559" s="223"/>
      <c r="F559" s="223"/>
      <c r="G559" s="223"/>
      <c r="H559" s="223"/>
      <c r="I559" s="223"/>
      <c r="J559" s="223"/>
      <c r="K559" s="223"/>
      <c r="L559" s="223"/>
      <c r="M559" s="223"/>
      <c r="N559" s="223"/>
      <c r="O559" s="223"/>
      <c r="P559" s="223"/>
      <c r="Q559" s="223"/>
      <c r="R559" s="223"/>
      <c r="S559" s="223"/>
      <c r="T559" s="223"/>
      <c r="U559" s="223"/>
      <c r="V559" s="223"/>
      <c r="W559" s="223"/>
      <c r="X559" s="223"/>
      <c r="Y559" s="223"/>
      <c r="Z559" s="223"/>
    </row>
    <row r="560" spans="1:26" ht="16.5" customHeight="1">
      <c r="A560" s="223"/>
      <c r="B560" s="224"/>
      <c r="C560" s="225"/>
      <c r="D560" s="226"/>
      <c r="E560" s="223"/>
      <c r="F560" s="223"/>
      <c r="G560" s="223"/>
      <c r="H560" s="223"/>
      <c r="I560" s="223"/>
      <c r="J560" s="223"/>
      <c r="K560" s="223"/>
      <c r="L560" s="223"/>
      <c r="M560" s="223"/>
      <c r="N560" s="223"/>
      <c r="O560" s="223"/>
      <c r="P560" s="223"/>
      <c r="Q560" s="223"/>
      <c r="R560" s="223"/>
      <c r="S560" s="223"/>
      <c r="T560" s="223"/>
      <c r="U560" s="223"/>
      <c r="V560" s="223"/>
      <c r="W560" s="223"/>
      <c r="X560" s="223"/>
      <c r="Y560" s="223"/>
      <c r="Z560" s="223"/>
    </row>
    <row r="561" spans="1:26" ht="16.5" customHeight="1">
      <c r="A561" s="223"/>
      <c r="B561" s="224"/>
      <c r="C561" s="225"/>
      <c r="D561" s="226"/>
      <c r="E561" s="223"/>
      <c r="F561" s="223"/>
      <c r="G561" s="223"/>
      <c r="H561" s="223"/>
      <c r="I561" s="223"/>
      <c r="J561" s="223"/>
      <c r="K561" s="223"/>
      <c r="L561" s="223"/>
      <c r="M561" s="223"/>
      <c r="N561" s="223"/>
      <c r="O561" s="223"/>
      <c r="P561" s="223"/>
      <c r="Q561" s="223"/>
      <c r="R561" s="223"/>
      <c r="S561" s="223"/>
      <c r="T561" s="223"/>
      <c r="U561" s="223"/>
      <c r="V561" s="223"/>
      <c r="W561" s="223"/>
      <c r="X561" s="223"/>
      <c r="Y561" s="223"/>
      <c r="Z561" s="223"/>
    </row>
    <row r="562" spans="1:26" ht="16.5" customHeight="1">
      <c r="A562" s="223"/>
      <c r="B562" s="224"/>
      <c r="C562" s="225"/>
      <c r="D562" s="226"/>
      <c r="E562" s="223"/>
      <c r="F562" s="223"/>
      <c r="G562" s="223"/>
      <c r="H562" s="223"/>
      <c r="I562" s="223"/>
      <c r="J562" s="223"/>
      <c r="K562" s="223"/>
      <c r="L562" s="223"/>
      <c r="M562" s="223"/>
      <c r="N562" s="223"/>
      <c r="O562" s="223"/>
      <c r="P562" s="223"/>
      <c r="Q562" s="223"/>
      <c r="R562" s="223"/>
      <c r="S562" s="223"/>
      <c r="T562" s="223"/>
      <c r="U562" s="223"/>
      <c r="V562" s="223"/>
      <c r="W562" s="223"/>
      <c r="X562" s="223"/>
      <c r="Y562" s="223"/>
      <c r="Z562" s="223"/>
    </row>
    <row r="563" spans="1:26" ht="16.5" customHeight="1">
      <c r="A563" s="223"/>
      <c r="B563" s="224"/>
      <c r="C563" s="225"/>
      <c r="D563" s="226"/>
      <c r="E563" s="223"/>
      <c r="F563" s="223"/>
      <c r="G563" s="223"/>
      <c r="H563" s="223"/>
      <c r="I563" s="223"/>
      <c r="J563" s="223"/>
      <c r="K563" s="223"/>
      <c r="L563" s="223"/>
      <c r="M563" s="223"/>
      <c r="N563" s="223"/>
      <c r="O563" s="223"/>
      <c r="P563" s="223"/>
      <c r="Q563" s="223"/>
      <c r="R563" s="223"/>
      <c r="S563" s="223"/>
      <c r="T563" s="223"/>
      <c r="U563" s="223"/>
      <c r="V563" s="223"/>
      <c r="W563" s="223"/>
      <c r="X563" s="223"/>
      <c r="Y563" s="223"/>
      <c r="Z563" s="223"/>
    </row>
    <row r="564" spans="1:26" ht="16.5" customHeight="1">
      <c r="A564" s="223"/>
      <c r="B564" s="224"/>
      <c r="C564" s="225"/>
      <c r="D564" s="226"/>
      <c r="E564" s="223"/>
      <c r="F564" s="223"/>
      <c r="G564" s="223"/>
      <c r="H564" s="223"/>
      <c r="I564" s="223"/>
      <c r="J564" s="223"/>
      <c r="K564" s="223"/>
      <c r="L564" s="223"/>
      <c r="M564" s="223"/>
      <c r="N564" s="223"/>
      <c r="O564" s="223"/>
      <c r="P564" s="223"/>
      <c r="Q564" s="223"/>
      <c r="R564" s="223"/>
      <c r="S564" s="223"/>
      <c r="T564" s="223"/>
      <c r="U564" s="223"/>
      <c r="V564" s="223"/>
      <c r="W564" s="223"/>
      <c r="X564" s="223"/>
      <c r="Y564" s="223"/>
      <c r="Z564" s="223"/>
    </row>
    <row r="565" spans="1:26" ht="16.5" customHeight="1">
      <c r="A565" s="223"/>
      <c r="B565" s="224"/>
      <c r="C565" s="225"/>
      <c r="D565" s="226"/>
      <c r="E565" s="223"/>
      <c r="F565" s="223"/>
      <c r="G565" s="223"/>
      <c r="H565" s="223"/>
      <c r="I565" s="223"/>
      <c r="J565" s="223"/>
      <c r="K565" s="223"/>
      <c r="L565" s="223"/>
      <c r="M565" s="223"/>
      <c r="N565" s="223"/>
      <c r="O565" s="223"/>
      <c r="P565" s="223"/>
      <c r="Q565" s="223"/>
      <c r="R565" s="223"/>
      <c r="S565" s="223"/>
      <c r="T565" s="223"/>
      <c r="U565" s="223"/>
      <c r="V565" s="223"/>
      <c r="W565" s="223"/>
      <c r="X565" s="223"/>
      <c r="Y565" s="223"/>
      <c r="Z565" s="223"/>
    </row>
    <row r="566" spans="1:26" ht="16.5" customHeight="1">
      <c r="A566" s="223"/>
      <c r="B566" s="224"/>
      <c r="C566" s="225"/>
      <c r="D566" s="226"/>
      <c r="E566" s="223"/>
      <c r="F566" s="223"/>
      <c r="G566" s="223"/>
      <c r="H566" s="223"/>
      <c r="I566" s="223"/>
      <c r="J566" s="223"/>
      <c r="K566" s="223"/>
      <c r="L566" s="223"/>
      <c r="M566" s="223"/>
      <c r="N566" s="223"/>
      <c r="O566" s="223"/>
      <c r="P566" s="223"/>
      <c r="Q566" s="223"/>
      <c r="R566" s="223"/>
      <c r="S566" s="223"/>
      <c r="T566" s="223"/>
      <c r="U566" s="223"/>
      <c r="V566" s="223"/>
      <c r="W566" s="223"/>
      <c r="X566" s="223"/>
      <c r="Y566" s="223"/>
      <c r="Z566" s="223"/>
    </row>
    <row r="567" spans="1:26" ht="16.5" customHeight="1">
      <c r="A567" s="223"/>
      <c r="B567" s="224"/>
      <c r="C567" s="225"/>
      <c r="D567" s="226"/>
      <c r="E567" s="223"/>
      <c r="F567" s="223"/>
      <c r="G567" s="223"/>
      <c r="H567" s="223"/>
      <c r="I567" s="223"/>
      <c r="J567" s="223"/>
      <c r="K567" s="223"/>
      <c r="L567" s="223"/>
      <c r="M567" s="223"/>
      <c r="N567" s="223"/>
      <c r="O567" s="223"/>
      <c r="P567" s="223"/>
      <c r="Q567" s="223"/>
      <c r="R567" s="223"/>
      <c r="S567" s="223"/>
      <c r="T567" s="223"/>
      <c r="U567" s="223"/>
      <c r="V567" s="223"/>
      <c r="W567" s="223"/>
      <c r="X567" s="223"/>
      <c r="Y567" s="223"/>
      <c r="Z567" s="223"/>
    </row>
    <row r="568" spans="1:26" ht="16.5" customHeight="1">
      <c r="A568" s="223"/>
      <c r="B568" s="224"/>
      <c r="C568" s="225"/>
      <c r="D568" s="226"/>
      <c r="E568" s="223"/>
      <c r="F568" s="223"/>
      <c r="G568" s="223"/>
      <c r="H568" s="223"/>
      <c r="I568" s="223"/>
      <c r="J568" s="223"/>
      <c r="K568" s="223"/>
      <c r="L568" s="223"/>
      <c r="M568" s="223"/>
      <c r="N568" s="223"/>
      <c r="O568" s="223"/>
      <c r="P568" s="223"/>
      <c r="Q568" s="223"/>
      <c r="R568" s="223"/>
      <c r="S568" s="223"/>
      <c r="T568" s="223"/>
      <c r="U568" s="223"/>
      <c r="V568" s="223"/>
      <c r="W568" s="223"/>
      <c r="X568" s="223"/>
      <c r="Y568" s="223"/>
      <c r="Z568" s="223"/>
    </row>
    <row r="569" spans="1:26" ht="16.5" customHeight="1">
      <c r="A569" s="223"/>
      <c r="B569" s="224"/>
      <c r="C569" s="225"/>
      <c r="D569" s="226"/>
      <c r="E569" s="223"/>
      <c r="F569" s="223"/>
      <c r="G569" s="223"/>
      <c r="H569" s="223"/>
      <c r="I569" s="223"/>
      <c r="J569" s="223"/>
      <c r="K569" s="223"/>
      <c r="L569" s="223"/>
      <c r="M569" s="223"/>
      <c r="N569" s="223"/>
      <c r="O569" s="223"/>
      <c r="P569" s="223"/>
      <c r="Q569" s="223"/>
      <c r="R569" s="223"/>
      <c r="S569" s="223"/>
      <c r="T569" s="223"/>
      <c r="U569" s="223"/>
      <c r="V569" s="223"/>
      <c r="W569" s="223"/>
      <c r="X569" s="223"/>
      <c r="Y569" s="223"/>
      <c r="Z569" s="223"/>
    </row>
    <row r="570" spans="1:26" ht="16.5" customHeight="1">
      <c r="A570" s="223"/>
      <c r="B570" s="224"/>
      <c r="C570" s="225"/>
      <c r="D570" s="226"/>
      <c r="E570" s="223"/>
      <c r="F570" s="223"/>
      <c r="G570" s="223"/>
      <c r="H570" s="223"/>
      <c r="I570" s="223"/>
      <c r="J570" s="223"/>
      <c r="K570" s="223"/>
      <c r="L570" s="223"/>
      <c r="M570" s="223"/>
      <c r="N570" s="223"/>
      <c r="O570" s="223"/>
      <c r="P570" s="223"/>
      <c r="Q570" s="223"/>
      <c r="R570" s="223"/>
      <c r="S570" s="223"/>
      <c r="T570" s="223"/>
      <c r="U570" s="223"/>
      <c r="V570" s="223"/>
      <c r="W570" s="223"/>
      <c r="X570" s="223"/>
      <c r="Y570" s="223"/>
      <c r="Z570" s="223"/>
    </row>
    <row r="571" spans="1:26" ht="16.5" customHeight="1">
      <c r="A571" s="223"/>
      <c r="B571" s="224"/>
      <c r="C571" s="225"/>
      <c r="D571" s="226"/>
      <c r="E571" s="223"/>
      <c r="F571" s="223"/>
      <c r="G571" s="223"/>
      <c r="H571" s="223"/>
      <c r="I571" s="223"/>
      <c r="J571" s="223"/>
      <c r="K571" s="223"/>
      <c r="L571" s="223"/>
      <c r="M571" s="223"/>
      <c r="N571" s="223"/>
      <c r="O571" s="223"/>
      <c r="P571" s="223"/>
      <c r="Q571" s="223"/>
      <c r="R571" s="223"/>
      <c r="S571" s="223"/>
      <c r="T571" s="223"/>
      <c r="U571" s="223"/>
      <c r="V571" s="223"/>
      <c r="W571" s="223"/>
      <c r="X571" s="223"/>
      <c r="Y571" s="223"/>
      <c r="Z571" s="223"/>
    </row>
    <row r="572" spans="1:26" ht="16.5" customHeight="1">
      <c r="A572" s="223"/>
      <c r="B572" s="224"/>
      <c r="C572" s="225"/>
      <c r="D572" s="226"/>
      <c r="E572" s="223"/>
      <c r="F572" s="223"/>
      <c r="G572" s="223"/>
      <c r="H572" s="223"/>
      <c r="I572" s="223"/>
      <c r="J572" s="223"/>
      <c r="K572" s="223"/>
      <c r="L572" s="223"/>
      <c r="M572" s="223"/>
      <c r="N572" s="223"/>
      <c r="O572" s="223"/>
      <c r="P572" s="223"/>
      <c r="Q572" s="223"/>
      <c r="R572" s="223"/>
      <c r="S572" s="223"/>
      <c r="T572" s="223"/>
      <c r="U572" s="223"/>
      <c r="V572" s="223"/>
      <c r="W572" s="223"/>
      <c r="X572" s="223"/>
      <c r="Y572" s="223"/>
      <c r="Z572" s="223"/>
    </row>
    <row r="573" spans="1:26" ht="16.5" customHeight="1">
      <c r="A573" s="223"/>
      <c r="B573" s="224"/>
      <c r="C573" s="225"/>
      <c r="D573" s="226"/>
      <c r="E573" s="223"/>
      <c r="F573" s="223"/>
      <c r="G573" s="223"/>
      <c r="H573" s="223"/>
      <c r="I573" s="223"/>
      <c r="J573" s="223"/>
      <c r="K573" s="223"/>
      <c r="L573" s="223"/>
      <c r="M573" s="223"/>
      <c r="N573" s="223"/>
      <c r="O573" s="223"/>
      <c r="P573" s="223"/>
      <c r="Q573" s="223"/>
      <c r="R573" s="223"/>
      <c r="S573" s="223"/>
      <c r="T573" s="223"/>
      <c r="U573" s="223"/>
      <c r="V573" s="223"/>
      <c r="W573" s="223"/>
      <c r="X573" s="223"/>
      <c r="Y573" s="223"/>
      <c r="Z573" s="223"/>
    </row>
    <row r="574" spans="1:26" ht="16.5" customHeight="1">
      <c r="A574" s="223"/>
      <c r="B574" s="224"/>
      <c r="C574" s="225"/>
      <c r="D574" s="226"/>
      <c r="E574" s="223"/>
      <c r="F574" s="223"/>
      <c r="G574" s="223"/>
      <c r="H574" s="223"/>
      <c r="I574" s="223"/>
      <c r="J574" s="223"/>
      <c r="K574" s="223"/>
      <c r="L574" s="223"/>
      <c r="M574" s="223"/>
      <c r="N574" s="223"/>
      <c r="O574" s="223"/>
      <c r="P574" s="223"/>
      <c r="Q574" s="223"/>
      <c r="R574" s="223"/>
      <c r="S574" s="223"/>
      <c r="T574" s="223"/>
      <c r="U574" s="223"/>
      <c r="V574" s="223"/>
      <c r="W574" s="223"/>
      <c r="X574" s="223"/>
      <c r="Y574" s="223"/>
      <c r="Z574" s="223"/>
    </row>
    <row r="575" spans="1:26" ht="16.5" customHeight="1">
      <c r="A575" s="223"/>
      <c r="B575" s="224"/>
      <c r="C575" s="225"/>
      <c r="D575" s="226"/>
      <c r="E575" s="223"/>
      <c r="F575" s="223"/>
      <c r="G575" s="223"/>
      <c r="H575" s="223"/>
      <c r="I575" s="223"/>
      <c r="J575" s="223"/>
      <c r="K575" s="223"/>
      <c r="L575" s="223"/>
      <c r="M575" s="223"/>
      <c r="N575" s="223"/>
      <c r="O575" s="223"/>
      <c r="P575" s="223"/>
      <c r="Q575" s="223"/>
      <c r="R575" s="223"/>
      <c r="S575" s="223"/>
      <c r="T575" s="223"/>
      <c r="U575" s="223"/>
      <c r="V575" s="223"/>
      <c r="W575" s="223"/>
      <c r="X575" s="223"/>
      <c r="Y575" s="223"/>
      <c r="Z575" s="223"/>
    </row>
    <row r="576" spans="1:26" ht="16.5" customHeight="1">
      <c r="A576" s="223"/>
      <c r="B576" s="224"/>
      <c r="C576" s="225"/>
      <c r="D576" s="226"/>
      <c r="E576" s="223"/>
      <c r="F576" s="223"/>
      <c r="G576" s="223"/>
      <c r="H576" s="223"/>
      <c r="I576" s="223"/>
      <c r="J576" s="223"/>
      <c r="K576" s="223"/>
      <c r="L576" s="223"/>
      <c r="M576" s="223"/>
      <c r="N576" s="223"/>
      <c r="O576" s="223"/>
      <c r="P576" s="223"/>
      <c r="Q576" s="223"/>
      <c r="R576" s="223"/>
      <c r="S576" s="223"/>
      <c r="T576" s="223"/>
      <c r="U576" s="223"/>
      <c r="V576" s="223"/>
      <c r="W576" s="223"/>
      <c r="X576" s="223"/>
      <c r="Y576" s="223"/>
      <c r="Z576" s="223"/>
    </row>
    <row r="577" spans="1:26" ht="16.5" customHeight="1">
      <c r="A577" s="223"/>
      <c r="B577" s="224"/>
      <c r="C577" s="225"/>
      <c r="D577" s="226"/>
      <c r="E577" s="223"/>
      <c r="F577" s="223"/>
      <c r="G577" s="223"/>
      <c r="H577" s="223"/>
      <c r="I577" s="223"/>
      <c r="J577" s="223"/>
      <c r="K577" s="223"/>
      <c r="L577" s="223"/>
      <c r="M577" s="223"/>
      <c r="N577" s="223"/>
      <c r="O577" s="223"/>
      <c r="P577" s="223"/>
      <c r="Q577" s="223"/>
      <c r="R577" s="223"/>
      <c r="S577" s="223"/>
      <c r="T577" s="223"/>
      <c r="U577" s="223"/>
      <c r="V577" s="223"/>
      <c r="W577" s="223"/>
      <c r="X577" s="223"/>
      <c r="Y577" s="223"/>
      <c r="Z577" s="223"/>
    </row>
    <row r="578" spans="1:26" ht="16.5" customHeight="1">
      <c r="A578" s="223"/>
      <c r="B578" s="224"/>
      <c r="C578" s="225"/>
      <c r="D578" s="226"/>
      <c r="E578" s="223"/>
      <c r="F578" s="223"/>
      <c r="G578" s="223"/>
      <c r="H578" s="223"/>
      <c r="I578" s="223"/>
      <c r="J578" s="223"/>
      <c r="K578" s="223"/>
      <c r="L578" s="223"/>
      <c r="M578" s="223"/>
      <c r="N578" s="223"/>
      <c r="O578" s="223"/>
      <c r="P578" s="223"/>
      <c r="Q578" s="223"/>
      <c r="R578" s="223"/>
      <c r="S578" s="223"/>
      <c r="T578" s="223"/>
      <c r="U578" s="223"/>
      <c r="V578" s="223"/>
      <c r="W578" s="223"/>
      <c r="X578" s="223"/>
      <c r="Y578" s="223"/>
      <c r="Z578" s="223"/>
    </row>
    <row r="579" spans="1:26" ht="16.5" customHeight="1">
      <c r="A579" s="223"/>
      <c r="B579" s="224"/>
      <c r="C579" s="225"/>
      <c r="D579" s="226"/>
      <c r="E579" s="223"/>
      <c r="F579" s="223"/>
      <c r="G579" s="223"/>
      <c r="H579" s="223"/>
      <c r="I579" s="223"/>
      <c r="J579" s="223"/>
      <c r="K579" s="223"/>
      <c r="L579" s="223"/>
      <c r="M579" s="223"/>
      <c r="N579" s="223"/>
      <c r="O579" s="223"/>
      <c r="P579" s="223"/>
      <c r="Q579" s="223"/>
      <c r="R579" s="223"/>
      <c r="S579" s="223"/>
      <c r="T579" s="223"/>
      <c r="U579" s="223"/>
      <c r="V579" s="223"/>
      <c r="W579" s="223"/>
      <c r="X579" s="223"/>
      <c r="Y579" s="223"/>
      <c r="Z579" s="223"/>
    </row>
    <row r="580" spans="1:26" ht="16.5" customHeight="1">
      <c r="A580" s="223"/>
      <c r="B580" s="224"/>
      <c r="C580" s="225"/>
      <c r="D580" s="226"/>
      <c r="E580" s="223"/>
      <c r="F580" s="223"/>
      <c r="G580" s="223"/>
      <c r="H580" s="223"/>
      <c r="I580" s="223"/>
      <c r="J580" s="223"/>
      <c r="K580" s="223"/>
      <c r="L580" s="223"/>
      <c r="M580" s="223"/>
      <c r="N580" s="223"/>
      <c r="O580" s="223"/>
      <c r="P580" s="223"/>
      <c r="Q580" s="223"/>
      <c r="R580" s="223"/>
      <c r="S580" s="223"/>
      <c r="T580" s="223"/>
      <c r="U580" s="223"/>
      <c r="V580" s="223"/>
      <c r="W580" s="223"/>
      <c r="X580" s="223"/>
      <c r="Y580" s="223"/>
      <c r="Z580" s="223"/>
    </row>
    <row r="581" spans="1:26" ht="16.5" customHeight="1">
      <c r="A581" s="223"/>
      <c r="B581" s="224"/>
      <c r="C581" s="225"/>
      <c r="D581" s="226"/>
      <c r="E581" s="223"/>
      <c r="F581" s="223"/>
      <c r="G581" s="223"/>
      <c r="H581" s="223"/>
      <c r="I581" s="223"/>
      <c r="J581" s="223"/>
      <c r="K581" s="223"/>
      <c r="L581" s="223"/>
      <c r="M581" s="223"/>
      <c r="N581" s="223"/>
      <c r="O581" s="223"/>
      <c r="P581" s="223"/>
      <c r="Q581" s="223"/>
      <c r="R581" s="223"/>
      <c r="S581" s="223"/>
      <c r="T581" s="223"/>
      <c r="U581" s="223"/>
      <c r="V581" s="223"/>
      <c r="W581" s="223"/>
      <c r="X581" s="223"/>
      <c r="Y581" s="223"/>
      <c r="Z581" s="223"/>
    </row>
    <row r="582" spans="1:26" ht="16.5" customHeight="1">
      <c r="A582" s="223"/>
      <c r="B582" s="224"/>
      <c r="C582" s="225"/>
      <c r="D582" s="226"/>
      <c r="E582" s="223"/>
      <c r="F582" s="223"/>
      <c r="G582" s="223"/>
      <c r="H582" s="223"/>
      <c r="I582" s="223"/>
      <c r="J582" s="223"/>
      <c r="K582" s="223"/>
      <c r="L582" s="223"/>
      <c r="M582" s="223"/>
      <c r="N582" s="223"/>
      <c r="O582" s="223"/>
      <c r="P582" s="223"/>
      <c r="Q582" s="223"/>
      <c r="R582" s="223"/>
      <c r="S582" s="223"/>
      <c r="T582" s="223"/>
      <c r="U582" s="223"/>
      <c r="V582" s="223"/>
      <c r="W582" s="223"/>
      <c r="X582" s="223"/>
      <c r="Y582" s="223"/>
      <c r="Z582" s="223"/>
    </row>
    <row r="583" spans="1:26" ht="16.5" customHeight="1">
      <c r="A583" s="223"/>
      <c r="B583" s="224"/>
      <c r="C583" s="225"/>
      <c r="D583" s="226"/>
      <c r="E583" s="223"/>
      <c r="F583" s="223"/>
      <c r="G583" s="223"/>
      <c r="H583" s="223"/>
      <c r="I583" s="223"/>
      <c r="J583" s="223"/>
      <c r="K583" s="223"/>
      <c r="L583" s="223"/>
      <c r="M583" s="223"/>
      <c r="N583" s="223"/>
      <c r="O583" s="223"/>
      <c r="P583" s="223"/>
      <c r="Q583" s="223"/>
      <c r="R583" s="223"/>
      <c r="S583" s="223"/>
      <c r="T583" s="223"/>
      <c r="U583" s="223"/>
      <c r="V583" s="223"/>
      <c r="W583" s="223"/>
      <c r="X583" s="223"/>
      <c r="Y583" s="223"/>
      <c r="Z583" s="223"/>
    </row>
    <row r="584" spans="1:26" ht="16.5" customHeight="1">
      <c r="A584" s="223"/>
      <c r="B584" s="224"/>
      <c r="C584" s="225"/>
      <c r="D584" s="226"/>
      <c r="E584" s="223"/>
      <c r="F584" s="223"/>
      <c r="G584" s="223"/>
      <c r="H584" s="223"/>
      <c r="I584" s="223"/>
      <c r="J584" s="223"/>
      <c r="K584" s="223"/>
      <c r="L584" s="223"/>
      <c r="M584" s="223"/>
      <c r="N584" s="223"/>
      <c r="O584" s="223"/>
      <c r="P584" s="223"/>
      <c r="Q584" s="223"/>
      <c r="R584" s="223"/>
      <c r="S584" s="223"/>
      <c r="T584" s="223"/>
      <c r="U584" s="223"/>
      <c r="V584" s="223"/>
      <c r="W584" s="223"/>
      <c r="X584" s="223"/>
      <c r="Y584" s="223"/>
      <c r="Z584" s="223"/>
    </row>
    <row r="585" spans="1:26" ht="16.5" customHeight="1">
      <c r="A585" s="223"/>
      <c r="B585" s="224"/>
      <c r="C585" s="225"/>
      <c r="D585" s="226"/>
      <c r="E585" s="223"/>
      <c r="F585" s="223"/>
      <c r="G585" s="223"/>
      <c r="H585" s="223"/>
      <c r="I585" s="223"/>
      <c r="J585" s="223"/>
      <c r="K585" s="223"/>
      <c r="L585" s="223"/>
      <c r="M585" s="223"/>
      <c r="N585" s="223"/>
      <c r="O585" s="223"/>
      <c r="P585" s="223"/>
      <c r="Q585" s="223"/>
      <c r="R585" s="223"/>
      <c r="S585" s="223"/>
      <c r="T585" s="223"/>
      <c r="U585" s="223"/>
      <c r="V585" s="223"/>
      <c r="W585" s="223"/>
      <c r="X585" s="223"/>
      <c r="Y585" s="223"/>
      <c r="Z585" s="223"/>
    </row>
    <row r="586" spans="1:26" ht="16.5" customHeight="1">
      <c r="A586" s="223"/>
      <c r="B586" s="224"/>
      <c r="C586" s="225"/>
      <c r="D586" s="226"/>
      <c r="E586" s="223"/>
      <c r="F586" s="223"/>
      <c r="G586" s="223"/>
      <c r="H586" s="223"/>
      <c r="I586" s="223"/>
      <c r="J586" s="223"/>
      <c r="K586" s="223"/>
      <c r="L586" s="223"/>
      <c r="M586" s="223"/>
      <c r="N586" s="223"/>
      <c r="O586" s="223"/>
      <c r="P586" s="223"/>
      <c r="Q586" s="223"/>
      <c r="R586" s="223"/>
      <c r="S586" s="223"/>
      <c r="T586" s="223"/>
      <c r="U586" s="223"/>
      <c r="V586" s="223"/>
      <c r="W586" s="223"/>
      <c r="X586" s="223"/>
      <c r="Y586" s="223"/>
      <c r="Z586" s="223"/>
    </row>
    <row r="587" spans="1:26" ht="16.5" customHeight="1">
      <c r="A587" s="223"/>
      <c r="B587" s="224"/>
      <c r="C587" s="225"/>
      <c r="D587" s="226"/>
      <c r="E587" s="223"/>
      <c r="F587" s="223"/>
      <c r="G587" s="223"/>
      <c r="H587" s="223"/>
      <c r="I587" s="223"/>
      <c r="J587" s="223"/>
      <c r="K587" s="223"/>
      <c r="L587" s="223"/>
      <c r="M587" s="223"/>
      <c r="N587" s="223"/>
      <c r="O587" s="223"/>
      <c r="P587" s="223"/>
      <c r="Q587" s="223"/>
      <c r="R587" s="223"/>
      <c r="S587" s="223"/>
      <c r="T587" s="223"/>
      <c r="U587" s="223"/>
      <c r="V587" s="223"/>
      <c r="W587" s="223"/>
      <c r="X587" s="223"/>
      <c r="Y587" s="223"/>
      <c r="Z587" s="223"/>
    </row>
    <row r="588" spans="1:26" ht="16.5" customHeight="1">
      <c r="A588" s="223"/>
      <c r="B588" s="224"/>
      <c r="C588" s="225"/>
      <c r="D588" s="226"/>
      <c r="E588" s="223"/>
      <c r="F588" s="223"/>
      <c r="G588" s="223"/>
      <c r="H588" s="223"/>
      <c r="I588" s="223"/>
      <c r="J588" s="223"/>
      <c r="K588" s="223"/>
      <c r="L588" s="223"/>
      <c r="M588" s="223"/>
      <c r="N588" s="223"/>
      <c r="O588" s="223"/>
      <c r="P588" s="223"/>
      <c r="Q588" s="223"/>
      <c r="R588" s="223"/>
      <c r="S588" s="223"/>
      <c r="T588" s="223"/>
      <c r="U588" s="223"/>
      <c r="V588" s="223"/>
      <c r="W588" s="223"/>
      <c r="X588" s="223"/>
      <c r="Y588" s="223"/>
      <c r="Z588" s="223"/>
    </row>
    <row r="589" spans="1:26" ht="16.5" customHeight="1">
      <c r="A589" s="223"/>
      <c r="B589" s="224"/>
      <c r="C589" s="225"/>
      <c r="D589" s="226"/>
      <c r="E589" s="223"/>
      <c r="F589" s="223"/>
      <c r="G589" s="223"/>
      <c r="H589" s="223"/>
      <c r="I589" s="223"/>
      <c r="J589" s="223"/>
      <c r="K589" s="223"/>
      <c r="L589" s="223"/>
      <c r="M589" s="223"/>
      <c r="N589" s="223"/>
      <c r="O589" s="223"/>
      <c r="P589" s="223"/>
      <c r="Q589" s="223"/>
      <c r="R589" s="223"/>
      <c r="S589" s="223"/>
      <c r="T589" s="223"/>
      <c r="U589" s="223"/>
      <c r="V589" s="223"/>
      <c r="W589" s="223"/>
      <c r="X589" s="223"/>
      <c r="Y589" s="223"/>
      <c r="Z589" s="223"/>
    </row>
    <row r="590" spans="1:26" ht="16.5" customHeight="1">
      <c r="A590" s="223"/>
      <c r="B590" s="224"/>
      <c r="C590" s="225"/>
      <c r="D590" s="226"/>
      <c r="E590" s="223"/>
      <c r="F590" s="223"/>
      <c r="G590" s="223"/>
      <c r="H590" s="223"/>
      <c r="I590" s="223"/>
      <c r="J590" s="223"/>
      <c r="K590" s="223"/>
      <c r="L590" s="223"/>
      <c r="M590" s="223"/>
      <c r="N590" s="223"/>
      <c r="O590" s="223"/>
      <c r="P590" s="223"/>
      <c r="Q590" s="223"/>
      <c r="R590" s="223"/>
      <c r="S590" s="223"/>
      <c r="T590" s="223"/>
      <c r="U590" s="223"/>
      <c r="V590" s="223"/>
      <c r="W590" s="223"/>
      <c r="X590" s="223"/>
      <c r="Y590" s="223"/>
      <c r="Z590" s="223"/>
    </row>
    <row r="591" spans="1:26" ht="16.5" customHeight="1">
      <c r="A591" s="223"/>
      <c r="B591" s="224"/>
      <c r="C591" s="225"/>
      <c r="D591" s="226"/>
      <c r="E591" s="223"/>
      <c r="F591" s="223"/>
      <c r="G591" s="223"/>
      <c r="H591" s="223"/>
      <c r="I591" s="223"/>
      <c r="J591" s="223"/>
      <c r="K591" s="223"/>
      <c r="L591" s="223"/>
      <c r="M591" s="223"/>
      <c r="N591" s="223"/>
      <c r="O591" s="223"/>
      <c r="P591" s="223"/>
      <c r="Q591" s="223"/>
      <c r="R591" s="223"/>
      <c r="S591" s="223"/>
      <c r="T591" s="223"/>
      <c r="U591" s="223"/>
      <c r="V591" s="223"/>
      <c r="W591" s="223"/>
      <c r="X591" s="223"/>
      <c r="Y591" s="223"/>
      <c r="Z591" s="223"/>
    </row>
    <row r="592" spans="1:26" ht="16.5" customHeight="1">
      <c r="A592" s="223"/>
      <c r="B592" s="224"/>
      <c r="C592" s="225"/>
      <c r="D592" s="226"/>
      <c r="E592" s="223"/>
      <c r="F592" s="223"/>
      <c r="G592" s="223"/>
      <c r="H592" s="223"/>
      <c r="I592" s="223"/>
      <c r="J592" s="223"/>
      <c r="K592" s="223"/>
      <c r="L592" s="223"/>
      <c r="M592" s="223"/>
      <c r="N592" s="223"/>
      <c r="O592" s="223"/>
      <c r="P592" s="223"/>
      <c r="Q592" s="223"/>
      <c r="R592" s="223"/>
      <c r="S592" s="223"/>
      <c r="T592" s="223"/>
      <c r="U592" s="223"/>
      <c r="V592" s="223"/>
      <c r="W592" s="223"/>
      <c r="X592" s="223"/>
      <c r="Y592" s="223"/>
      <c r="Z592" s="223"/>
    </row>
    <row r="593" spans="1:26" ht="16.5" customHeight="1">
      <c r="A593" s="223"/>
      <c r="B593" s="224"/>
      <c r="C593" s="225"/>
      <c r="D593" s="226"/>
      <c r="E593" s="223"/>
      <c r="F593" s="223"/>
      <c r="G593" s="223"/>
      <c r="H593" s="223"/>
      <c r="I593" s="223"/>
      <c r="J593" s="223"/>
      <c r="K593" s="223"/>
      <c r="L593" s="223"/>
      <c r="M593" s="223"/>
      <c r="N593" s="223"/>
      <c r="O593" s="223"/>
      <c r="P593" s="223"/>
      <c r="Q593" s="223"/>
      <c r="R593" s="223"/>
      <c r="S593" s="223"/>
      <c r="T593" s="223"/>
      <c r="U593" s="223"/>
      <c r="V593" s="223"/>
      <c r="W593" s="223"/>
      <c r="X593" s="223"/>
      <c r="Y593" s="223"/>
      <c r="Z593" s="223"/>
    </row>
    <row r="594" spans="1:26" ht="16.5" customHeight="1">
      <c r="A594" s="223"/>
      <c r="B594" s="224"/>
      <c r="C594" s="225"/>
      <c r="D594" s="226"/>
      <c r="E594" s="223"/>
      <c r="F594" s="223"/>
      <c r="G594" s="223"/>
      <c r="H594" s="223"/>
      <c r="I594" s="223"/>
      <c r="J594" s="223"/>
      <c r="K594" s="223"/>
      <c r="L594" s="223"/>
      <c r="M594" s="223"/>
      <c r="N594" s="223"/>
      <c r="O594" s="223"/>
      <c r="P594" s="223"/>
      <c r="Q594" s="223"/>
      <c r="R594" s="223"/>
      <c r="S594" s="223"/>
      <c r="T594" s="223"/>
      <c r="U594" s="223"/>
      <c r="V594" s="223"/>
      <c r="W594" s="223"/>
      <c r="X594" s="223"/>
      <c r="Y594" s="223"/>
      <c r="Z594" s="223"/>
    </row>
    <row r="595" spans="1:26" ht="16.5" customHeight="1">
      <c r="A595" s="223"/>
      <c r="B595" s="224"/>
      <c r="C595" s="225"/>
      <c r="D595" s="226"/>
      <c r="E595" s="223"/>
      <c r="F595" s="223"/>
      <c r="G595" s="223"/>
      <c r="H595" s="223"/>
      <c r="I595" s="223"/>
      <c r="J595" s="223"/>
      <c r="K595" s="223"/>
      <c r="L595" s="223"/>
      <c r="M595" s="223"/>
      <c r="N595" s="223"/>
      <c r="O595" s="223"/>
      <c r="P595" s="223"/>
      <c r="Q595" s="223"/>
      <c r="R595" s="223"/>
      <c r="S595" s="223"/>
      <c r="T595" s="223"/>
      <c r="U595" s="223"/>
      <c r="V595" s="223"/>
      <c r="W595" s="223"/>
      <c r="X595" s="223"/>
      <c r="Y595" s="223"/>
      <c r="Z595" s="223"/>
    </row>
    <row r="596" spans="1:26" ht="16.5" customHeight="1">
      <c r="A596" s="223"/>
      <c r="B596" s="224"/>
      <c r="C596" s="225"/>
      <c r="D596" s="226"/>
      <c r="E596" s="223"/>
      <c r="F596" s="223"/>
      <c r="G596" s="223"/>
      <c r="H596" s="223"/>
      <c r="I596" s="223"/>
      <c r="J596" s="223"/>
      <c r="K596" s="223"/>
      <c r="L596" s="223"/>
      <c r="M596" s="223"/>
      <c r="N596" s="223"/>
      <c r="O596" s="223"/>
      <c r="P596" s="223"/>
      <c r="Q596" s="223"/>
      <c r="R596" s="223"/>
      <c r="S596" s="223"/>
      <c r="T596" s="223"/>
      <c r="U596" s="223"/>
      <c r="V596" s="223"/>
      <c r="W596" s="223"/>
      <c r="X596" s="223"/>
      <c r="Y596" s="223"/>
      <c r="Z596" s="223"/>
    </row>
    <row r="597" spans="1:26" ht="16.5" customHeight="1">
      <c r="A597" s="223"/>
      <c r="B597" s="224"/>
      <c r="C597" s="225"/>
      <c r="D597" s="226"/>
      <c r="E597" s="223"/>
      <c r="F597" s="223"/>
      <c r="G597" s="223"/>
      <c r="H597" s="223"/>
      <c r="I597" s="223"/>
      <c r="J597" s="223"/>
      <c r="K597" s="223"/>
      <c r="L597" s="223"/>
      <c r="M597" s="223"/>
      <c r="N597" s="223"/>
      <c r="O597" s="223"/>
      <c r="P597" s="223"/>
      <c r="Q597" s="223"/>
      <c r="R597" s="223"/>
      <c r="S597" s="223"/>
      <c r="T597" s="223"/>
      <c r="U597" s="223"/>
      <c r="V597" s="223"/>
      <c r="W597" s="223"/>
      <c r="X597" s="223"/>
      <c r="Y597" s="223"/>
      <c r="Z597" s="223"/>
    </row>
    <row r="598" spans="1:26" ht="16.5" customHeight="1">
      <c r="A598" s="223"/>
      <c r="B598" s="224"/>
      <c r="C598" s="225"/>
      <c r="D598" s="226"/>
      <c r="E598" s="223"/>
      <c r="F598" s="223"/>
      <c r="G598" s="223"/>
      <c r="H598" s="223"/>
      <c r="I598" s="223"/>
      <c r="J598" s="223"/>
      <c r="K598" s="223"/>
      <c r="L598" s="223"/>
      <c r="M598" s="223"/>
      <c r="N598" s="223"/>
      <c r="O598" s="223"/>
      <c r="P598" s="223"/>
      <c r="Q598" s="223"/>
      <c r="R598" s="223"/>
      <c r="S598" s="223"/>
      <c r="T598" s="223"/>
      <c r="U598" s="223"/>
      <c r="V598" s="223"/>
      <c r="W598" s="223"/>
      <c r="X598" s="223"/>
      <c r="Y598" s="223"/>
      <c r="Z598" s="223"/>
    </row>
    <row r="599" spans="1:26" ht="16.5" customHeight="1">
      <c r="A599" s="223"/>
      <c r="B599" s="224"/>
      <c r="C599" s="225"/>
      <c r="D599" s="226"/>
      <c r="E599" s="223"/>
      <c r="F599" s="223"/>
      <c r="G599" s="223"/>
      <c r="H599" s="223"/>
      <c r="I599" s="223"/>
      <c r="J599" s="223"/>
      <c r="K599" s="223"/>
      <c r="L599" s="223"/>
      <c r="M599" s="223"/>
      <c r="N599" s="223"/>
      <c r="O599" s="223"/>
      <c r="P599" s="223"/>
      <c r="Q599" s="223"/>
      <c r="R599" s="223"/>
      <c r="S599" s="223"/>
      <c r="T599" s="223"/>
      <c r="U599" s="223"/>
      <c r="V599" s="223"/>
      <c r="W599" s="223"/>
      <c r="X599" s="223"/>
      <c r="Y599" s="223"/>
      <c r="Z599" s="223"/>
    </row>
    <row r="600" spans="1:26" ht="16.5" customHeight="1">
      <c r="A600" s="223"/>
      <c r="B600" s="224"/>
      <c r="C600" s="225"/>
      <c r="D600" s="226"/>
      <c r="E600" s="223"/>
      <c r="F600" s="223"/>
      <c r="G600" s="223"/>
      <c r="H600" s="223"/>
      <c r="I600" s="223"/>
      <c r="J600" s="223"/>
      <c r="K600" s="223"/>
      <c r="L600" s="223"/>
      <c r="M600" s="223"/>
      <c r="N600" s="223"/>
      <c r="O600" s="223"/>
      <c r="P600" s="223"/>
      <c r="Q600" s="223"/>
      <c r="R600" s="223"/>
      <c r="S600" s="223"/>
      <c r="T600" s="223"/>
      <c r="U600" s="223"/>
      <c r="V600" s="223"/>
      <c r="W600" s="223"/>
      <c r="X600" s="223"/>
      <c r="Y600" s="223"/>
      <c r="Z600" s="223"/>
    </row>
    <row r="601" spans="1:26" ht="16.5" customHeight="1">
      <c r="A601" s="223"/>
      <c r="B601" s="224"/>
      <c r="C601" s="225"/>
      <c r="D601" s="226"/>
      <c r="E601" s="223"/>
      <c r="F601" s="223"/>
      <c r="G601" s="223"/>
      <c r="H601" s="223"/>
      <c r="I601" s="223"/>
      <c r="J601" s="223"/>
      <c r="K601" s="223"/>
      <c r="L601" s="223"/>
      <c r="M601" s="223"/>
      <c r="N601" s="223"/>
      <c r="O601" s="223"/>
      <c r="P601" s="223"/>
      <c r="Q601" s="223"/>
      <c r="R601" s="223"/>
      <c r="S601" s="223"/>
      <c r="T601" s="223"/>
      <c r="U601" s="223"/>
      <c r="V601" s="223"/>
      <c r="W601" s="223"/>
      <c r="X601" s="223"/>
      <c r="Y601" s="223"/>
      <c r="Z601" s="223"/>
    </row>
    <row r="602" spans="1:26" ht="16.5" customHeight="1">
      <c r="A602" s="223"/>
      <c r="B602" s="224"/>
      <c r="C602" s="225"/>
      <c r="D602" s="226"/>
      <c r="E602" s="223"/>
      <c r="F602" s="223"/>
      <c r="G602" s="223"/>
      <c r="H602" s="223"/>
      <c r="I602" s="223"/>
      <c r="J602" s="223"/>
      <c r="K602" s="223"/>
      <c r="L602" s="223"/>
      <c r="M602" s="223"/>
      <c r="N602" s="223"/>
      <c r="O602" s="223"/>
      <c r="P602" s="223"/>
      <c r="Q602" s="223"/>
      <c r="R602" s="223"/>
      <c r="S602" s="223"/>
      <c r="T602" s="223"/>
      <c r="U602" s="223"/>
      <c r="V602" s="223"/>
      <c r="W602" s="223"/>
      <c r="X602" s="223"/>
      <c r="Y602" s="223"/>
      <c r="Z602" s="223"/>
    </row>
    <row r="603" spans="1:26" ht="16.5" customHeight="1">
      <c r="A603" s="223"/>
      <c r="B603" s="224"/>
      <c r="C603" s="225"/>
      <c r="D603" s="226"/>
      <c r="E603" s="223"/>
      <c r="F603" s="223"/>
      <c r="G603" s="223"/>
      <c r="H603" s="223"/>
      <c r="I603" s="223"/>
      <c r="J603" s="223"/>
      <c r="K603" s="223"/>
      <c r="L603" s="223"/>
      <c r="M603" s="223"/>
      <c r="N603" s="223"/>
      <c r="O603" s="223"/>
      <c r="P603" s="223"/>
      <c r="Q603" s="223"/>
      <c r="R603" s="223"/>
      <c r="S603" s="223"/>
      <c r="T603" s="223"/>
      <c r="U603" s="223"/>
      <c r="V603" s="223"/>
      <c r="W603" s="223"/>
      <c r="X603" s="223"/>
      <c r="Y603" s="223"/>
      <c r="Z603" s="223"/>
    </row>
    <row r="604" spans="1:26" ht="16.5" customHeight="1">
      <c r="A604" s="223"/>
      <c r="B604" s="224"/>
      <c r="C604" s="225"/>
      <c r="D604" s="226"/>
      <c r="E604" s="223"/>
      <c r="F604" s="223"/>
      <c r="G604" s="223"/>
      <c r="H604" s="223"/>
      <c r="I604" s="223"/>
      <c r="J604" s="223"/>
      <c r="K604" s="223"/>
      <c r="L604" s="223"/>
      <c r="M604" s="223"/>
      <c r="N604" s="223"/>
      <c r="O604" s="223"/>
      <c r="P604" s="223"/>
      <c r="Q604" s="223"/>
      <c r="R604" s="223"/>
      <c r="S604" s="223"/>
      <c r="T604" s="223"/>
      <c r="U604" s="223"/>
      <c r="V604" s="223"/>
      <c r="W604" s="223"/>
      <c r="X604" s="223"/>
      <c r="Y604" s="223"/>
      <c r="Z604" s="223"/>
    </row>
    <row r="605" spans="1:26" ht="16.5" customHeight="1">
      <c r="A605" s="223"/>
      <c r="B605" s="224"/>
      <c r="C605" s="225"/>
      <c r="D605" s="226"/>
      <c r="E605" s="223"/>
      <c r="F605" s="223"/>
      <c r="G605" s="223"/>
      <c r="H605" s="223"/>
      <c r="I605" s="223"/>
      <c r="J605" s="223"/>
      <c r="K605" s="223"/>
      <c r="L605" s="223"/>
      <c r="M605" s="223"/>
      <c r="N605" s="223"/>
      <c r="O605" s="223"/>
      <c r="P605" s="223"/>
      <c r="Q605" s="223"/>
      <c r="R605" s="223"/>
      <c r="S605" s="223"/>
      <c r="T605" s="223"/>
      <c r="U605" s="223"/>
      <c r="V605" s="223"/>
      <c r="W605" s="223"/>
      <c r="X605" s="223"/>
      <c r="Y605" s="223"/>
      <c r="Z605" s="223"/>
    </row>
    <row r="606" spans="1:26" ht="16.5" customHeight="1">
      <c r="A606" s="223"/>
      <c r="B606" s="224"/>
      <c r="C606" s="225"/>
      <c r="D606" s="226"/>
      <c r="E606" s="223"/>
      <c r="F606" s="223"/>
      <c r="G606" s="223"/>
      <c r="H606" s="223"/>
      <c r="I606" s="223"/>
      <c r="J606" s="223"/>
      <c r="K606" s="223"/>
      <c r="L606" s="223"/>
      <c r="M606" s="223"/>
      <c r="N606" s="223"/>
      <c r="O606" s="223"/>
      <c r="P606" s="223"/>
      <c r="Q606" s="223"/>
      <c r="R606" s="223"/>
      <c r="S606" s="223"/>
      <c r="T606" s="223"/>
      <c r="U606" s="223"/>
      <c r="V606" s="223"/>
      <c r="W606" s="223"/>
      <c r="X606" s="223"/>
      <c r="Y606" s="223"/>
      <c r="Z606" s="223"/>
    </row>
    <row r="607" spans="1:26" ht="16.5" customHeight="1">
      <c r="A607" s="223"/>
      <c r="B607" s="224"/>
      <c r="C607" s="225"/>
      <c r="D607" s="226"/>
      <c r="E607" s="223"/>
      <c r="F607" s="223"/>
      <c r="G607" s="223"/>
      <c r="H607" s="223"/>
      <c r="I607" s="223"/>
      <c r="J607" s="223"/>
      <c r="K607" s="223"/>
      <c r="L607" s="223"/>
      <c r="M607" s="223"/>
      <c r="N607" s="223"/>
      <c r="O607" s="223"/>
      <c r="P607" s="223"/>
      <c r="Q607" s="223"/>
      <c r="R607" s="223"/>
      <c r="S607" s="223"/>
      <c r="T607" s="223"/>
      <c r="U607" s="223"/>
      <c r="V607" s="223"/>
      <c r="W607" s="223"/>
      <c r="X607" s="223"/>
      <c r="Y607" s="223"/>
      <c r="Z607" s="223"/>
    </row>
    <row r="608" spans="1:26" ht="16.5" customHeight="1">
      <c r="A608" s="223"/>
      <c r="B608" s="224"/>
      <c r="C608" s="225"/>
      <c r="D608" s="226"/>
      <c r="E608" s="223"/>
      <c r="F608" s="223"/>
      <c r="G608" s="223"/>
      <c r="H608" s="223"/>
      <c r="I608" s="223"/>
      <c r="J608" s="223"/>
      <c r="K608" s="223"/>
      <c r="L608" s="223"/>
      <c r="M608" s="223"/>
      <c r="N608" s="223"/>
      <c r="O608" s="223"/>
      <c r="P608" s="223"/>
      <c r="Q608" s="223"/>
      <c r="R608" s="223"/>
      <c r="S608" s="223"/>
      <c r="T608" s="223"/>
      <c r="U608" s="223"/>
      <c r="V608" s="223"/>
      <c r="W608" s="223"/>
      <c r="X608" s="223"/>
      <c r="Y608" s="223"/>
      <c r="Z608" s="223"/>
    </row>
    <row r="609" spans="1:26" ht="16.5" customHeight="1">
      <c r="A609" s="223"/>
      <c r="B609" s="224"/>
      <c r="C609" s="225"/>
      <c r="D609" s="226"/>
      <c r="E609" s="223"/>
      <c r="F609" s="223"/>
      <c r="G609" s="223"/>
      <c r="H609" s="223"/>
      <c r="I609" s="223"/>
      <c r="J609" s="223"/>
      <c r="K609" s="223"/>
      <c r="L609" s="223"/>
      <c r="M609" s="223"/>
      <c r="N609" s="223"/>
      <c r="O609" s="223"/>
      <c r="P609" s="223"/>
      <c r="Q609" s="223"/>
      <c r="R609" s="223"/>
      <c r="S609" s="223"/>
      <c r="T609" s="223"/>
      <c r="U609" s="223"/>
      <c r="V609" s="223"/>
      <c r="W609" s="223"/>
      <c r="X609" s="223"/>
      <c r="Y609" s="223"/>
      <c r="Z609" s="223"/>
    </row>
    <row r="610" spans="1:26" ht="16.5" customHeight="1">
      <c r="A610" s="223"/>
      <c r="B610" s="224"/>
      <c r="C610" s="225"/>
      <c r="D610" s="226"/>
      <c r="E610" s="223"/>
      <c r="F610" s="223"/>
      <c r="G610" s="223"/>
      <c r="H610" s="223"/>
      <c r="I610" s="223"/>
      <c r="J610" s="223"/>
      <c r="K610" s="223"/>
      <c r="L610" s="223"/>
      <c r="M610" s="223"/>
      <c r="N610" s="223"/>
      <c r="O610" s="223"/>
      <c r="P610" s="223"/>
      <c r="Q610" s="223"/>
      <c r="R610" s="223"/>
      <c r="S610" s="223"/>
      <c r="T610" s="223"/>
      <c r="U610" s="223"/>
      <c r="V610" s="223"/>
      <c r="W610" s="223"/>
      <c r="X610" s="223"/>
      <c r="Y610" s="223"/>
      <c r="Z610" s="223"/>
    </row>
    <row r="611" spans="1:26" ht="16.5" customHeight="1">
      <c r="A611" s="223"/>
      <c r="B611" s="224"/>
      <c r="C611" s="225"/>
      <c r="D611" s="226"/>
      <c r="E611" s="223"/>
      <c r="F611" s="223"/>
      <c r="G611" s="223"/>
      <c r="H611" s="223"/>
      <c r="I611" s="223"/>
      <c r="J611" s="223"/>
      <c r="K611" s="223"/>
      <c r="L611" s="223"/>
      <c r="M611" s="223"/>
      <c r="N611" s="223"/>
      <c r="O611" s="223"/>
      <c r="P611" s="223"/>
      <c r="Q611" s="223"/>
      <c r="R611" s="223"/>
      <c r="S611" s="223"/>
      <c r="T611" s="223"/>
      <c r="U611" s="223"/>
      <c r="V611" s="223"/>
      <c r="W611" s="223"/>
      <c r="X611" s="223"/>
      <c r="Y611" s="223"/>
      <c r="Z611" s="223"/>
    </row>
    <row r="612" spans="1:26" ht="16.5" customHeight="1">
      <c r="A612" s="223"/>
      <c r="B612" s="224"/>
      <c r="C612" s="225"/>
      <c r="D612" s="226"/>
      <c r="E612" s="223"/>
      <c r="F612" s="223"/>
      <c r="G612" s="223"/>
      <c r="H612" s="223"/>
      <c r="I612" s="223"/>
      <c r="J612" s="223"/>
      <c r="K612" s="223"/>
      <c r="L612" s="223"/>
      <c r="M612" s="223"/>
      <c r="N612" s="223"/>
      <c r="O612" s="223"/>
      <c r="P612" s="223"/>
      <c r="Q612" s="223"/>
      <c r="R612" s="223"/>
      <c r="S612" s="223"/>
      <c r="T612" s="223"/>
      <c r="U612" s="223"/>
      <c r="V612" s="223"/>
      <c r="W612" s="223"/>
      <c r="X612" s="223"/>
      <c r="Y612" s="223"/>
      <c r="Z612" s="223"/>
    </row>
    <row r="613" spans="1:26" ht="16.5" customHeight="1">
      <c r="A613" s="223"/>
      <c r="B613" s="224"/>
      <c r="C613" s="225"/>
      <c r="D613" s="226"/>
      <c r="E613" s="223"/>
      <c r="F613" s="223"/>
      <c r="G613" s="223"/>
      <c r="H613" s="223"/>
      <c r="I613" s="223"/>
      <c r="J613" s="223"/>
      <c r="K613" s="223"/>
      <c r="L613" s="223"/>
      <c r="M613" s="223"/>
      <c r="N613" s="223"/>
      <c r="O613" s="223"/>
      <c r="P613" s="223"/>
      <c r="Q613" s="223"/>
      <c r="R613" s="223"/>
      <c r="S613" s="223"/>
      <c r="T613" s="223"/>
      <c r="U613" s="223"/>
      <c r="V613" s="223"/>
      <c r="W613" s="223"/>
      <c r="X613" s="223"/>
      <c r="Y613" s="223"/>
      <c r="Z613" s="223"/>
    </row>
    <row r="614" spans="1:26" ht="16.5" customHeight="1">
      <c r="A614" s="223"/>
      <c r="B614" s="224"/>
      <c r="C614" s="225"/>
      <c r="D614" s="226"/>
      <c r="E614" s="223"/>
      <c r="F614" s="223"/>
      <c r="G614" s="223"/>
      <c r="H614" s="223"/>
      <c r="I614" s="223"/>
      <c r="J614" s="223"/>
      <c r="K614" s="223"/>
      <c r="L614" s="223"/>
      <c r="M614" s="223"/>
      <c r="N614" s="223"/>
      <c r="O614" s="223"/>
      <c r="P614" s="223"/>
      <c r="Q614" s="223"/>
      <c r="R614" s="223"/>
      <c r="S614" s="223"/>
      <c r="T614" s="223"/>
      <c r="U614" s="223"/>
      <c r="V614" s="223"/>
      <c r="W614" s="223"/>
      <c r="X614" s="223"/>
      <c r="Y614" s="223"/>
      <c r="Z614" s="223"/>
    </row>
    <row r="615" spans="1:26" ht="16.5" customHeight="1">
      <c r="A615" s="223"/>
      <c r="B615" s="224"/>
      <c r="C615" s="225"/>
      <c r="D615" s="226"/>
      <c r="E615" s="223"/>
      <c r="F615" s="223"/>
      <c r="G615" s="223"/>
      <c r="H615" s="223"/>
      <c r="I615" s="223"/>
      <c r="J615" s="223"/>
      <c r="K615" s="223"/>
      <c r="L615" s="223"/>
      <c r="M615" s="223"/>
      <c r="N615" s="223"/>
      <c r="O615" s="223"/>
      <c r="P615" s="223"/>
      <c r="Q615" s="223"/>
      <c r="R615" s="223"/>
      <c r="S615" s="223"/>
      <c r="T615" s="223"/>
      <c r="U615" s="223"/>
      <c r="V615" s="223"/>
      <c r="W615" s="223"/>
      <c r="X615" s="223"/>
      <c r="Y615" s="223"/>
      <c r="Z615" s="223"/>
    </row>
    <row r="616" spans="1:26" ht="16.5" customHeight="1">
      <c r="A616" s="223"/>
      <c r="B616" s="224"/>
      <c r="C616" s="225"/>
      <c r="D616" s="226"/>
      <c r="E616" s="223"/>
      <c r="F616" s="223"/>
      <c r="G616" s="223"/>
      <c r="H616" s="223"/>
      <c r="I616" s="223"/>
      <c r="J616" s="223"/>
      <c r="K616" s="223"/>
      <c r="L616" s="223"/>
      <c r="M616" s="223"/>
      <c r="N616" s="223"/>
      <c r="O616" s="223"/>
      <c r="P616" s="223"/>
      <c r="Q616" s="223"/>
      <c r="R616" s="223"/>
      <c r="S616" s="223"/>
      <c r="T616" s="223"/>
      <c r="U616" s="223"/>
      <c r="V616" s="223"/>
      <c r="W616" s="223"/>
      <c r="X616" s="223"/>
      <c r="Y616" s="223"/>
      <c r="Z616" s="223"/>
    </row>
    <row r="617" spans="1:26" ht="16.5" customHeight="1">
      <c r="A617" s="223"/>
      <c r="B617" s="224"/>
      <c r="C617" s="225"/>
      <c r="D617" s="226"/>
      <c r="E617" s="223"/>
      <c r="F617" s="223"/>
      <c r="G617" s="223"/>
      <c r="H617" s="223"/>
      <c r="I617" s="223"/>
      <c r="J617" s="223"/>
      <c r="K617" s="223"/>
      <c r="L617" s="223"/>
      <c r="M617" s="223"/>
      <c r="N617" s="223"/>
      <c r="O617" s="223"/>
      <c r="P617" s="223"/>
      <c r="Q617" s="223"/>
      <c r="R617" s="223"/>
      <c r="S617" s="223"/>
      <c r="T617" s="223"/>
      <c r="U617" s="223"/>
      <c r="V617" s="223"/>
      <c r="W617" s="223"/>
      <c r="X617" s="223"/>
      <c r="Y617" s="223"/>
      <c r="Z617" s="223"/>
    </row>
    <row r="618" spans="1:26" ht="16.5" customHeight="1">
      <c r="A618" s="223"/>
      <c r="B618" s="224"/>
      <c r="C618" s="225"/>
      <c r="D618" s="226"/>
      <c r="E618" s="223"/>
      <c r="F618" s="223"/>
      <c r="G618" s="223"/>
      <c r="H618" s="223"/>
      <c r="I618" s="223"/>
      <c r="J618" s="223"/>
      <c r="K618" s="223"/>
      <c r="L618" s="223"/>
      <c r="M618" s="223"/>
      <c r="N618" s="223"/>
      <c r="O618" s="223"/>
      <c r="P618" s="223"/>
      <c r="Q618" s="223"/>
      <c r="R618" s="223"/>
      <c r="S618" s="223"/>
      <c r="T618" s="223"/>
      <c r="U618" s="223"/>
      <c r="V618" s="223"/>
      <c r="W618" s="223"/>
      <c r="X618" s="223"/>
      <c r="Y618" s="223"/>
      <c r="Z618" s="223"/>
    </row>
    <row r="619" spans="1:26" ht="16.5" customHeight="1">
      <c r="A619" s="223"/>
      <c r="B619" s="224"/>
      <c r="C619" s="225"/>
      <c r="D619" s="226"/>
      <c r="E619" s="223"/>
      <c r="F619" s="223"/>
      <c r="G619" s="223"/>
      <c r="H619" s="223"/>
      <c r="I619" s="223"/>
      <c r="J619" s="223"/>
      <c r="K619" s="223"/>
      <c r="L619" s="223"/>
      <c r="M619" s="223"/>
      <c r="N619" s="223"/>
      <c r="O619" s="223"/>
      <c r="P619" s="223"/>
      <c r="Q619" s="223"/>
      <c r="R619" s="223"/>
      <c r="S619" s="223"/>
      <c r="T619" s="223"/>
      <c r="U619" s="223"/>
      <c r="V619" s="223"/>
      <c r="W619" s="223"/>
      <c r="X619" s="223"/>
      <c r="Y619" s="223"/>
      <c r="Z619" s="223"/>
    </row>
    <row r="620" spans="1:26" ht="16.5" customHeight="1">
      <c r="A620" s="223"/>
      <c r="B620" s="224"/>
      <c r="C620" s="225"/>
      <c r="D620" s="226"/>
      <c r="E620" s="223"/>
      <c r="F620" s="223"/>
      <c r="G620" s="223"/>
      <c r="H620" s="223"/>
      <c r="I620" s="223"/>
      <c r="J620" s="223"/>
      <c r="K620" s="223"/>
      <c r="L620" s="223"/>
      <c r="M620" s="223"/>
      <c r="N620" s="223"/>
      <c r="O620" s="223"/>
      <c r="P620" s="223"/>
      <c r="Q620" s="223"/>
      <c r="R620" s="223"/>
      <c r="S620" s="223"/>
      <c r="T620" s="223"/>
      <c r="U620" s="223"/>
      <c r="V620" s="223"/>
      <c r="W620" s="223"/>
      <c r="X620" s="223"/>
      <c r="Y620" s="223"/>
      <c r="Z620" s="223"/>
    </row>
    <row r="621" spans="1:26" ht="16.5" customHeight="1">
      <c r="A621" s="223"/>
      <c r="B621" s="224"/>
      <c r="C621" s="225"/>
      <c r="D621" s="226"/>
      <c r="E621" s="223"/>
      <c r="F621" s="223"/>
      <c r="G621" s="223"/>
      <c r="H621" s="223"/>
      <c r="I621" s="223"/>
      <c r="J621" s="223"/>
      <c r="K621" s="223"/>
      <c r="L621" s="223"/>
      <c r="M621" s="223"/>
      <c r="N621" s="223"/>
      <c r="O621" s="223"/>
      <c r="P621" s="223"/>
      <c r="Q621" s="223"/>
      <c r="R621" s="223"/>
      <c r="S621" s="223"/>
      <c r="T621" s="223"/>
      <c r="U621" s="223"/>
      <c r="V621" s="223"/>
      <c r="W621" s="223"/>
      <c r="X621" s="223"/>
      <c r="Y621" s="223"/>
      <c r="Z621" s="223"/>
    </row>
    <row r="622" spans="1:26" ht="16.5" customHeight="1">
      <c r="A622" s="223"/>
      <c r="B622" s="224"/>
      <c r="C622" s="225"/>
      <c r="D622" s="226"/>
      <c r="E622" s="223"/>
      <c r="F622" s="223"/>
      <c r="G622" s="223"/>
      <c r="H622" s="223"/>
      <c r="I622" s="223"/>
      <c r="J622" s="223"/>
      <c r="K622" s="223"/>
      <c r="L622" s="223"/>
      <c r="M622" s="223"/>
      <c r="N622" s="223"/>
      <c r="O622" s="223"/>
      <c r="P622" s="223"/>
      <c r="Q622" s="223"/>
      <c r="R622" s="223"/>
      <c r="S622" s="223"/>
      <c r="T622" s="223"/>
      <c r="U622" s="223"/>
      <c r="V622" s="223"/>
      <c r="W622" s="223"/>
      <c r="X622" s="223"/>
      <c r="Y622" s="223"/>
      <c r="Z622" s="223"/>
    </row>
    <row r="623" spans="1:26" ht="16.5" customHeight="1">
      <c r="A623" s="223"/>
      <c r="B623" s="224"/>
      <c r="C623" s="225"/>
      <c r="D623" s="226"/>
      <c r="E623" s="223"/>
      <c r="F623" s="223"/>
      <c r="G623" s="223"/>
      <c r="H623" s="223"/>
      <c r="I623" s="223"/>
      <c r="J623" s="223"/>
      <c r="K623" s="223"/>
      <c r="L623" s="223"/>
      <c r="M623" s="223"/>
      <c r="N623" s="223"/>
      <c r="O623" s="223"/>
      <c r="P623" s="223"/>
      <c r="Q623" s="223"/>
      <c r="R623" s="223"/>
      <c r="S623" s="223"/>
      <c r="T623" s="223"/>
      <c r="U623" s="223"/>
      <c r="V623" s="223"/>
      <c r="W623" s="223"/>
      <c r="X623" s="223"/>
      <c r="Y623" s="223"/>
      <c r="Z623" s="223"/>
    </row>
    <row r="624" spans="1:26" ht="16.5" customHeight="1">
      <c r="A624" s="223"/>
      <c r="B624" s="224"/>
      <c r="C624" s="225"/>
      <c r="D624" s="226"/>
      <c r="E624" s="223"/>
      <c r="F624" s="223"/>
      <c r="G624" s="223"/>
      <c r="H624" s="223"/>
      <c r="I624" s="223"/>
      <c r="J624" s="223"/>
      <c r="K624" s="223"/>
      <c r="L624" s="223"/>
      <c r="M624" s="223"/>
      <c r="N624" s="223"/>
      <c r="O624" s="223"/>
      <c r="P624" s="223"/>
      <c r="Q624" s="223"/>
      <c r="R624" s="223"/>
      <c r="S624" s="223"/>
      <c r="T624" s="223"/>
      <c r="U624" s="223"/>
      <c r="V624" s="223"/>
      <c r="W624" s="223"/>
      <c r="X624" s="223"/>
      <c r="Y624" s="223"/>
      <c r="Z624" s="223"/>
    </row>
    <row r="625" spans="1:26" ht="16.5" customHeight="1">
      <c r="A625" s="223"/>
      <c r="B625" s="224"/>
      <c r="C625" s="225"/>
      <c r="D625" s="226"/>
      <c r="E625" s="223"/>
      <c r="F625" s="223"/>
      <c r="G625" s="223"/>
      <c r="H625" s="223"/>
      <c r="I625" s="223"/>
      <c r="J625" s="223"/>
      <c r="K625" s="223"/>
      <c r="L625" s="223"/>
      <c r="M625" s="223"/>
      <c r="N625" s="223"/>
      <c r="O625" s="223"/>
      <c r="P625" s="223"/>
      <c r="Q625" s="223"/>
      <c r="R625" s="223"/>
      <c r="S625" s="223"/>
      <c r="T625" s="223"/>
      <c r="U625" s="223"/>
      <c r="V625" s="223"/>
      <c r="W625" s="223"/>
      <c r="X625" s="223"/>
      <c r="Y625" s="223"/>
      <c r="Z625" s="223"/>
    </row>
    <row r="626" spans="1:26" ht="16.5" customHeight="1">
      <c r="A626" s="223"/>
      <c r="B626" s="224"/>
      <c r="C626" s="225"/>
      <c r="D626" s="226"/>
      <c r="E626" s="223"/>
      <c r="F626" s="223"/>
      <c r="G626" s="223"/>
      <c r="H626" s="223"/>
      <c r="I626" s="223"/>
      <c r="J626" s="223"/>
      <c r="K626" s="223"/>
      <c r="L626" s="223"/>
      <c r="M626" s="223"/>
      <c r="N626" s="223"/>
      <c r="O626" s="223"/>
      <c r="P626" s="223"/>
      <c r="Q626" s="223"/>
      <c r="R626" s="223"/>
      <c r="S626" s="223"/>
      <c r="T626" s="223"/>
      <c r="U626" s="223"/>
      <c r="V626" s="223"/>
      <c r="W626" s="223"/>
      <c r="X626" s="223"/>
      <c r="Y626" s="223"/>
      <c r="Z626" s="223"/>
    </row>
    <row r="627" spans="1:26" ht="16.5" customHeight="1">
      <c r="A627" s="223"/>
      <c r="B627" s="224"/>
      <c r="C627" s="225"/>
      <c r="D627" s="226"/>
      <c r="E627" s="223"/>
      <c r="F627" s="223"/>
      <c r="G627" s="223"/>
      <c r="H627" s="223"/>
      <c r="I627" s="223"/>
      <c r="J627" s="223"/>
      <c r="K627" s="223"/>
      <c r="L627" s="223"/>
      <c r="M627" s="223"/>
      <c r="N627" s="223"/>
      <c r="O627" s="223"/>
      <c r="P627" s="223"/>
      <c r="Q627" s="223"/>
      <c r="R627" s="223"/>
      <c r="S627" s="223"/>
      <c r="T627" s="223"/>
      <c r="U627" s="223"/>
      <c r="V627" s="223"/>
      <c r="W627" s="223"/>
      <c r="X627" s="223"/>
      <c r="Y627" s="223"/>
      <c r="Z627" s="223"/>
    </row>
    <row r="628" spans="1:26" ht="16.5" customHeight="1">
      <c r="A628" s="223"/>
      <c r="B628" s="224"/>
      <c r="C628" s="225"/>
      <c r="D628" s="226"/>
      <c r="E628" s="223"/>
      <c r="F628" s="223"/>
      <c r="G628" s="223"/>
      <c r="H628" s="223"/>
      <c r="I628" s="223"/>
      <c r="J628" s="223"/>
      <c r="K628" s="223"/>
      <c r="L628" s="223"/>
      <c r="M628" s="223"/>
      <c r="N628" s="223"/>
      <c r="O628" s="223"/>
      <c r="P628" s="223"/>
      <c r="Q628" s="223"/>
      <c r="R628" s="223"/>
      <c r="S628" s="223"/>
      <c r="T628" s="223"/>
      <c r="U628" s="223"/>
      <c r="V628" s="223"/>
      <c r="W628" s="223"/>
      <c r="X628" s="223"/>
      <c r="Y628" s="223"/>
      <c r="Z628" s="223"/>
    </row>
    <row r="629" spans="1:26" ht="16.5" customHeight="1">
      <c r="A629" s="223"/>
      <c r="B629" s="224"/>
      <c r="C629" s="225"/>
      <c r="D629" s="226"/>
      <c r="E629" s="223"/>
      <c r="F629" s="223"/>
      <c r="G629" s="223"/>
      <c r="H629" s="223"/>
      <c r="I629" s="223"/>
      <c r="J629" s="223"/>
      <c r="K629" s="223"/>
      <c r="L629" s="223"/>
      <c r="M629" s="223"/>
      <c r="N629" s="223"/>
      <c r="O629" s="223"/>
      <c r="P629" s="223"/>
      <c r="Q629" s="223"/>
      <c r="R629" s="223"/>
      <c r="S629" s="223"/>
      <c r="T629" s="223"/>
      <c r="U629" s="223"/>
      <c r="V629" s="223"/>
      <c r="W629" s="223"/>
      <c r="X629" s="223"/>
      <c r="Y629" s="223"/>
      <c r="Z629" s="223"/>
    </row>
    <row r="630" spans="1:26" ht="16.5" customHeight="1">
      <c r="A630" s="223"/>
      <c r="B630" s="224"/>
      <c r="C630" s="225"/>
      <c r="D630" s="226"/>
      <c r="E630" s="223"/>
      <c r="F630" s="223"/>
      <c r="G630" s="223"/>
      <c r="H630" s="223"/>
      <c r="I630" s="223"/>
      <c r="J630" s="223"/>
      <c r="K630" s="223"/>
      <c r="L630" s="223"/>
      <c r="M630" s="223"/>
      <c r="N630" s="223"/>
      <c r="O630" s="223"/>
      <c r="P630" s="223"/>
      <c r="Q630" s="223"/>
      <c r="R630" s="223"/>
      <c r="S630" s="223"/>
      <c r="T630" s="223"/>
      <c r="U630" s="223"/>
      <c r="V630" s="223"/>
      <c r="W630" s="223"/>
      <c r="X630" s="223"/>
      <c r="Y630" s="223"/>
      <c r="Z630" s="223"/>
    </row>
    <row r="631" spans="1:26" ht="16.5" customHeight="1">
      <c r="A631" s="223"/>
      <c r="B631" s="224"/>
      <c r="C631" s="225"/>
      <c r="D631" s="226"/>
      <c r="E631" s="223"/>
      <c r="F631" s="223"/>
      <c r="G631" s="223"/>
      <c r="H631" s="223"/>
      <c r="I631" s="223"/>
      <c r="J631" s="223"/>
      <c r="K631" s="223"/>
      <c r="L631" s="223"/>
      <c r="M631" s="223"/>
      <c r="N631" s="223"/>
      <c r="O631" s="223"/>
      <c r="P631" s="223"/>
      <c r="Q631" s="223"/>
      <c r="R631" s="223"/>
      <c r="S631" s="223"/>
      <c r="T631" s="223"/>
      <c r="U631" s="223"/>
      <c r="V631" s="223"/>
      <c r="W631" s="223"/>
      <c r="X631" s="223"/>
      <c r="Y631" s="223"/>
      <c r="Z631" s="223"/>
    </row>
    <row r="632" spans="1:26" ht="16.5" customHeight="1">
      <c r="A632" s="223"/>
      <c r="B632" s="224"/>
      <c r="C632" s="225"/>
      <c r="D632" s="226"/>
      <c r="E632" s="223"/>
      <c r="F632" s="223"/>
      <c r="G632" s="223"/>
      <c r="H632" s="223"/>
      <c r="I632" s="223"/>
      <c r="J632" s="223"/>
      <c r="K632" s="223"/>
      <c r="L632" s="223"/>
      <c r="M632" s="223"/>
      <c r="N632" s="223"/>
      <c r="O632" s="223"/>
      <c r="P632" s="223"/>
      <c r="Q632" s="223"/>
      <c r="R632" s="223"/>
      <c r="S632" s="223"/>
      <c r="T632" s="223"/>
      <c r="U632" s="223"/>
      <c r="V632" s="223"/>
      <c r="W632" s="223"/>
      <c r="X632" s="223"/>
      <c r="Y632" s="223"/>
      <c r="Z632" s="223"/>
    </row>
    <row r="633" spans="1:26" ht="16.5" customHeight="1">
      <c r="A633" s="223"/>
      <c r="B633" s="224"/>
      <c r="C633" s="225"/>
      <c r="D633" s="226"/>
      <c r="E633" s="223"/>
      <c r="F633" s="223"/>
      <c r="G633" s="223"/>
      <c r="H633" s="223"/>
      <c r="I633" s="223"/>
      <c r="J633" s="223"/>
      <c r="K633" s="223"/>
      <c r="L633" s="223"/>
      <c r="M633" s="223"/>
      <c r="N633" s="223"/>
      <c r="O633" s="223"/>
      <c r="P633" s="223"/>
      <c r="Q633" s="223"/>
      <c r="R633" s="223"/>
      <c r="S633" s="223"/>
      <c r="T633" s="223"/>
      <c r="U633" s="223"/>
      <c r="V633" s="223"/>
      <c r="W633" s="223"/>
      <c r="X633" s="223"/>
      <c r="Y633" s="223"/>
      <c r="Z633" s="223"/>
    </row>
    <row r="634" spans="1:26" ht="16.5" customHeight="1">
      <c r="A634" s="223"/>
      <c r="B634" s="224"/>
      <c r="C634" s="225"/>
      <c r="D634" s="226"/>
      <c r="E634" s="223"/>
      <c r="F634" s="223"/>
      <c r="G634" s="223"/>
      <c r="H634" s="223"/>
      <c r="I634" s="223"/>
      <c r="J634" s="223"/>
      <c r="K634" s="223"/>
      <c r="L634" s="223"/>
      <c r="M634" s="223"/>
      <c r="N634" s="223"/>
      <c r="O634" s="223"/>
      <c r="P634" s="223"/>
      <c r="Q634" s="223"/>
      <c r="R634" s="223"/>
      <c r="S634" s="223"/>
      <c r="T634" s="223"/>
      <c r="U634" s="223"/>
      <c r="V634" s="223"/>
      <c r="W634" s="223"/>
      <c r="X634" s="223"/>
      <c r="Y634" s="223"/>
      <c r="Z634" s="223"/>
    </row>
    <row r="635" spans="1:26" ht="16.5" customHeight="1">
      <c r="A635" s="223"/>
      <c r="B635" s="224"/>
      <c r="C635" s="225"/>
      <c r="D635" s="226"/>
      <c r="E635" s="223"/>
      <c r="F635" s="223"/>
      <c r="G635" s="223"/>
      <c r="H635" s="223"/>
      <c r="I635" s="223"/>
      <c r="J635" s="223"/>
      <c r="K635" s="223"/>
      <c r="L635" s="223"/>
      <c r="M635" s="223"/>
      <c r="N635" s="223"/>
      <c r="O635" s="223"/>
      <c r="P635" s="223"/>
      <c r="Q635" s="223"/>
      <c r="R635" s="223"/>
      <c r="S635" s="223"/>
      <c r="T635" s="223"/>
      <c r="U635" s="223"/>
      <c r="V635" s="223"/>
      <c r="W635" s="223"/>
      <c r="X635" s="223"/>
      <c r="Y635" s="223"/>
      <c r="Z635" s="223"/>
    </row>
    <row r="636" spans="1:26" ht="16.5" customHeight="1">
      <c r="A636" s="223"/>
      <c r="B636" s="224"/>
      <c r="C636" s="225"/>
      <c r="D636" s="226"/>
      <c r="E636" s="223"/>
      <c r="F636" s="223"/>
      <c r="G636" s="223"/>
      <c r="H636" s="223"/>
      <c r="I636" s="223"/>
      <c r="J636" s="223"/>
      <c r="K636" s="223"/>
      <c r="L636" s="223"/>
      <c r="M636" s="223"/>
      <c r="N636" s="223"/>
      <c r="O636" s="223"/>
      <c r="P636" s="223"/>
      <c r="Q636" s="223"/>
      <c r="R636" s="223"/>
      <c r="S636" s="223"/>
      <c r="T636" s="223"/>
      <c r="U636" s="223"/>
      <c r="V636" s="223"/>
      <c r="W636" s="223"/>
      <c r="X636" s="223"/>
      <c r="Y636" s="223"/>
      <c r="Z636" s="223"/>
    </row>
    <row r="637" spans="1:26" ht="16.5" customHeight="1">
      <c r="A637" s="223"/>
      <c r="B637" s="224"/>
      <c r="C637" s="225"/>
      <c r="D637" s="226"/>
      <c r="E637" s="223"/>
      <c r="F637" s="223"/>
      <c r="G637" s="223"/>
      <c r="H637" s="223"/>
      <c r="I637" s="223"/>
      <c r="J637" s="223"/>
      <c r="K637" s="223"/>
      <c r="L637" s="223"/>
      <c r="M637" s="223"/>
      <c r="N637" s="223"/>
      <c r="O637" s="223"/>
      <c r="P637" s="223"/>
      <c r="Q637" s="223"/>
      <c r="R637" s="223"/>
      <c r="S637" s="223"/>
      <c r="T637" s="223"/>
      <c r="U637" s="223"/>
      <c r="V637" s="223"/>
      <c r="W637" s="223"/>
      <c r="X637" s="223"/>
      <c r="Y637" s="223"/>
      <c r="Z637" s="223"/>
    </row>
    <row r="638" spans="1:26" ht="16.5" customHeight="1">
      <c r="A638" s="223"/>
      <c r="B638" s="224"/>
      <c r="C638" s="225"/>
      <c r="D638" s="226"/>
      <c r="E638" s="223"/>
      <c r="F638" s="223"/>
      <c r="G638" s="223"/>
      <c r="H638" s="223"/>
      <c r="I638" s="223"/>
      <c r="J638" s="223"/>
      <c r="K638" s="223"/>
      <c r="L638" s="223"/>
      <c r="M638" s="223"/>
      <c r="N638" s="223"/>
      <c r="O638" s="223"/>
      <c r="P638" s="223"/>
      <c r="Q638" s="223"/>
      <c r="R638" s="223"/>
      <c r="S638" s="223"/>
      <c r="T638" s="223"/>
      <c r="U638" s="223"/>
      <c r="V638" s="223"/>
      <c r="W638" s="223"/>
      <c r="X638" s="223"/>
      <c r="Y638" s="223"/>
      <c r="Z638" s="223"/>
    </row>
    <row r="639" spans="1:26" ht="16.5" customHeight="1">
      <c r="A639" s="223"/>
      <c r="B639" s="224"/>
      <c r="C639" s="225"/>
      <c r="D639" s="226"/>
      <c r="E639" s="223"/>
      <c r="F639" s="223"/>
      <c r="G639" s="223"/>
      <c r="H639" s="223"/>
      <c r="I639" s="223"/>
      <c r="J639" s="223"/>
      <c r="K639" s="223"/>
      <c r="L639" s="223"/>
      <c r="M639" s="223"/>
      <c r="N639" s="223"/>
      <c r="O639" s="223"/>
      <c r="P639" s="223"/>
      <c r="Q639" s="223"/>
      <c r="R639" s="223"/>
      <c r="S639" s="223"/>
      <c r="T639" s="223"/>
      <c r="U639" s="223"/>
      <c r="V639" s="223"/>
      <c r="W639" s="223"/>
      <c r="X639" s="223"/>
      <c r="Y639" s="223"/>
      <c r="Z639" s="223"/>
    </row>
    <row r="640" spans="1:26" ht="16.5" customHeight="1">
      <c r="A640" s="223"/>
      <c r="B640" s="224"/>
      <c r="C640" s="225"/>
      <c r="D640" s="226"/>
      <c r="E640" s="223"/>
      <c r="F640" s="223"/>
      <c r="G640" s="223"/>
      <c r="H640" s="223"/>
      <c r="I640" s="223"/>
      <c r="J640" s="223"/>
      <c r="K640" s="223"/>
      <c r="L640" s="223"/>
      <c r="M640" s="223"/>
      <c r="N640" s="223"/>
      <c r="O640" s="223"/>
      <c r="P640" s="223"/>
      <c r="Q640" s="223"/>
      <c r="R640" s="223"/>
      <c r="S640" s="223"/>
      <c r="T640" s="223"/>
      <c r="U640" s="223"/>
      <c r="V640" s="223"/>
      <c r="W640" s="223"/>
      <c r="X640" s="223"/>
      <c r="Y640" s="223"/>
      <c r="Z640" s="223"/>
    </row>
    <row r="641" spans="1:26" ht="16.5" customHeight="1">
      <c r="A641" s="223"/>
      <c r="B641" s="224"/>
      <c r="C641" s="225"/>
      <c r="D641" s="226"/>
      <c r="E641" s="223"/>
      <c r="F641" s="223"/>
      <c r="G641" s="223"/>
      <c r="H641" s="223"/>
      <c r="I641" s="223"/>
      <c r="J641" s="223"/>
      <c r="K641" s="223"/>
      <c r="L641" s="223"/>
      <c r="M641" s="223"/>
      <c r="N641" s="223"/>
      <c r="O641" s="223"/>
      <c r="P641" s="223"/>
      <c r="Q641" s="223"/>
      <c r="R641" s="223"/>
      <c r="S641" s="223"/>
      <c r="T641" s="223"/>
      <c r="U641" s="223"/>
      <c r="V641" s="223"/>
      <c r="W641" s="223"/>
      <c r="X641" s="223"/>
      <c r="Y641" s="223"/>
      <c r="Z641" s="223"/>
    </row>
    <row r="642" spans="1:26" ht="16.5" customHeight="1">
      <c r="A642" s="223"/>
      <c r="B642" s="224"/>
      <c r="C642" s="225"/>
      <c r="D642" s="226"/>
      <c r="E642" s="223"/>
      <c r="F642" s="223"/>
      <c r="G642" s="223"/>
      <c r="H642" s="223"/>
      <c r="I642" s="223"/>
      <c r="J642" s="223"/>
      <c r="K642" s="223"/>
      <c r="L642" s="223"/>
      <c r="M642" s="223"/>
      <c r="N642" s="223"/>
      <c r="O642" s="223"/>
      <c r="P642" s="223"/>
      <c r="Q642" s="223"/>
      <c r="R642" s="223"/>
      <c r="S642" s="223"/>
      <c r="T642" s="223"/>
      <c r="U642" s="223"/>
      <c r="V642" s="223"/>
      <c r="W642" s="223"/>
      <c r="X642" s="223"/>
      <c r="Y642" s="223"/>
      <c r="Z642" s="223"/>
    </row>
    <row r="643" spans="1:26" ht="16.5" customHeight="1">
      <c r="A643" s="223"/>
      <c r="B643" s="224"/>
      <c r="C643" s="225"/>
      <c r="D643" s="226"/>
      <c r="E643" s="223"/>
      <c r="F643" s="223"/>
      <c r="G643" s="223"/>
      <c r="H643" s="223"/>
      <c r="I643" s="223"/>
      <c r="J643" s="223"/>
      <c r="K643" s="223"/>
      <c r="L643" s="223"/>
      <c r="M643" s="223"/>
      <c r="N643" s="223"/>
      <c r="O643" s="223"/>
      <c r="P643" s="223"/>
      <c r="Q643" s="223"/>
      <c r="R643" s="223"/>
      <c r="S643" s="223"/>
      <c r="T643" s="223"/>
      <c r="U643" s="223"/>
      <c r="V643" s="223"/>
      <c r="W643" s="223"/>
      <c r="X643" s="223"/>
      <c r="Y643" s="223"/>
      <c r="Z643" s="223"/>
    </row>
    <row r="644" spans="1:26" ht="16.5" customHeight="1">
      <c r="A644" s="223"/>
      <c r="B644" s="224"/>
      <c r="C644" s="225"/>
      <c r="D644" s="226"/>
      <c r="E644" s="223"/>
      <c r="F644" s="223"/>
      <c r="G644" s="223"/>
      <c r="H644" s="223"/>
      <c r="I644" s="223"/>
      <c r="J644" s="223"/>
      <c r="K644" s="223"/>
      <c r="L644" s="223"/>
      <c r="M644" s="223"/>
      <c r="N644" s="223"/>
      <c r="O644" s="223"/>
      <c r="P644" s="223"/>
      <c r="Q644" s="223"/>
      <c r="R644" s="223"/>
      <c r="S644" s="223"/>
      <c r="T644" s="223"/>
      <c r="U644" s="223"/>
      <c r="V644" s="223"/>
      <c r="W644" s="223"/>
      <c r="X644" s="223"/>
      <c r="Y644" s="223"/>
      <c r="Z644" s="223"/>
    </row>
    <row r="645" spans="1:26" ht="16.5" customHeight="1">
      <c r="A645" s="223"/>
      <c r="B645" s="224"/>
      <c r="C645" s="225"/>
      <c r="D645" s="226"/>
      <c r="E645" s="223"/>
      <c r="F645" s="223"/>
      <c r="G645" s="223"/>
      <c r="H645" s="223"/>
      <c r="I645" s="223"/>
      <c r="J645" s="223"/>
      <c r="K645" s="223"/>
      <c r="L645" s="223"/>
      <c r="M645" s="223"/>
      <c r="N645" s="223"/>
      <c r="O645" s="223"/>
      <c r="P645" s="223"/>
      <c r="Q645" s="223"/>
      <c r="R645" s="223"/>
      <c r="S645" s="223"/>
      <c r="T645" s="223"/>
      <c r="U645" s="223"/>
      <c r="V645" s="223"/>
      <c r="W645" s="223"/>
      <c r="X645" s="223"/>
      <c r="Y645" s="223"/>
      <c r="Z645" s="223"/>
    </row>
    <row r="646" spans="1:26" ht="16.5" customHeight="1">
      <c r="A646" s="223"/>
      <c r="B646" s="224"/>
      <c r="C646" s="225"/>
      <c r="D646" s="226"/>
      <c r="E646" s="223"/>
      <c r="F646" s="223"/>
      <c r="G646" s="223"/>
      <c r="H646" s="223"/>
      <c r="I646" s="223"/>
      <c r="J646" s="223"/>
      <c r="K646" s="223"/>
      <c r="L646" s="223"/>
      <c r="M646" s="223"/>
      <c r="N646" s="223"/>
      <c r="O646" s="223"/>
      <c r="P646" s="223"/>
      <c r="Q646" s="223"/>
      <c r="R646" s="223"/>
      <c r="S646" s="223"/>
      <c r="T646" s="223"/>
      <c r="U646" s="223"/>
      <c r="V646" s="223"/>
      <c r="W646" s="223"/>
      <c r="X646" s="223"/>
      <c r="Y646" s="223"/>
      <c r="Z646" s="223"/>
    </row>
    <row r="647" spans="1:26" ht="16.5" customHeight="1">
      <c r="A647" s="223"/>
      <c r="B647" s="224"/>
      <c r="C647" s="225"/>
      <c r="D647" s="226"/>
      <c r="E647" s="223"/>
      <c r="F647" s="223"/>
      <c r="G647" s="223"/>
      <c r="H647" s="223"/>
      <c r="I647" s="223"/>
      <c r="J647" s="223"/>
      <c r="K647" s="223"/>
      <c r="L647" s="223"/>
      <c r="M647" s="223"/>
      <c r="N647" s="223"/>
      <c r="O647" s="223"/>
      <c r="P647" s="223"/>
      <c r="Q647" s="223"/>
      <c r="R647" s="223"/>
      <c r="S647" s="223"/>
      <c r="T647" s="223"/>
      <c r="U647" s="223"/>
      <c r="V647" s="223"/>
      <c r="W647" s="223"/>
      <c r="X647" s="223"/>
      <c r="Y647" s="223"/>
      <c r="Z647" s="223"/>
    </row>
    <row r="648" spans="1:26" ht="16.5" customHeight="1">
      <c r="A648" s="223"/>
      <c r="B648" s="224"/>
      <c r="C648" s="225"/>
      <c r="D648" s="226"/>
      <c r="E648" s="223"/>
      <c r="F648" s="223"/>
      <c r="G648" s="223"/>
      <c r="H648" s="223"/>
      <c r="I648" s="223"/>
      <c r="J648" s="223"/>
      <c r="K648" s="223"/>
      <c r="L648" s="223"/>
      <c r="M648" s="223"/>
      <c r="N648" s="223"/>
      <c r="O648" s="223"/>
      <c r="P648" s="223"/>
      <c r="Q648" s="223"/>
      <c r="R648" s="223"/>
      <c r="S648" s="223"/>
      <c r="T648" s="223"/>
      <c r="U648" s="223"/>
      <c r="V648" s="223"/>
      <c r="W648" s="223"/>
      <c r="X648" s="223"/>
      <c r="Y648" s="223"/>
      <c r="Z648" s="223"/>
    </row>
    <row r="649" spans="1:26" ht="16.5" customHeight="1">
      <c r="A649" s="223"/>
      <c r="B649" s="224"/>
      <c r="C649" s="225"/>
      <c r="D649" s="226"/>
      <c r="E649" s="223"/>
      <c r="F649" s="223"/>
      <c r="G649" s="223"/>
      <c r="H649" s="223"/>
      <c r="I649" s="223"/>
      <c r="J649" s="223"/>
      <c r="K649" s="223"/>
      <c r="L649" s="223"/>
      <c r="M649" s="223"/>
      <c r="N649" s="223"/>
      <c r="O649" s="223"/>
      <c r="P649" s="223"/>
      <c r="Q649" s="223"/>
      <c r="R649" s="223"/>
      <c r="S649" s="223"/>
      <c r="T649" s="223"/>
      <c r="U649" s="223"/>
      <c r="V649" s="223"/>
      <c r="W649" s="223"/>
      <c r="X649" s="223"/>
      <c r="Y649" s="223"/>
      <c r="Z649" s="223"/>
    </row>
    <row r="650" spans="1:26" ht="16.5" customHeight="1">
      <c r="A650" s="223"/>
      <c r="B650" s="224"/>
      <c r="C650" s="225"/>
      <c r="D650" s="226"/>
      <c r="E650" s="223"/>
      <c r="F650" s="223"/>
      <c r="G650" s="223"/>
      <c r="H650" s="223"/>
      <c r="I650" s="223"/>
      <c r="J650" s="223"/>
      <c r="K650" s="223"/>
      <c r="L650" s="223"/>
      <c r="M650" s="223"/>
      <c r="N650" s="223"/>
      <c r="O650" s="223"/>
      <c r="P650" s="223"/>
      <c r="Q650" s="223"/>
      <c r="R650" s="223"/>
      <c r="S650" s="223"/>
      <c r="T650" s="223"/>
      <c r="U650" s="223"/>
      <c r="V650" s="223"/>
      <c r="W650" s="223"/>
      <c r="X650" s="223"/>
      <c r="Y650" s="223"/>
      <c r="Z650" s="223"/>
    </row>
    <row r="651" spans="1:26" ht="16.5" customHeight="1">
      <c r="A651" s="223"/>
      <c r="B651" s="224"/>
      <c r="C651" s="225"/>
      <c r="D651" s="226"/>
      <c r="E651" s="223"/>
      <c r="F651" s="223"/>
      <c r="G651" s="223"/>
      <c r="H651" s="223"/>
      <c r="I651" s="223"/>
      <c r="J651" s="223"/>
      <c r="K651" s="223"/>
      <c r="L651" s="223"/>
      <c r="M651" s="223"/>
      <c r="N651" s="223"/>
      <c r="O651" s="223"/>
      <c r="P651" s="223"/>
      <c r="Q651" s="223"/>
      <c r="R651" s="223"/>
      <c r="S651" s="223"/>
      <c r="T651" s="223"/>
      <c r="U651" s="223"/>
      <c r="V651" s="223"/>
      <c r="W651" s="223"/>
      <c r="X651" s="223"/>
      <c r="Y651" s="223"/>
      <c r="Z651" s="223"/>
    </row>
    <row r="652" spans="1:26" ht="16.5" customHeight="1">
      <c r="A652" s="223"/>
      <c r="B652" s="224"/>
      <c r="C652" s="225"/>
      <c r="D652" s="226"/>
      <c r="E652" s="223"/>
      <c r="F652" s="223"/>
      <c r="G652" s="223"/>
      <c r="H652" s="223"/>
      <c r="I652" s="223"/>
      <c r="J652" s="223"/>
      <c r="K652" s="223"/>
      <c r="L652" s="223"/>
      <c r="M652" s="223"/>
      <c r="N652" s="223"/>
      <c r="O652" s="223"/>
      <c r="P652" s="223"/>
      <c r="Q652" s="223"/>
      <c r="R652" s="223"/>
      <c r="S652" s="223"/>
      <c r="T652" s="223"/>
      <c r="U652" s="223"/>
      <c r="V652" s="223"/>
      <c r="W652" s="223"/>
      <c r="X652" s="223"/>
      <c r="Y652" s="223"/>
      <c r="Z652" s="223"/>
    </row>
    <row r="653" spans="1:26" ht="16.5" customHeight="1">
      <c r="A653" s="223"/>
      <c r="B653" s="224"/>
      <c r="C653" s="225"/>
      <c r="D653" s="226"/>
      <c r="E653" s="223"/>
      <c r="F653" s="223"/>
      <c r="G653" s="223"/>
      <c r="H653" s="223"/>
      <c r="I653" s="223"/>
      <c r="J653" s="223"/>
      <c r="K653" s="223"/>
      <c r="L653" s="223"/>
      <c r="M653" s="223"/>
      <c r="N653" s="223"/>
      <c r="O653" s="223"/>
      <c r="P653" s="223"/>
      <c r="Q653" s="223"/>
      <c r="R653" s="223"/>
      <c r="S653" s="223"/>
      <c r="T653" s="223"/>
      <c r="U653" s="223"/>
      <c r="V653" s="223"/>
      <c r="W653" s="223"/>
      <c r="X653" s="223"/>
      <c r="Y653" s="223"/>
      <c r="Z653" s="223"/>
    </row>
    <row r="654" spans="1:26" ht="16.5" customHeight="1">
      <c r="A654" s="223"/>
      <c r="B654" s="224"/>
      <c r="C654" s="225"/>
      <c r="D654" s="226"/>
      <c r="E654" s="223"/>
      <c r="F654" s="223"/>
      <c r="G654" s="223"/>
      <c r="H654" s="223"/>
      <c r="I654" s="223"/>
      <c r="J654" s="223"/>
      <c r="K654" s="223"/>
      <c r="L654" s="223"/>
      <c r="M654" s="223"/>
      <c r="N654" s="223"/>
      <c r="O654" s="223"/>
      <c r="P654" s="223"/>
      <c r="Q654" s="223"/>
      <c r="R654" s="223"/>
      <c r="S654" s="223"/>
      <c r="T654" s="223"/>
      <c r="U654" s="223"/>
      <c r="V654" s="223"/>
      <c r="W654" s="223"/>
      <c r="X654" s="223"/>
      <c r="Y654" s="223"/>
      <c r="Z654" s="223"/>
    </row>
    <row r="655" spans="1:26" ht="16.5" customHeight="1">
      <c r="A655" s="223"/>
      <c r="B655" s="224"/>
      <c r="C655" s="225"/>
      <c r="D655" s="226"/>
      <c r="E655" s="223"/>
      <c r="F655" s="223"/>
      <c r="G655" s="223"/>
      <c r="H655" s="223"/>
      <c r="I655" s="223"/>
      <c r="J655" s="223"/>
      <c r="K655" s="223"/>
      <c r="L655" s="223"/>
      <c r="M655" s="223"/>
      <c r="N655" s="223"/>
      <c r="O655" s="223"/>
      <c r="P655" s="223"/>
      <c r="Q655" s="223"/>
      <c r="R655" s="223"/>
      <c r="S655" s="223"/>
      <c r="T655" s="223"/>
      <c r="U655" s="223"/>
      <c r="V655" s="223"/>
      <c r="W655" s="223"/>
      <c r="X655" s="223"/>
      <c r="Y655" s="223"/>
      <c r="Z655" s="223"/>
    </row>
    <row r="656" spans="1:26" ht="16.5" customHeight="1">
      <c r="A656" s="223"/>
      <c r="B656" s="224"/>
      <c r="C656" s="225"/>
      <c r="D656" s="226"/>
      <c r="E656" s="223"/>
      <c r="F656" s="223"/>
      <c r="G656" s="223"/>
      <c r="H656" s="223"/>
      <c r="I656" s="223"/>
      <c r="J656" s="223"/>
      <c r="K656" s="223"/>
      <c r="L656" s="223"/>
      <c r="M656" s="223"/>
      <c r="N656" s="223"/>
      <c r="O656" s="223"/>
      <c r="P656" s="223"/>
      <c r="Q656" s="223"/>
      <c r="R656" s="223"/>
      <c r="S656" s="223"/>
      <c r="T656" s="223"/>
      <c r="U656" s="223"/>
      <c r="V656" s="223"/>
      <c r="W656" s="223"/>
      <c r="X656" s="223"/>
      <c r="Y656" s="223"/>
      <c r="Z656" s="223"/>
    </row>
    <row r="657" spans="1:26" ht="16.5" customHeight="1">
      <c r="A657" s="223"/>
      <c r="B657" s="224"/>
      <c r="C657" s="225"/>
      <c r="D657" s="226"/>
      <c r="E657" s="223"/>
      <c r="F657" s="223"/>
      <c r="G657" s="223"/>
      <c r="H657" s="223"/>
      <c r="I657" s="223"/>
      <c r="J657" s="223"/>
      <c r="K657" s="223"/>
      <c r="L657" s="223"/>
      <c r="M657" s="223"/>
      <c r="N657" s="223"/>
      <c r="O657" s="223"/>
      <c r="P657" s="223"/>
      <c r="Q657" s="223"/>
      <c r="R657" s="223"/>
      <c r="S657" s="223"/>
      <c r="T657" s="223"/>
      <c r="U657" s="223"/>
      <c r="V657" s="223"/>
      <c r="W657" s="223"/>
      <c r="X657" s="223"/>
      <c r="Y657" s="223"/>
      <c r="Z657" s="223"/>
    </row>
    <row r="658" spans="1:26" ht="16.5" customHeight="1">
      <c r="A658" s="223"/>
      <c r="B658" s="224"/>
      <c r="C658" s="225"/>
      <c r="D658" s="226"/>
      <c r="E658" s="223"/>
      <c r="F658" s="223"/>
      <c r="G658" s="223"/>
      <c r="H658" s="223"/>
      <c r="I658" s="223"/>
      <c r="J658" s="223"/>
      <c r="K658" s="223"/>
      <c r="L658" s="223"/>
      <c r="M658" s="223"/>
      <c r="N658" s="223"/>
      <c r="O658" s="223"/>
      <c r="P658" s="223"/>
      <c r="Q658" s="223"/>
      <c r="R658" s="223"/>
      <c r="S658" s="223"/>
      <c r="T658" s="223"/>
      <c r="U658" s="223"/>
      <c r="V658" s="223"/>
      <c r="W658" s="223"/>
      <c r="X658" s="223"/>
      <c r="Y658" s="223"/>
      <c r="Z658" s="223"/>
    </row>
    <row r="659" spans="1:26" ht="16.5" customHeight="1">
      <c r="A659" s="223"/>
      <c r="B659" s="224"/>
      <c r="C659" s="225"/>
      <c r="D659" s="226"/>
      <c r="E659" s="223"/>
      <c r="F659" s="223"/>
      <c r="G659" s="223"/>
      <c r="H659" s="223"/>
      <c r="I659" s="223"/>
      <c r="J659" s="223"/>
      <c r="K659" s="223"/>
      <c r="L659" s="223"/>
      <c r="M659" s="223"/>
      <c r="N659" s="223"/>
      <c r="O659" s="223"/>
      <c r="P659" s="223"/>
      <c r="Q659" s="223"/>
      <c r="R659" s="223"/>
      <c r="S659" s="223"/>
      <c r="T659" s="223"/>
      <c r="U659" s="223"/>
      <c r="V659" s="223"/>
      <c r="W659" s="223"/>
      <c r="X659" s="223"/>
      <c r="Y659" s="223"/>
      <c r="Z659" s="223"/>
    </row>
    <row r="660" spans="1:26" ht="16.5" customHeight="1">
      <c r="A660" s="223"/>
      <c r="B660" s="224"/>
      <c r="C660" s="225"/>
      <c r="D660" s="226"/>
      <c r="E660" s="223"/>
      <c r="F660" s="223"/>
      <c r="G660" s="223"/>
      <c r="H660" s="223"/>
      <c r="I660" s="223"/>
      <c r="J660" s="223"/>
      <c r="K660" s="223"/>
      <c r="L660" s="223"/>
      <c r="M660" s="223"/>
      <c r="N660" s="223"/>
      <c r="O660" s="223"/>
      <c r="P660" s="223"/>
      <c r="Q660" s="223"/>
      <c r="R660" s="223"/>
      <c r="S660" s="223"/>
      <c r="T660" s="223"/>
      <c r="U660" s="223"/>
      <c r="V660" s="223"/>
      <c r="W660" s="223"/>
      <c r="X660" s="223"/>
      <c r="Y660" s="223"/>
      <c r="Z660" s="223"/>
    </row>
    <row r="661" spans="1:26" ht="16.5" customHeight="1">
      <c r="A661" s="223"/>
      <c r="B661" s="224"/>
      <c r="C661" s="225"/>
      <c r="D661" s="226"/>
      <c r="E661" s="223"/>
      <c r="F661" s="223"/>
      <c r="G661" s="223"/>
      <c r="H661" s="223"/>
      <c r="I661" s="223"/>
      <c r="J661" s="223"/>
      <c r="K661" s="223"/>
      <c r="L661" s="223"/>
      <c r="M661" s="223"/>
      <c r="N661" s="223"/>
      <c r="O661" s="223"/>
      <c r="P661" s="223"/>
      <c r="Q661" s="223"/>
      <c r="R661" s="223"/>
      <c r="S661" s="223"/>
      <c r="T661" s="223"/>
      <c r="U661" s="223"/>
      <c r="V661" s="223"/>
      <c r="W661" s="223"/>
      <c r="X661" s="223"/>
      <c r="Y661" s="223"/>
      <c r="Z661" s="223"/>
    </row>
    <row r="662" spans="1:26" ht="16.5" customHeight="1">
      <c r="A662" s="223"/>
      <c r="B662" s="224"/>
      <c r="C662" s="225"/>
      <c r="D662" s="226"/>
      <c r="E662" s="223"/>
      <c r="F662" s="223"/>
      <c r="G662" s="223"/>
      <c r="H662" s="223"/>
      <c r="I662" s="223"/>
      <c r="J662" s="223"/>
      <c r="K662" s="223"/>
      <c r="L662" s="223"/>
      <c r="M662" s="223"/>
      <c r="N662" s="223"/>
      <c r="O662" s="223"/>
      <c r="P662" s="223"/>
      <c r="Q662" s="223"/>
      <c r="R662" s="223"/>
      <c r="S662" s="223"/>
      <c r="T662" s="223"/>
      <c r="U662" s="223"/>
      <c r="V662" s="223"/>
      <c r="W662" s="223"/>
      <c r="X662" s="223"/>
      <c r="Y662" s="223"/>
      <c r="Z662" s="223"/>
    </row>
    <row r="663" spans="1:26" ht="16.5" customHeight="1">
      <c r="A663" s="223"/>
      <c r="B663" s="224"/>
      <c r="C663" s="225"/>
      <c r="D663" s="226"/>
      <c r="E663" s="223"/>
      <c r="F663" s="223"/>
      <c r="G663" s="223"/>
      <c r="H663" s="223"/>
      <c r="I663" s="223"/>
      <c r="J663" s="223"/>
      <c r="K663" s="223"/>
      <c r="L663" s="223"/>
      <c r="M663" s="223"/>
      <c r="N663" s="223"/>
      <c r="O663" s="223"/>
      <c r="P663" s="223"/>
      <c r="Q663" s="223"/>
      <c r="R663" s="223"/>
      <c r="S663" s="223"/>
      <c r="T663" s="223"/>
      <c r="U663" s="223"/>
      <c r="V663" s="223"/>
      <c r="W663" s="223"/>
      <c r="X663" s="223"/>
      <c r="Y663" s="223"/>
      <c r="Z663" s="223"/>
    </row>
    <row r="664" spans="1:26" ht="16.5" customHeight="1">
      <c r="A664" s="223"/>
      <c r="B664" s="224"/>
      <c r="C664" s="225"/>
      <c r="D664" s="226"/>
      <c r="E664" s="223"/>
      <c r="F664" s="223"/>
      <c r="G664" s="223"/>
      <c r="H664" s="223"/>
      <c r="I664" s="223"/>
      <c r="J664" s="223"/>
      <c r="K664" s="223"/>
      <c r="L664" s="223"/>
      <c r="M664" s="223"/>
      <c r="N664" s="223"/>
      <c r="O664" s="223"/>
      <c r="P664" s="223"/>
      <c r="Q664" s="223"/>
      <c r="R664" s="223"/>
      <c r="S664" s="223"/>
      <c r="T664" s="223"/>
      <c r="U664" s="223"/>
      <c r="V664" s="223"/>
      <c r="W664" s="223"/>
      <c r="X664" s="223"/>
      <c r="Y664" s="223"/>
      <c r="Z664" s="223"/>
    </row>
    <row r="665" spans="1:26" ht="16.5" customHeight="1">
      <c r="A665" s="223"/>
      <c r="B665" s="224"/>
      <c r="C665" s="225"/>
      <c r="D665" s="226"/>
      <c r="E665" s="223"/>
      <c r="F665" s="223"/>
      <c r="G665" s="223"/>
      <c r="H665" s="223"/>
      <c r="I665" s="223"/>
      <c r="J665" s="223"/>
      <c r="K665" s="223"/>
      <c r="L665" s="223"/>
      <c r="M665" s="223"/>
      <c r="N665" s="223"/>
      <c r="O665" s="223"/>
      <c r="P665" s="223"/>
      <c r="Q665" s="223"/>
      <c r="R665" s="223"/>
      <c r="S665" s="223"/>
      <c r="T665" s="223"/>
      <c r="U665" s="223"/>
      <c r="V665" s="223"/>
      <c r="W665" s="223"/>
      <c r="X665" s="223"/>
      <c r="Y665" s="223"/>
      <c r="Z665" s="223"/>
    </row>
    <row r="666" spans="1:26" ht="16.5" customHeight="1">
      <c r="A666" s="223"/>
      <c r="B666" s="224"/>
      <c r="C666" s="225"/>
      <c r="D666" s="226"/>
      <c r="E666" s="223"/>
      <c r="F666" s="223"/>
      <c r="G666" s="223"/>
      <c r="H666" s="223"/>
      <c r="I666" s="223"/>
      <c r="J666" s="223"/>
      <c r="K666" s="223"/>
      <c r="L666" s="223"/>
      <c r="M666" s="223"/>
      <c r="N666" s="223"/>
      <c r="O666" s="223"/>
      <c r="P666" s="223"/>
      <c r="Q666" s="223"/>
      <c r="R666" s="223"/>
      <c r="S666" s="223"/>
      <c r="T666" s="223"/>
      <c r="U666" s="223"/>
      <c r="V666" s="223"/>
      <c r="W666" s="223"/>
      <c r="X666" s="223"/>
      <c r="Y666" s="223"/>
      <c r="Z666" s="223"/>
    </row>
    <row r="667" spans="1:26" ht="16.5" customHeight="1">
      <c r="A667" s="223"/>
      <c r="B667" s="224"/>
      <c r="C667" s="225"/>
      <c r="D667" s="226"/>
      <c r="E667" s="223"/>
      <c r="F667" s="223"/>
      <c r="G667" s="223"/>
      <c r="H667" s="223"/>
      <c r="I667" s="223"/>
      <c r="J667" s="223"/>
      <c r="K667" s="223"/>
      <c r="L667" s="223"/>
      <c r="M667" s="223"/>
      <c r="N667" s="223"/>
      <c r="O667" s="223"/>
      <c r="P667" s="223"/>
      <c r="Q667" s="223"/>
      <c r="R667" s="223"/>
      <c r="S667" s="223"/>
      <c r="T667" s="223"/>
      <c r="U667" s="223"/>
      <c r="V667" s="223"/>
      <c r="W667" s="223"/>
      <c r="X667" s="223"/>
      <c r="Y667" s="223"/>
      <c r="Z667" s="223"/>
    </row>
    <row r="668" spans="1:26" ht="16.5" customHeight="1">
      <c r="A668" s="223"/>
      <c r="B668" s="224"/>
      <c r="C668" s="225"/>
      <c r="D668" s="226"/>
      <c r="E668" s="223"/>
      <c r="F668" s="223"/>
      <c r="G668" s="223"/>
      <c r="H668" s="223"/>
      <c r="I668" s="223"/>
      <c r="J668" s="223"/>
      <c r="K668" s="223"/>
      <c r="L668" s="223"/>
      <c r="M668" s="223"/>
      <c r="N668" s="223"/>
      <c r="O668" s="223"/>
      <c r="P668" s="223"/>
      <c r="Q668" s="223"/>
      <c r="R668" s="223"/>
      <c r="S668" s="223"/>
      <c r="T668" s="223"/>
      <c r="U668" s="223"/>
      <c r="V668" s="223"/>
      <c r="W668" s="223"/>
      <c r="X668" s="223"/>
      <c r="Y668" s="223"/>
      <c r="Z668" s="223"/>
    </row>
    <row r="669" spans="1:26" ht="16.5" customHeight="1">
      <c r="A669" s="223"/>
      <c r="B669" s="224"/>
      <c r="C669" s="225"/>
      <c r="D669" s="226"/>
      <c r="E669" s="223"/>
      <c r="F669" s="223"/>
      <c r="G669" s="223"/>
      <c r="H669" s="223"/>
      <c r="I669" s="223"/>
      <c r="J669" s="223"/>
      <c r="K669" s="223"/>
      <c r="L669" s="223"/>
      <c r="M669" s="223"/>
      <c r="N669" s="223"/>
      <c r="O669" s="223"/>
      <c r="P669" s="223"/>
      <c r="Q669" s="223"/>
      <c r="R669" s="223"/>
      <c r="S669" s="223"/>
      <c r="T669" s="223"/>
      <c r="U669" s="223"/>
      <c r="V669" s="223"/>
      <c r="W669" s="223"/>
      <c r="X669" s="223"/>
      <c r="Y669" s="223"/>
      <c r="Z669" s="223"/>
    </row>
    <row r="670" spans="1:26" ht="16.5" customHeight="1">
      <c r="A670" s="223"/>
      <c r="B670" s="224"/>
      <c r="C670" s="225"/>
      <c r="D670" s="226"/>
      <c r="E670" s="223"/>
      <c r="F670" s="223"/>
      <c r="G670" s="223"/>
      <c r="H670" s="223"/>
      <c r="I670" s="223"/>
      <c r="J670" s="223"/>
      <c r="K670" s="223"/>
      <c r="L670" s="223"/>
      <c r="M670" s="223"/>
      <c r="N670" s="223"/>
      <c r="O670" s="223"/>
      <c r="P670" s="223"/>
      <c r="Q670" s="223"/>
      <c r="R670" s="223"/>
      <c r="S670" s="223"/>
      <c r="T670" s="223"/>
      <c r="U670" s="223"/>
      <c r="V670" s="223"/>
      <c r="W670" s="223"/>
      <c r="X670" s="223"/>
      <c r="Y670" s="223"/>
      <c r="Z670" s="223"/>
    </row>
    <row r="671" spans="1:26" ht="16.5" customHeight="1">
      <c r="A671" s="223"/>
      <c r="B671" s="224"/>
      <c r="C671" s="225"/>
      <c r="D671" s="226"/>
      <c r="E671" s="223"/>
      <c r="F671" s="223"/>
      <c r="G671" s="223"/>
      <c r="H671" s="223"/>
      <c r="I671" s="223"/>
      <c r="J671" s="223"/>
      <c r="K671" s="223"/>
      <c r="L671" s="223"/>
      <c r="M671" s="223"/>
      <c r="N671" s="223"/>
      <c r="O671" s="223"/>
      <c r="P671" s="223"/>
      <c r="Q671" s="223"/>
      <c r="R671" s="223"/>
      <c r="S671" s="223"/>
      <c r="T671" s="223"/>
      <c r="U671" s="223"/>
      <c r="V671" s="223"/>
      <c r="W671" s="223"/>
      <c r="X671" s="223"/>
      <c r="Y671" s="223"/>
      <c r="Z671" s="223"/>
    </row>
    <row r="672" spans="1:26" ht="16.5" customHeight="1">
      <c r="A672" s="223"/>
      <c r="B672" s="224"/>
      <c r="C672" s="225"/>
      <c r="D672" s="226"/>
      <c r="E672" s="223"/>
      <c r="F672" s="223"/>
      <c r="G672" s="223"/>
      <c r="H672" s="223"/>
      <c r="I672" s="223"/>
      <c r="J672" s="223"/>
      <c r="K672" s="223"/>
      <c r="L672" s="223"/>
      <c r="M672" s="223"/>
      <c r="N672" s="223"/>
      <c r="O672" s="223"/>
      <c r="P672" s="223"/>
      <c r="Q672" s="223"/>
      <c r="R672" s="223"/>
      <c r="S672" s="223"/>
      <c r="T672" s="223"/>
      <c r="U672" s="223"/>
      <c r="V672" s="223"/>
      <c r="W672" s="223"/>
      <c r="X672" s="223"/>
      <c r="Y672" s="223"/>
      <c r="Z672" s="223"/>
    </row>
    <row r="673" spans="1:26" ht="16.5" customHeight="1">
      <c r="A673" s="223"/>
      <c r="B673" s="224"/>
      <c r="C673" s="225"/>
      <c r="D673" s="226"/>
      <c r="E673" s="223"/>
      <c r="F673" s="223"/>
      <c r="G673" s="223"/>
      <c r="H673" s="223"/>
      <c r="I673" s="223"/>
      <c r="J673" s="223"/>
      <c r="K673" s="223"/>
      <c r="L673" s="223"/>
      <c r="M673" s="223"/>
      <c r="N673" s="223"/>
      <c r="O673" s="223"/>
      <c r="P673" s="223"/>
      <c r="Q673" s="223"/>
      <c r="R673" s="223"/>
      <c r="S673" s="223"/>
      <c r="T673" s="223"/>
      <c r="U673" s="223"/>
      <c r="V673" s="223"/>
      <c r="W673" s="223"/>
      <c r="X673" s="223"/>
      <c r="Y673" s="223"/>
      <c r="Z673" s="223"/>
    </row>
    <row r="674" spans="1:26" ht="16.5" customHeight="1">
      <c r="A674" s="223"/>
      <c r="B674" s="224"/>
      <c r="C674" s="225"/>
      <c r="D674" s="226"/>
      <c r="E674" s="223"/>
      <c r="F674" s="223"/>
      <c r="G674" s="223"/>
      <c r="H674" s="223"/>
      <c r="I674" s="223"/>
      <c r="J674" s="223"/>
      <c r="K674" s="223"/>
      <c r="L674" s="223"/>
      <c r="M674" s="223"/>
      <c r="N674" s="223"/>
      <c r="O674" s="223"/>
      <c r="P674" s="223"/>
      <c r="Q674" s="223"/>
      <c r="R674" s="223"/>
      <c r="S674" s="223"/>
      <c r="T674" s="223"/>
      <c r="U674" s="223"/>
      <c r="V674" s="223"/>
      <c r="W674" s="223"/>
      <c r="X674" s="223"/>
      <c r="Y674" s="223"/>
      <c r="Z674" s="223"/>
    </row>
    <row r="675" spans="1:26" ht="16.5" customHeight="1">
      <c r="A675" s="223"/>
      <c r="B675" s="224"/>
      <c r="C675" s="225"/>
      <c r="D675" s="226"/>
      <c r="E675" s="223"/>
      <c r="F675" s="223"/>
      <c r="G675" s="223"/>
      <c r="H675" s="223"/>
      <c r="I675" s="223"/>
      <c r="J675" s="223"/>
      <c r="K675" s="223"/>
      <c r="L675" s="223"/>
      <c r="M675" s="223"/>
      <c r="N675" s="223"/>
      <c r="O675" s="223"/>
      <c r="P675" s="223"/>
      <c r="Q675" s="223"/>
      <c r="R675" s="223"/>
      <c r="S675" s="223"/>
      <c r="T675" s="223"/>
      <c r="U675" s="223"/>
      <c r="V675" s="223"/>
      <c r="W675" s="223"/>
      <c r="X675" s="223"/>
      <c r="Y675" s="223"/>
      <c r="Z675" s="223"/>
    </row>
    <row r="676" spans="1:26" ht="16.5" customHeight="1">
      <c r="A676" s="223"/>
      <c r="B676" s="224"/>
      <c r="C676" s="225"/>
      <c r="D676" s="226"/>
      <c r="E676" s="223"/>
      <c r="F676" s="223"/>
      <c r="G676" s="223"/>
      <c r="H676" s="223"/>
      <c r="I676" s="223"/>
      <c r="J676" s="223"/>
      <c r="K676" s="223"/>
      <c r="L676" s="223"/>
      <c r="M676" s="223"/>
      <c r="N676" s="223"/>
      <c r="O676" s="223"/>
      <c r="P676" s="223"/>
      <c r="Q676" s="223"/>
      <c r="R676" s="223"/>
      <c r="S676" s="223"/>
      <c r="T676" s="223"/>
      <c r="U676" s="223"/>
      <c r="V676" s="223"/>
      <c r="W676" s="223"/>
      <c r="X676" s="223"/>
      <c r="Y676" s="223"/>
      <c r="Z676" s="223"/>
    </row>
    <row r="677" spans="1:26" ht="16.5" customHeight="1">
      <c r="A677" s="223"/>
      <c r="B677" s="224"/>
      <c r="C677" s="225"/>
      <c r="D677" s="226"/>
      <c r="E677" s="223"/>
      <c r="F677" s="223"/>
      <c r="G677" s="223"/>
      <c r="H677" s="223"/>
      <c r="I677" s="223"/>
      <c r="J677" s="223"/>
      <c r="K677" s="223"/>
      <c r="L677" s="223"/>
      <c r="M677" s="223"/>
      <c r="N677" s="223"/>
      <c r="O677" s="223"/>
      <c r="P677" s="223"/>
      <c r="Q677" s="223"/>
      <c r="R677" s="223"/>
      <c r="S677" s="223"/>
      <c r="T677" s="223"/>
      <c r="U677" s="223"/>
      <c r="V677" s="223"/>
      <c r="W677" s="223"/>
      <c r="X677" s="223"/>
      <c r="Y677" s="223"/>
      <c r="Z677" s="223"/>
    </row>
    <row r="678" spans="1:26" ht="16.5" customHeight="1">
      <c r="A678" s="223"/>
      <c r="B678" s="224"/>
      <c r="C678" s="225"/>
      <c r="D678" s="226"/>
      <c r="E678" s="223"/>
      <c r="F678" s="223"/>
      <c r="G678" s="223"/>
      <c r="H678" s="223"/>
      <c r="I678" s="223"/>
      <c r="J678" s="223"/>
      <c r="K678" s="223"/>
      <c r="L678" s="223"/>
      <c r="M678" s="223"/>
      <c r="N678" s="223"/>
      <c r="O678" s="223"/>
      <c r="P678" s="223"/>
      <c r="Q678" s="223"/>
      <c r="R678" s="223"/>
      <c r="S678" s="223"/>
      <c r="T678" s="223"/>
      <c r="U678" s="223"/>
      <c r="V678" s="223"/>
      <c r="W678" s="223"/>
      <c r="X678" s="223"/>
      <c r="Y678" s="223"/>
      <c r="Z678" s="223"/>
    </row>
    <row r="679" spans="1:26" ht="16.5" customHeight="1">
      <c r="A679" s="223"/>
      <c r="B679" s="224"/>
      <c r="C679" s="225"/>
      <c r="D679" s="226"/>
      <c r="E679" s="223"/>
      <c r="F679" s="223"/>
      <c r="G679" s="223"/>
      <c r="H679" s="223"/>
      <c r="I679" s="223"/>
      <c r="J679" s="223"/>
      <c r="K679" s="223"/>
      <c r="L679" s="223"/>
      <c r="M679" s="223"/>
      <c r="N679" s="223"/>
      <c r="O679" s="223"/>
      <c r="P679" s="223"/>
      <c r="Q679" s="223"/>
      <c r="R679" s="223"/>
      <c r="S679" s="223"/>
      <c r="T679" s="223"/>
      <c r="U679" s="223"/>
      <c r="V679" s="223"/>
      <c r="W679" s="223"/>
      <c r="X679" s="223"/>
      <c r="Y679" s="223"/>
      <c r="Z679" s="223"/>
    </row>
    <row r="680" spans="1:26" ht="16.5" customHeight="1">
      <c r="A680" s="223"/>
      <c r="B680" s="224"/>
      <c r="C680" s="225"/>
      <c r="D680" s="226"/>
      <c r="E680" s="223"/>
      <c r="F680" s="223"/>
      <c r="G680" s="223"/>
      <c r="H680" s="223"/>
      <c r="I680" s="223"/>
      <c r="J680" s="223"/>
      <c r="K680" s="223"/>
      <c r="L680" s="223"/>
      <c r="M680" s="223"/>
      <c r="N680" s="223"/>
      <c r="O680" s="223"/>
      <c r="P680" s="223"/>
      <c r="Q680" s="223"/>
      <c r="R680" s="223"/>
      <c r="S680" s="223"/>
      <c r="T680" s="223"/>
      <c r="U680" s="223"/>
      <c r="V680" s="223"/>
      <c r="W680" s="223"/>
      <c r="X680" s="223"/>
      <c r="Y680" s="223"/>
      <c r="Z680" s="223"/>
    </row>
    <row r="681" spans="1:26" ht="16.5" customHeight="1">
      <c r="A681" s="223"/>
      <c r="B681" s="224"/>
      <c r="C681" s="225"/>
      <c r="D681" s="226"/>
      <c r="E681" s="223"/>
      <c r="F681" s="223"/>
      <c r="G681" s="223"/>
      <c r="H681" s="223"/>
      <c r="I681" s="223"/>
      <c r="J681" s="223"/>
      <c r="K681" s="223"/>
      <c r="L681" s="223"/>
      <c r="M681" s="223"/>
      <c r="N681" s="223"/>
      <c r="O681" s="223"/>
      <c r="P681" s="223"/>
      <c r="Q681" s="223"/>
      <c r="R681" s="223"/>
      <c r="S681" s="223"/>
      <c r="T681" s="223"/>
      <c r="U681" s="223"/>
      <c r="V681" s="223"/>
      <c r="W681" s="223"/>
      <c r="X681" s="223"/>
      <c r="Y681" s="223"/>
      <c r="Z681" s="223"/>
    </row>
    <row r="682" spans="1:26" ht="16.5" customHeight="1">
      <c r="A682" s="223"/>
      <c r="B682" s="224"/>
      <c r="C682" s="225"/>
      <c r="D682" s="226"/>
      <c r="E682" s="223"/>
      <c r="F682" s="223"/>
      <c r="G682" s="223"/>
      <c r="H682" s="223"/>
      <c r="I682" s="223"/>
      <c r="J682" s="223"/>
      <c r="K682" s="223"/>
      <c r="L682" s="223"/>
      <c r="M682" s="223"/>
      <c r="N682" s="223"/>
      <c r="O682" s="223"/>
      <c r="P682" s="223"/>
      <c r="Q682" s="223"/>
      <c r="R682" s="223"/>
      <c r="S682" s="223"/>
      <c r="T682" s="223"/>
      <c r="U682" s="223"/>
      <c r="V682" s="223"/>
      <c r="W682" s="223"/>
      <c r="X682" s="223"/>
      <c r="Y682" s="223"/>
      <c r="Z682" s="223"/>
    </row>
    <row r="683" spans="1:26" ht="16.5" customHeight="1">
      <c r="A683" s="223"/>
      <c r="B683" s="224"/>
      <c r="C683" s="225"/>
      <c r="D683" s="226"/>
      <c r="E683" s="223"/>
      <c r="F683" s="223"/>
      <c r="G683" s="223"/>
      <c r="H683" s="223"/>
      <c r="I683" s="223"/>
      <c r="J683" s="223"/>
      <c r="K683" s="223"/>
      <c r="L683" s="223"/>
      <c r="M683" s="223"/>
      <c r="N683" s="223"/>
      <c r="O683" s="223"/>
      <c r="P683" s="223"/>
      <c r="Q683" s="223"/>
      <c r="R683" s="223"/>
      <c r="S683" s="223"/>
      <c r="T683" s="223"/>
      <c r="U683" s="223"/>
      <c r="V683" s="223"/>
      <c r="W683" s="223"/>
      <c r="X683" s="223"/>
      <c r="Y683" s="223"/>
      <c r="Z683" s="223"/>
    </row>
    <row r="684" spans="1:26" ht="16.5" customHeight="1">
      <c r="A684" s="223"/>
      <c r="B684" s="224"/>
      <c r="C684" s="225"/>
      <c r="D684" s="226"/>
      <c r="E684" s="223"/>
      <c r="F684" s="223"/>
      <c r="G684" s="223"/>
      <c r="H684" s="223"/>
      <c r="I684" s="223"/>
      <c r="J684" s="223"/>
      <c r="K684" s="223"/>
      <c r="L684" s="223"/>
      <c r="M684" s="223"/>
      <c r="N684" s="223"/>
      <c r="O684" s="223"/>
      <c r="P684" s="223"/>
      <c r="Q684" s="223"/>
      <c r="R684" s="223"/>
      <c r="S684" s="223"/>
      <c r="T684" s="223"/>
      <c r="U684" s="223"/>
      <c r="V684" s="223"/>
      <c r="W684" s="223"/>
      <c r="X684" s="223"/>
      <c r="Y684" s="223"/>
      <c r="Z684" s="223"/>
    </row>
    <row r="685" spans="1:26" ht="16.5" customHeight="1">
      <c r="A685" s="223"/>
      <c r="B685" s="224"/>
      <c r="C685" s="225"/>
      <c r="D685" s="226"/>
      <c r="E685" s="223"/>
      <c r="F685" s="223"/>
      <c r="G685" s="223"/>
      <c r="H685" s="223"/>
      <c r="I685" s="223"/>
      <c r="J685" s="223"/>
      <c r="K685" s="223"/>
      <c r="L685" s="223"/>
      <c r="M685" s="223"/>
      <c r="N685" s="223"/>
      <c r="O685" s="223"/>
      <c r="P685" s="223"/>
      <c r="Q685" s="223"/>
      <c r="R685" s="223"/>
      <c r="S685" s="223"/>
      <c r="T685" s="223"/>
      <c r="U685" s="223"/>
      <c r="V685" s="223"/>
      <c r="W685" s="223"/>
      <c r="X685" s="223"/>
      <c r="Y685" s="223"/>
      <c r="Z685" s="223"/>
    </row>
    <row r="686" spans="1:26" ht="16.5" customHeight="1">
      <c r="A686" s="223"/>
      <c r="B686" s="224"/>
      <c r="C686" s="225"/>
      <c r="D686" s="226"/>
      <c r="E686" s="223"/>
      <c r="F686" s="223"/>
      <c r="G686" s="223"/>
      <c r="H686" s="223"/>
      <c r="I686" s="223"/>
      <c r="J686" s="223"/>
      <c r="K686" s="223"/>
      <c r="L686" s="223"/>
      <c r="M686" s="223"/>
      <c r="N686" s="223"/>
      <c r="O686" s="223"/>
      <c r="P686" s="223"/>
      <c r="Q686" s="223"/>
      <c r="R686" s="223"/>
      <c r="S686" s="223"/>
      <c r="T686" s="223"/>
      <c r="U686" s="223"/>
      <c r="V686" s="223"/>
      <c r="W686" s="223"/>
      <c r="X686" s="223"/>
      <c r="Y686" s="223"/>
      <c r="Z686" s="223"/>
    </row>
    <row r="687" spans="1:26" ht="16.5" customHeight="1">
      <c r="A687" s="223"/>
      <c r="B687" s="224"/>
      <c r="C687" s="225"/>
      <c r="D687" s="226"/>
      <c r="E687" s="223"/>
      <c r="F687" s="223"/>
      <c r="G687" s="223"/>
      <c r="H687" s="223"/>
      <c r="I687" s="223"/>
      <c r="J687" s="223"/>
      <c r="K687" s="223"/>
      <c r="L687" s="223"/>
      <c r="M687" s="223"/>
      <c r="N687" s="223"/>
      <c r="O687" s="223"/>
      <c r="P687" s="223"/>
      <c r="Q687" s="223"/>
      <c r="R687" s="223"/>
      <c r="S687" s="223"/>
      <c r="T687" s="223"/>
      <c r="U687" s="223"/>
      <c r="V687" s="223"/>
      <c r="W687" s="223"/>
      <c r="X687" s="223"/>
      <c r="Y687" s="223"/>
      <c r="Z687" s="223"/>
    </row>
    <row r="688" spans="1:26" ht="16.5" customHeight="1">
      <c r="A688" s="223"/>
      <c r="B688" s="224"/>
      <c r="C688" s="225"/>
      <c r="D688" s="226"/>
      <c r="E688" s="223"/>
      <c r="F688" s="223"/>
      <c r="G688" s="223"/>
      <c r="H688" s="223"/>
      <c r="I688" s="223"/>
      <c r="J688" s="223"/>
      <c r="K688" s="223"/>
      <c r="L688" s="223"/>
      <c r="M688" s="223"/>
      <c r="N688" s="223"/>
      <c r="O688" s="223"/>
      <c r="P688" s="223"/>
      <c r="Q688" s="223"/>
      <c r="R688" s="223"/>
      <c r="S688" s="223"/>
      <c r="T688" s="223"/>
      <c r="U688" s="223"/>
      <c r="V688" s="223"/>
      <c r="W688" s="223"/>
      <c r="X688" s="223"/>
      <c r="Y688" s="223"/>
      <c r="Z688" s="223"/>
    </row>
    <row r="689" spans="1:26" ht="16.5" customHeight="1">
      <c r="A689" s="223"/>
      <c r="B689" s="224"/>
      <c r="C689" s="225"/>
      <c r="D689" s="226"/>
      <c r="E689" s="223"/>
      <c r="F689" s="223"/>
      <c r="G689" s="223"/>
      <c r="H689" s="223"/>
      <c r="I689" s="223"/>
      <c r="J689" s="223"/>
      <c r="K689" s="223"/>
      <c r="L689" s="223"/>
      <c r="M689" s="223"/>
      <c r="N689" s="223"/>
      <c r="O689" s="223"/>
      <c r="P689" s="223"/>
      <c r="Q689" s="223"/>
      <c r="R689" s="223"/>
      <c r="S689" s="223"/>
      <c r="T689" s="223"/>
      <c r="U689" s="223"/>
      <c r="V689" s="223"/>
      <c r="W689" s="223"/>
      <c r="X689" s="223"/>
      <c r="Y689" s="223"/>
      <c r="Z689" s="223"/>
    </row>
    <row r="690" spans="1:26" ht="16.5" customHeight="1">
      <c r="A690" s="223"/>
      <c r="B690" s="224"/>
      <c r="C690" s="225"/>
      <c r="D690" s="226"/>
      <c r="E690" s="223"/>
      <c r="F690" s="223"/>
      <c r="G690" s="223"/>
      <c r="H690" s="223"/>
      <c r="I690" s="223"/>
      <c r="J690" s="223"/>
      <c r="K690" s="223"/>
      <c r="L690" s="223"/>
      <c r="M690" s="223"/>
      <c r="N690" s="223"/>
      <c r="O690" s="223"/>
      <c r="P690" s="223"/>
      <c r="Q690" s="223"/>
      <c r="R690" s="223"/>
      <c r="S690" s="223"/>
      <c r="T690" s="223"/>
      <c r="U690" s="223"/>
      <c r="V690" s="223"/>
      <c r="W690" s="223"/>
      <c r="X690" s="223"/>
      <c r="Y690" s="223"/>
      <c r="Z690" s="223"/>
    </row>
    <row r="691" spans="1:26" ht="16.5" customHeight="1">
      <c r="A691" s="223"/>
      <c r="B691" s="224"/>
      <c r="C691" s="225"/>
      <c r="D691" s="226"/>
      <c r="E691" s="223"/>
      <c r="F691" s="223"/>
      <c r="G691" s="223"/>
      <c r="H691" s="223"/>
      <c r="I691" s="223"/>
      <c r="J691" s="223"/>
      <c r="K691" s="223"/>
      <c r="L691" s="223"/>
      <c r="M691" s="223"/>
      <c r="N691" s="223"/>
      <c r="O691" s="223"/>
      <c r="P691" s="223"/>
      <c r="Q691" s="223"/>
      <c r="R691" s="223"/>
      <c r="S691" s="223"/>
      <c r="T691" s="223"/>
      <c r="U691" s="223"/>
      <c r="V691" s="223"/>
      <c r="W691" s="223"/>
      <c r="X691" s="223"/>
      <c r="Y691" s="223"/>
      <c r="Z691" s="223"/>
    </row>
    <row r="692" spans="1:26" ht="16.5" customHeight="1">
      <c r="A692" s="223"/>
      <c r="B692" s="224"/>
      <c r="C692" s="225"/>
      <c r="D692" s="226"/>
      <c r="E692" s="223"/>
      <c r="F692" s="223"/>
      <c r="G692" s="223"/>
      <c r="H692" s="223"/>
      <c r="I692" s="223"/>
      <c r="J692" s="223"/>
      <c r="K692" s="223"/>
      <c r="L692" s="223"/>
      <c r="M692" s="223"/>
      <c r="N692" s="223"/>
      <c r="O692" s="223"/>
      <c r="P692" s="223"/>
      <c r="Q692" s="223"/>
      <c r="R692" s="223"/>
      <c r="S692" s="223"/>
      <c r="T692" s="223"/>
      <c r="U692" s="223"/>
      <c r="V692" s="223"/>
      <c r="W692" s="223"/>
      <c r="X692" s="223"/>
      <c r="Y692" s="223"/>
      <c r="Z692" s="223"/>
    </row>
    <row r="693" spans="1:26" ht="16.5" customHeight="1">
      <c r="A693" s="223"/>
      <c r="B693" s="224"/>
      <c r="C693" s="225"/>
      <c r="D693" s="226"/>
      <c r="E693" s="223"/>
      <c r="F693" s="223"/>
      <c r="G693" s="223"/>
      <c r="H693" s="223"/>
      <c r="I693" s="223"/>
      <c r="J693" s="223"/>
      <c r="K693" s="223"/>
      <c r="L693" s="223"/>
      <c r="M693" s="223"/>
      <c r="N693" s="223"/>
      <c r="O693" s="223"/>
      <c r="P693" s="223"/>
      <c r="Q693" s="223"/>
      <c r="R693" s="223"/>
      <c r="S693" s="223"/>
      <c r="T693" s="223"/>
      <c r="U693" s="223"/>
      <c r="V693" s="223"/>
      <c r="W693" s="223"/>
      <c r="X693" s="223"/>
      <c r="Y693" s="223"/>
      <c r="Z693" s="223"/>
    </row>
    <row r="694" spans="1:26" ht="16.5" customHeight="1">
      <c r="A694" s="223"/>
      <c r="B694" s="224"/>
      <c r="C694" s="225"/>
      <c r="D694" s="226"/>
      <c r="E694" s="223"/>
      <c r="F694" s="223"/>
      <c r="G694" s="223"/>
      <c r="H694" s="223"/>
      <c r="I694" s="223"/>
      <c r="J694" s="223"/>
      <c r="K694" s="223"/>
      <c r="L694" s="223"/>
      <c r="M694" s="223"/>
      <c r="N694" s="223"/>
      <c r="O694" s="223"/>
      <c r="P694" s="223"/>
      <c r="Q694" s="223"/>
      <c r="R694" s="223"/>
      <c r="S694" s="223"/>
      <c r="T694" s="223"/>
      <c r="U694" s="223"/>
      <c r="V694" s="223"/>
      <c r="W694" s="223"/>
      <c r="X694" s="223"/>
      <c r="Y694" s="223"/>
      <c r="Z694" s="223"/>
    </row>
    <row r="695" spans="1:26" ht="16.5" customHeight="1">
      <c r="A695" s="223"/>
      <c r="B695" s="224"/>
      <c r="C695" s="225"/>
      <c r="D695" s="226"/>
      <c r="E695" s="223"/>
      <c r="F695" s="223"/>
      <c r="G695" s="223"/>
      <c r="H695" s="223"/>
      <c r="I695" s="223"/>
      <c r="J695" s="223"/>
      <c r="K695" s="223"/>
      <c r="L695" s="223"/>
      <c r="M695" s="223"/>
      <c r="N695" s="223"/>
      <c r="O695" s="223"/>
      <c r="P695" s="223"/>
      <c r="Q695" s="223"/>
      <c r="R695" s="223"/>
      <c r="S695" s="223"/>
      <c r="T695" s="223"/>
      <c r="U695" s="223"/>
      <c r="V695" s="223"/>
      <c r="W695" s="223"/>
      <c r="X695" s="223"/>
      <c r="Y695" s="223"/>
      <c r="Z695" s="223"/>
    </row>
    <row r="696" spans="1:26" ht="16.5" customHeight="1">
      <c r="A696" s="223"/>
      <c r="B696" s="224"/>
      <c r="C696" s="225"/>
      <c r="D696" s="226"/>
      <c r="E696" s="223"/>
      <c r="F696" s="223"/>
      <c r="G696" s="223"/>
      <c r="H696" s="223"/>
      <c r="I696" s="223"/>
      <c r="J696" s="223"/>
      <c r="K696" s="223"/>
      <c r="L696" s="223"/>
      <c r="M696" s="223"/>
      <c r="N696" s="223"/>
      <c r="O696" s="223"/>
      <c r="P696" s="223"/>
      <c r="Q696" s="223"/>
      <c r="R696" s="223"/>
      <c r="S696" s="223"/>
      <c r="T696" s="223"/>
      <c r="U696" s="223"/>
      <c r="V696" s="223"/>
      <c r="W696" s="223"/>
      <c r="X696" s="223"/>
      <c r="Y696" s="223"/>
      <c r="Z696" s="223"/>
    </row>
    <row r="697" spans="1:26" ht="16.5" customHeight="1">
      <c r="A697" s="223"/>
      <c r="B697" s="224"/>
      <c r="C697" s="225"/>
      <c r="D697" s="226"/>
      <c r="E697" s="223"/>
      <c r="F697" s="223"/>
      <c r="G697" s="223"/>
      <c r="H697" s="223"/>
      <c r="I697" s="223"/>
      <c r="J697" s="223"/>
      <c r="K697" s="223"/>
      <c r="L697" s="223"/>
      <c r="M697" s="223"/>
      <c r="N697" s="223"/>
      <c r="O697" s="223"/>
      <c r="P697" s="223"/>
      <c r="Q697" s="223"/>
      <c r="R697" s="223"/>
      <c r="S697" s="223"/>
      <c r="T697" s="223"/>
      <c r="U697" s="223"/>
      <c r="V697" s="223"/>
      <c r="W697" s="223"/>
      <c r="X697" s="223"/>
      <c r="Y697" s="223"/>
      <c r="Z697" s="223"/>
    </row>
    <row r="698" spans="1:26" ht="16.5" customHeight="1">
      <c r="A698" s="223"/>
      <c r="B698" s="224"/>
      <c r="C698" s="225"/>
      <c r="D698" s="226"/>
      <c r="E698" s="223"/>
      <c r="F698" s="223"/>
      <c r="G698" s="223"/>
      <c r="H698" s="223"/>
      <c r="I698" s="223"/>
      <c r="J698" s="223"/>
      <c r="K698" s="223"/>
      <c r="L698" s="223"/>
      <c r="M698" s="223"/>
      <c r="N698" s="223"/>
      <c r="O698" s="223"/>
      <c r="P698" s="223"/>
      <c r="Q698" s="223"/>
      <c r="R698" s="223"/>
      <c r="S698" s="223"/>
      <c r="T698" s="223"/>
      <c r="U698" s="223"/>
      <c r="V698" s="223"/>
      <c r="W698" s="223"/>
      <c r="X698" s="223"/>
      <c r="Y698" s="223"/>
      <c r="Z698" s="223"/>
    </row>
    <row r="699" spans="1:26" ht="16.5" customHeight="1">
      <c r="A699" s="223"/>
      <c r="B699" s="224"/>
      <c r="C699" s="225"/>
      <c r="D699" s="226"/>
      <c r="E699" s="223"/>
      <c r="F699" s="223"/>
      <c r="G699" s="223"/>
      <c r="H699" s="223"/>
      <c r="I699" s="223"/>
      <c r="J699" s="223"/>
      <c r="K699" s="223"/>
      <c r="L699" s="223"/>
      <c r="M699" s="223"/>
      <c r="N699" s="223"/>
      <c r="O699" s="223"/>
      <c r="P699" s="223"/>
      <c r="Q699" s="223"/>
      <c r="R699" s="223"/>
      <c r="S699" s="223"/>
      <c r="T699" s="223"/>
      <c r="U699" s="223"/>
      <c r="V699" s="223"/>
      <c r="W699" s="223"/>
      <c r="X699" s="223"/>
      <c r="Y699" s="223"/>
      <c r="Z699" s="223"/>
    </row>
    <row r="700" spans="1:26" ht="16.5" customHeight="1">
      <c r="A700" s="223"/>
      <c r="B700" s="224"/>
      <c r="C700" s="225"/>
      <c r="D700" s="226"/>
      <c r="E700" s="223"/>
      <c r="F700" s="223"/>
      <c r="G700" s="223"/>
      <c r="H700" s="223"/>
      <c r="I700" s="223"/>
      <c r="J700" s="223"/>
      <c r="K700" s="223"/>
      <c r="L700" s="223"/>
      <c r="M700" s="223"/>
      <c r="N700" s="223"/>
      <c r="O700" s="223"/>
      <c r="P700" s="223"/>
      <c r="Q700" s="223"/>
      <c r="R700" s="223"/>
      <c r="S700" s="223"/>
      <c r="T700" s="223"/>
      <c r="U700" s="223"/>
      <c r="V700" s="223"/>
      <c r="W700" s="223"/>
      <c r="X700" s="223"/>
      <c r="Y700" s="223"/>
      <c r="Z700" s="223"/>
    </row>
    <row r="701" spans="1:26" ht="16.5" customHeight="1">
      <c r="A701" s="223"/>
      <c r="B701" s="224"/>
      <c r="C701" s="225"/>
      <c r="D701" s="226"/>
      <c r="E701" s="223"/>
      <c r="F701" s="223"/>
      <c r="G701" s="223"/>
      <c r="H701" s="223"/>
      <c r="I701" s="223"/>
      <c r="J701" s="223"/>
      <c r="K701" s="223"/>
      <c r="L701" s="223"/>
      <c r="M701" s="223"/>
      <c r="N701" s="223"/>
      <c r="O701" s="223"/>
      <c r="P701" s="223"/>
      <c r="Q701" s="223"/>
      <c r="R701" s="223"/>
      <c r="S701" s="223"/>
      <c r="T701" s="223"/>
      <c r="U701" s="223"/>
      <c r="V701" s="223"/>
      <c r="W701" s="223"/>
      <c r="X701" s="223"/>
      <c r="Y701" s="223"/>
      <c r="Z701" s="223"/>
    </row>
    <row r="702" spans="1:26" ht="16.5" customHeight="1">
      <c r="A702" s="223"/>
      <c r="B702" s="224"/>
      <c r="C702" s="225"/>
      <c r="D702" s="226"/>
      <c r="E702" s="223"/>
      <c r="F702" s="223"/>
      <c r="G702" s="223"/>
      <c r="H702" s="223"/>
      <c r="I702" s="223"/>
      <c r="J702" s="223"/>
      <c r="K702" s="223"/>
      <c r="L702" s="223"/>
      <c r="M702" s="223"/>
      <c r="N702" s="223"/>
      <c r="O702" s="223"/>
      <c r="P702" s="223"/>
      <c r="Q702" s="223"/>
      <c r="R702" s="223"/>
      <c r="S702" s="223"/>
      <c r="T702" s="223"/>
      <c r="U702" s="223"/>
      <c r="V702" s="223"/>
      <c r="W702" s="223"/>
      <c r="X702" s="223"/>
      <c r="Y702" s="223"/>
      <c r="Z702" s="223"/>
    </row>
    <row r="703" spans="1:26" ht="16.5" customHeight="1">
      <c r="A703" s="223"/>
      <c r="B703" s="224"/>
      <c r="C703" s="225"/>
      <c r="D703" s="226"/>
      <c r="E703" s="223"/>
      <c r="F703" s="223"/>
      <c r="G703" s="223"/>
      <c r="H703" s="223"/>
      <c r="I703" s="223"/>
      <c r="J703" s="223"/>
      <c r="K703" s="223"/>
      <c r="L703" s="223"/>
      <c r="M703" s="223"/>
      <c r="N703" s="223"/>
      <c r="O703" s="223"/>
      <c r="P703" s="223"/>
      <c r="Q703" s="223"/>
      <c r="R703" s="223"/>
      <c r="S703" s="223"/>
      <c r="T703" s="223"/>
      <c r="U703" s="223"/>
      <c r="V703" s="223"/>
      <c r="W703" s="223"/>
      <c r="X703" s="223"/>
      <c r="Y703" s="223"/>
      <c r="Z703" s="223"/>
    </row>
    <row r="704" spans="1:26" ht="16.5" customHeight="1">
      <c r="A704" s="223"/>
      <c r="B704" s="224"/>
      <c r="C704" s="225"/>
      <c r="D704" s="226"/>
      <c r="E704" s="223"/>
      <c r="F704" s="223"/>
      <c r="G704" s="223"/>
      <c r="H704" s="223"/>
      <c r="I704" s="223"/>
      <c r="J704" s="223"/>
      <c r="K704" s="223"/>
      <c r="L704" s="223"/>
      <c r="M704" s="223"/>
      <c r="N704" s="223"/>
      <c r="O704" s="223"/>
      <c r="P704" s="223"/>
      <c r="Q704" s="223"/>
      <c r="R704" s="223"/>
      <c r="S704" s="223"/>
      <c r="T704" s="223"/>
      <c r="U704" s="223"/>
      <c r="V704" s="223"/>
      <c r="W704" s="223"/>
      <c r="X704" s="223"/>
      <c r="Y704" s="223"/>
      <c r="Z704" s="223"/>
    </row>
    <row r="705" spans="1:26" ht="16.5" customHeight="1">
      <c r="A705" s="223"/>
      <c r="B705" s="224"/>
      <c r="C705" s="225"/>
      <c r="D705" s="226"/>
      <c r="E705" s="223"/>
      <c r="F705" s="223"/>
      <c r="G705" s="223"/>
      <c r="H705" s="223"/>
      <c r="I705" s="223"/>
      <c r="J705" s="223"/>
      <c r="K705" s="223"/>
      <c r="L705" s="223"/>
      <c r="M705" s="223"/>
      <c r="N705" s="223"/>
      <c r="O705" s="223"/>
      <c r="P705" s="223"/>
      <c r="Q705" s="223"/>
      <c r="R705" s="223"/>
      <c r="S705" s="223"/>
      <c r="T705" s="223"/>
      <c r="U705" s="223"/>
      <c r="V705" s="223"/>
      <c r="W705" s="223"/>
      <c r="X705" s="223"/>
      <c r="Y705" s="223"/>
      <c r="Z705" s="223"/>
    </row>
    <row r="706" spans="1:26" ht="16.5" customHeight="1">
      <c r="A706" s="223"/>
      <c r="B706" s="224"/>
      <c r="C706" s="225"/>
      <c r="D706" s="226"/>
      <c r="E706" s="223"/>
      <c r="F706" s="223"/>
      <c r="G706" s="223"/>
      <c r="H706" s="223"/>
      <c r="I706" s="223"/>
      <c r="J706" s="223"/>
      <c r="K706" s="223"/>
      <c r="L706" s="223"/>
      <c r="M706" s="223"/>
      <c r="N706" s="223"/>
      <c r="O706" s="223"/>
      <c r="P706" s="223"/>
      <c r="Q706" s="223"/>
      <c r="R706" s="223"/>
      <c r="S706" s="223"/>
      <c r="T706" s="223"/>
      <c r="U706" s="223"/>
      <c r="V706" s="223"/>
      <c r="W706" s="223"/>
      <c r="X706" s="223"/>
      <c r="Y706" s="223"/>
      <c r="Z706" s="223"/>
    </row>
    <row r="707" spans="1:26" ht="16.5" customHeight="1">
      <c r="A707" s="223"/>
      <c r="B707" s="224"/>
      <c r="C707" s="225"/>
      <c r="D707" s="226"/>
      <c r="E707" s="223"/>
      <c r="F707" s="223"/>
      <c r="G707" s="223"/>
      <c r="H707" s="223"/>
      <c r="I707" s="223"/>
      <c r="J707" s="223"/>
      <c r="K707" s="223"/>
      <c r="L707" s="223"/>
      <c r="M707" s="223"/>
      <c r="N707" s="223"/>
      <c r="O707" s="223"/>
      <c r="P707" s="223"/>
      <c r="Q707" s="223"/>
      <c r="R707" s="223"/>
      <c r="S707" s="223"/>
      <c r="T707" s="223"/>
      <c r="U707" s="223"/>
      <c r="V707" s="223"/>
      <c r="W707" s="223"/>
      <c r="X707" s="223"/>
      <c r="Y707" s="223"/>
      <c r="Z707" s="223"/>
    </row>
    <row r="708" spans="1:26" ht="16.5" customHeight="1">
      <c r="A708" s="223"/>
      <c r="B708" s="224"/>
      <c r="C708" s="225"/>
      <c r="D708" s="226"/>
      <c r="E708" s="223"/>
      <c r="F708" s="223"/>
      <c r="G708" s="223"/>
      <c r="H708" s="223"/>
      <c r="I708" s="223"/>
      <c r="J708" s="223"/>
      <c r="K708" s="223"/>
      <c r="L708" s="223"/>
      <c r="M708" s="223"/>
      <c r="N708" s="223"/>
      <c r="O708" s="223"/>
      <c r="P708" s="223"/>
      <c r="Q708" s="223"/>
      <c r="R708" s="223"/>
      <c r="S708" s="223"/>
      <c r="T708" s="223"/>
      <c r="U708" s="223"/>
      <c r="V708" s="223"/>
      <c r="W708" s="223"/>
      <c r="X708" s="223"/>
      <c r="Y708" s="223"/>
      <c r="Z708" s="223"/>
    </row>
    <row r="709" spans="1:26" ht="16.5" customHeight="1">
      <c r="A709" s="223"/>
      <c r="B709" s="224"/>
      <c r="C709" s="225"/>
      <c r="D709" s="226"/>
      <c r="E709" s="223"/>
      <c r="F709" s="223"/>
      <c r="G709" s="223"/>
      <c r="H709" s="223"/>
      <c r="I709" s="223"/>
      <c r="J709" s="223"/>
      <c r="K709" s="223"/>
      <c r="L709" s="223"/>
      <c r="M709" s="223"/>
      <c r="N709" s="223"/>
      <c r="O709" s="223"/>
      <c r="P709" s="223"/>
      <c r="Q709" s="223"/>
      <c r="R709" s="223"/>
      <c r="S709" s="223"/>
      <c r="T709" s="223"/>
      <c r="U709" s="223"/>
      <c r="V709" s="223"/>
      <c r="W709" s="223"/>
      <c r="X709" s="223"/>
      <c r="Y709" s="223"/>
      <c r="Z709" s="223"/>
    </row>
    <row r="710" spans="1:26" ht="16.5" customHeight="1">
      <c r="A710" s="223"/>
      <c r="B710" s="224"/>
      <c r="C710" s="225"/>
      <c r="D710" s="226"/>
      <c r="E710" s="223"/>
      <c r="F710" s="223"/>
      <c r="G710" s="223"/>
      <c r="H710" s="223"/>
      <c r="I710" s="223"/>
      <c r="J710" s="223"/>
      <c r="K710" s="223"/>
      <c r="L710" s="223"/>
      <c r="M710" s="223"/>
      <c r="N710" s="223"/>
      <c r="O710" s="223"/>
      <c r="P710" s="223"/>
      <c r="Q710" s="223"/>
      <c r="R710" s="223"/>
      <c r="S710" s="223"/>
      <c r="T710" s="223"/>
      <c r="U710" s="223"/>
      <c r="V710" s="223"/>
      <c r="W710" s="223"/>
      <c r="X710" s="223"/>
      <c r="Y710" s="223"/>
      <c r="Z710" s="223"/>
    </row>
    <row r="711" spans="1:26" ht="16.5" customHeight="1">
      <c r="A711" s="223"/>
      <c r="B711" s="224"/>
      <c r="C711" s="225"/>
      <c r="D711" s="226"/>
      <c r="E711" s="223"/>
      <c r="F711" s="223"/>
      <c r="G711" s="223"/>
      <c r="H711" s="223"/>
      <c r="I711" s="223"/>
      <c r="J711" s="223"/>
      <c r="K711" s="223"/>
      <c r="L711" s="223"/>
      <c r="M711" s="223"/>
      <c r="N711" s="223"/>
      <c r="O711" s="223"/>
      <c r="P711" s="223"/>
      <c r="Q711" s="223"/>
      <c r="R711" s="223"/>
      <c r="S711" s="223"/>
      <c r="T711" s="223"/>
      <c r="U711" s="223"/>
      <c r="V711" s="223"/>
      <c r="W711" s="223"/>
      <c r="X711" s="223"/>
      <c r="Y711" s="223"/>
      <c r="Z711" s="223"/>
    </row>
    <row r="712" spans="1:26" ht="16.5" customHeight="1">
      <c r="A712" s="223"/>
      <c r="B712" s="224"/>
      <c r="C712" s="225"/>
      <c r="D712" s="226"/>
      <c r="E712" s="223"/>
      <c r="F712" s="223"/>
      <c r="G712" s="223"/>
      <c r="H712" s="223"/>
      <c r="I712" s="223"/>
      <c r="J712" s="223"/>
      <c r="K712" s="223"/>
      <c r="L712" s="223"/>
      <c r="M712" s="223"/>
      <c r="N712" s="223"/>
      <c r="O712" s="223"/>
      <c r="P712" s="223"/>
      <c r="Q712" s="223"/>
      <c r="R712" s="223"/>
      <c r="S712" s="223"/>
      <c r="T712" s="223"/>
      <c r="U712" s="223"/>
      <c r="V712" s="223"/>
      <c r="W712" s="223"/>
      <c r="X712" s="223"/>
      <c r="Y712" s="223"/>
      <c r="Z712" s="223"/>
    </row>
    <row r="713" spans="1:26" ht="16.5" customHeight="1">
      <c r="A713" s="223"/>
      <c r="B713" s="224"/>
      <c r="C713" s="225"/>
      <c r="D713" s="226"/>
      <c r="E713" s="223"/>
      <c r="F713" s="223"/>
      <c r="G713" s="223"/>
      <c r="H713" s="223"/>
      <c r="I713" s="223"/>
      <c r="J713" s="223"/>
      <c r="K713" s="223"/>
      <c r="L713" s="223"/>
      <c r="M713" s="223"/>
      <c r="N713" s="223"/>
      <c r="O713" s="223"/>
      <c r="P713" s="223"/>
      <c r="Q713" s="223"/>
      <c r="R713" s="223"/>
      <c r="S713" s="223"/>
      <c r="T713" s="223"/>
      <c r="U713" s="223"/>
      <c r="V713" s="223"/>
      <c r="W713" s="223"/>
      <c r="X713" s="223"/>
      <c r="Y713" s="223"/>
      <c r="Z713" s="223"/>
    </row>
    <row r="714" spans="1:26" ht="16.5" customHeight="1">
      <c r="A714" s="223"/>
      <c r="B714" s="224"/>
      <c r="C714" s="225"/>
      <c r="D714" s="226"/>
      <c r="E714" s="223"/>
      <c r="F714" s="223"/>
      <c r="G714" s="223"/>
      <c r="H714" s="223"/>
      <c r="I714" s="223"/>
      <c r="J714" s="223"/>
      <c r="K714" s="223"/>
      <c r="L714" s="223"/>
      <c r="M714" s="223"/>
      <c r="N714" s="223"/>
      <c r="O714" s="223"/>
      <c r="P714" s="223"/>
      <c r="Q714" s="223"/>
      <c r="R714" s="223"/>
      <c r="S714" s="223"/>
      <c r="T714" s="223"/>
      <c r="U714" s="223"/>
      <c r="V714" s="223"/>
      <c r="W714" s="223"/>
      <c r="X714" s="223"/>
      <c r="Y714" s="223"/>
      <c r="Z714" s="223"/>
    </row>
    <row r="715" spans="1:26" ht="16.5" customHeight="1">
      <c r="A715" s="223"/>
      <c r="B715" s="224"/>
      <c r="C715" s="225"/>
      <c r="D715" s="226"/>
      <c r="E715" s="223"/>
      <c r="F715" s="223"/>
      <c r="G715" s="223"/>
      <c r="H715" s="223"/>
      <c r="I715" s="223"/>
      <c r="J715" s="223"/>
      <c r="K715" s="223"/>
      <c r="L715" s="223"/>
      <c r="M715" s="223"/>
      <c r="N715" s="223"/>
      <c r="O715" s="223"/>
      <c r="P715" s="223"/>
      <c r="Q715" s="223"/>
      <c r="R715" s="223"/>
      <c r="S715" s="223"/>
      <c r="T715" s="223"/>
      <c r="U715" s="223"/>
      <c r="V715" s="223"/>
      <c r="W715" s="223"/>
      <c r="X715" s="223"/>
      <c r="Y715" s="223"/>
      <c r="Z715" s="223"/>
    </row>
    <row r="716" spans="1:26" ht="16.5" customHeight="1">
      <c r="A716" s="223"/>
      <c r="B716" s="224"/>
      <c r="C716" s="225"/>
      <c r="D716" s="226"/>
      <c r="E716" s="223"/>
      <c r="F716" s="223"/>
      <c r="G716" s="223"/>
      <c r="H716" s="223"/>
      <c r="I716" s="223"/>
      <c r="J716" s="223"/>
      <c r="K716" s="223"/>
      <c r="L716" s="223"/>
      <c r="M716" s="223"/>
      <c r="N716" s="223"/>
      <c r="O716" s="223"/>
      <c r="P716" s="223"/>
      <c r="Q716" s="223"/>
      <c r="R716" s="223"/>
      <c r="S716" s="223"/>
      <c r="T716" s="223"/>
      <c r="U716" s="223"/>
      <c r="V716" s="223"/>
      <c r="W716" s="223"/>
      <c r="X716" s="223"/>
      <c r="Y716" s="223"/>
      <c r="Z716" s="223"/>
    </row>
    <row r="717" spans="1:26" ht="16.5" customHeight="1">
      <c r="A717" s="223"/>
      <c r="B717" s="224"/>
      <c r="C717" s="225"/>
      <c r="D717" s="226"/>
      <c r="E717" s="223"/>
      <c r="F717" s="223"/>
      <c r="G717" s="223"/>
      <c r="H717" s="223"/>
      <c r="I717" s="223"/>
      <c r="J717" s="223"/>
      <c r="K717" s="223"/>
      <c r="L717" s="223"/>
      <c r="M717" s="223"/>
      <c r="N717" s="223"/>
      <c r="O717" s="223"/>
      <c r="P717" s="223"/>
      <c r="Q717" s="223"/>
      <c r="R717" s="223"/>
      <c r="S717" s="223"/>
      <c r="T717" s="223"/>
      <c r="U717" s="223"/>
      <c r="V717" s="223"/>
      <c r="W717" s="223"/>
      <c r="X717" s="223"/>
      <c r="Y717" s="223"/>
      <c r="Z717" s="223"/>
    </row>
    <row r="718" spans="1:26" ht="16.5" customHeight="1">
      <c r="A718" s="223"/>
      <c r="B718" s="224"/>
      <c r="C718" s="225"/>
      <c r="D718" s="226"/>
      <c r="E718" s="223"/>
      <c r="F718" s="223"/>
      <c r="G718" s="223"/>
      <c r="H718" s="223"/>
      <c r="I718" s="223"/>
      <c r="J718" s="223"/>
      <c r="K718" s="223"/>
      <c r="L718" s="223"/>
      <c r="M718" s="223"/>
      <c r="N718" s="223"/>
      <c r="O718" s="223"/>
      <c r="P718" s="223"/>
      <c r="Q718" s="223"/>
      <c r="R718" s="223"/>
      <c r="S718" s="223"/>
      <c r="T718" s="223"/>
      <c r="U718" s="223"/>
      <c r="V718" s="223"/>
      <c r="W718" s="223"/>
      <c r="X718" s="223"/>
      <c r="Y718" s="223"/>
      <c r="Z718" s="223"/>
    </row>
    <row r="719" spans="1:26" ht="16.5" customHeight="1">
      <c r="A719" s="223"/>
      <c r="B719" s="224"/>
      <c r="C719" s="225"/>
      <c r="D719" s="226"/>
      <c r="E719" s="223"/>
      <c r="F719" s="223"/>
      <c r="G719" s="223"/>
      <c r="H719" s="223"/>
      <c r="I719" s="223"/>
      <c r="J719" s="223"/>
      <c r="K719" s="223"/>
      <c r="L719" s="223"/>
      <c r="M719" s="223"/>
      <c r="N719" s="223"/>
      <c r="O719" s="223"/>
      <c r="P719" s="223"/>
      <c r="Q719" s="223"/>
      <c r="R719" s="223"/>
      <c r="S719" s="223"/>
      <c r="T719" s="223"/>
      <c r="U719" s="223"/>
      <c r="V719" s="223"/>
      <c r="W719" s="223"/>
      <c r="X719" s="223"/>
      <c r="Y719" s="223"/>
      <c r="Z719" s="223"/>
    </row>
    <row r="720" spans="1:26" ht="16.5" customHeight="1">
      <c r="A720" s="223"/>
      <c r="B720" s="224"/>
      <c r="C720" s="225"/>
      <c r="D720" s="226"/>
      <c r="E720" s="223"/>
      <c r="F720" s="223"/>
      <c r="G720" s="223"/>
      <c r="H720" s="223"/>
      <c r="I720" s="223"/>
      <c r="J720" s="223"/>
      <c r="K720" s="223"/>
      <c r="L720" s="223"/>
      <c r="M720" s="223"/>
      <c r="N720" s="223"/>
      <c r="O720" s="223"/>
      <c r="P720" s="223"/>
      <c r="Q720" s="223"/>
      <c r="R720" s="223"/>
      <c r="S720" s="223"/>
      <c r="T720" s="223"/>
      <c r="U720" s="223"/>
      <c r="V720" s="223"/>
      <c r="W720" s="223"/>
      <c r="X720" s="223"/>
      <c r="Y720" s="223"/>
      <c r="Z720" s="223"/>
    </row>
    <row r="721" spans="1:26" ht="16.5" customHeight="1">
      <c r="A721" s="223"/>
      <c r="B721" s="224"/>
      <c r="C721" s="225"/>
      <c r="D721" s="226"/>
      <c r="E721" s="223"/>
      <c r="F721" s="223"/>
      <c r="G721" s="223"/>
      <c r="H721" s="223"/>
      <c r="I721" s="223"/>
      <c r="J721" s="223"/>
      <c r="K721" s="223"/>
      <c r="L721" s="223"/>
      <c r="M721" s="223"/>
      <c r="N721" s="223"/>
      <c r="O721" s="223"/>
      <c r="P721" s="223"/>
      <c r="Q721" s="223"/>
      <c r="R721" s="223"/>
      <c r="S721" s="223"/>
      <c r="T721" s="223"/>
      <c r="U721" s="223"/>
      <c r="V721" s="223"/>
      <c r="W721" s="223"/>
      <c r="X721" s="223"/>
      <c r="Y721" s="223"/>
      <c r="Z721" s="223"/>
    </row>
    <row r="722" spans="1:26" ht="16.5" customHeight="1">
      <c r="A722" s="223"/>
      <c r="B722" s="224"/>
      <c r="C722" s="225"/>
      <c r="D722" s="226"/>
      <c r="E722" s="223"/>
      <c r="F722" s="223"/>
      <c r="G722" s="223"/>
      <c r="H722" s="223"/>
      <c r="I722" s="223"/>
      <c r="J722" s="223"/>
      <c r="K722" s="223"/>
      <c r="L722" s="223"/>
      <c r="M722" s="223"/>
      <c r="N722" s="223"/>
      <c r="O722" s="223"/>
      <c r="P722" s="223"/>
      <c r="Q722" s="223"/>
      <c r="R722" s="223"/>
      <c r="S722" s="223"/>
      <c r="T722" s="223"/>
      <c r="U722" s="223"/>
      <c r="V722" s="223"/>
      <c r="W722" s="223"/>
      <c r="X722" s="223"/>
      <c r="Y722" s="223"/>
      <c r="Z722" s="223"/>
    </row>
    <row r="723" spans="1:26" ht="16.5" customHeight="1">
      <c r="A723" s="223"/>
      <c r="B723" s="224"/>
      <c r="C723" s="225"/>
      <c r="D723" s="226"/>
      <c r="E723" s="223"/>
      <c r="F723" s="223"/>
      <c r="G723" s="223"/>
      <c r="H723" s="223"/>
      <c r="I723" s="223"/>
      <c r="J723" s="223"/>
      <c r="K723" s="223"/>
      <c r="L723" s="223"/>
      <c r="M723" s="223"/>
      <c r="N723" s="223"/>
      <c r="O723" s="223"/>
      <c r="P723" s="223"/>
      <c r="Q723" s="223"/>
      <c r="R723" s="223"/>
      <c r="S723" s="223"/>
      <c r="T723" s="223"/>
      <c r="U723" s="223"/>
      <c r="V723" s="223"/>
      <c r="W723" s="223"/>
      <c r="X723" s="223"/>
      <c r="Y723" s="223"/>
      <c r="Z723" s="223"/>
    </row>
    <row r="724" spans="1:26" ht="16.5" customHeight="1">
      <c r="A724" s="223"/>
      <c r="B724" s="224"/>
      <c r="C724" s="225"/>
      <c r="D724" s="226"/>
      <c r="E724" s="223"/>
      <c r="F724" s="223"/>
      <c r="G724" s="223"/>
      <c r="H724" s="223"/>
      <c r="I724" s="223"/>
      <c r="J724" s="223"/>
      <c r="K724" s="223"/>
      <c r="L724" s="223"/>
      <c r="M724" s="223"/>
      <c r="N724" s="223"/>
      <c r="O724" s="223"/>
      <c r="P724" s="223"/>
      <c r="Q724" s="223"/>
      <c r="R724" s="223"/>
      <c r="S724" s="223"/>
      <c r="T724" s="223"/>
      <c r="U724" s="223"/>
      <c r="V724" s="223"/>
      <c r="W724" s="223"/>
      <c r="X724" s="223"/>
      <c r="Y724" s="223"/>
      <c r="Z724" s="223"/>
    </row>
    <row r="725" spans="1:26" ht="16.5" customHeight="1">
      <c r="A725" s="223"/>
      <c r="B725" s="224"/>
      <c r="C725" s="225"/>
      <c r="D725" s="226"/>
      <c r="E725" s="223"/>
      <c r="F725" s="223"/>
      <c r="G725" s="223"/>
      <c r="H725" s="223"/>
      <c r="I725" s="223"/>
      <c r="J725" s="223"/>
      <c r="K725" s="223"/>
      <c r="L725" s="223"/>
      <c r="M725" s="223"/>
      <c r="N725" s="223"/>
      <c r="O725" s="223"/>
      <c r="P725" s="223"/>
      <c r="Q725" s="223"/>
      <c r="R725" s="223"/>
      <c r="S725" s="223"/>
      <c r="T725" s="223"/>
      <c r="U725" s="223"/>
      <c r="V725" s="223"/>
      <c r="W725" s="223"/>
      <c r="X725" s="223"/>
      <c r="Y725" s="223"/>
      <c r="Z725" s="223"/>
    </row>
    <row r="726" spans="1:26" ht="16.5" customHeight="1">
      <c r="A726" s="223"/>
      <c r="B726" s="224"/>
      <c r="C726" s="225"/>
      <c r="D726" s="226"/>
      <c r="E726" s="223"/>
      <c r="F726" s="223"/>
      <c r="G726" s="223"/>
      <c r="H726" s="223"/>
      <c r="I726" s="223"/>
      <c r="J726" s="223"/>
      <c r="K726" s="223"/>
      <c r="L726" s="223"/>
      <c r="M726" s="223"/>
      <c r="N726" s="223"/>
      <c r="O726" s="223"/>
      <c r="P726" s="223"/>
      <c r="Q726" s="223"/>
      <c r="R726" s="223"/>
      <c r="S726" s="223"/>
      <c r="T726" s="223"/>
      <c r="U726" s="223"/>
      <c r="V726" s="223"/>
      <c r="W726" s="223"/>
      <c r="X726" s="223"/>
      <c r="Y726" s="223"/>
      <c r="Z726" s="223"/>
    </row>
    <row r="727" spans="1:26" ht="16.5" customHeight="1">
      <c r="A727" s="223"/>
      <c r="B727" s="224"/>
      <c r="C727" s="225"/>
      <c r="D727" s="226"/>
      <c r="E727" s="223"/>
      <c r="F727" s="223"/>
      <c r="G727" s="223"/>
      <c r="H727" s="223"/>
      <c r="I727" s="223"/>
      <c r="J727" s="223"/>
      <c r="K727" s="223"/>
      <c r="L727" s="223"/>
      <c r="M727" s="223"/>
      <c r="N727" s="223"/>
      <c r="O727" s="223"/>
      <c r="P727" s="223"/>
      <c r="Q727" s="223"/>
      <c r="R727" s="223"/>
      <c r="S727" s="223"/>
      <c r="T727" s="223"/>
      <c r="U727" s="223"/>
      <c r="V727" s="223"/>
      <c r="W727" s="223"/>
      <c r="X727" s="223"/>
      <c r="Y727" s="223"/>
      <c r="Z727" s="223"/>
    </row>
    <row r="728" spans="1:26" ht="16.5" customHeight="1">
      <c r="A728" s="223"/>
      <c r="B728" s="224"/>
      <c r="C728" s="225"/>
      <c r="D728" s="226"/>
      <c r="E728" s="223"/>
      <c r="F728" s="223"/>
      <c r="G728" s="223"/>
      <c r="H728" s="223"/>
      <c r="I728" s="223"/>
      <c r="J728" s="223"/>
      <c r="K728" s="223"/>
      <c r="L728" s="223"/>
      <c r="M728" s="223"/>
      <c r="N728" s="223"/>
      <c r="O728" s="223"/>
      <c r="P728" s="223"/>
      <c r="Q728" s="223"/>
      <c r="R728" s="223"/>
      <c r="S728" s="223"/>
      <c r="T728" s="223"/>
      <c r="U728" s="223"/>
      <c r="V728" s="223"/>
      <c r="W728" s="223"/>
      <c r="X728" s="223"/>
      <c r="Y728" s="223"/>
      <c r="Z728" s="223"/>
    </row>
    <row r="729" spans="1:26" ht="16.5" customHeight="1">
      <c r="A729" s="223"/>
      <c r="B729" s="224"/>
      <c r="C729" s="225"/>
      <c r="D729" s="226"/>
      <c r="E729" s="223"/>
      <c r="F729" s="223"/>
      <c r="G729" s="223"/>
      <c r="H729" s="223"/>
      <c r="I729" s="223"/>
      <c r="J729" s="223"/>
      <c r="K729" s="223"/>
      <c r="L729" s="223"/>
      <c r="M729" s="223"/>
      <c r="N729" s="223"/>
      <c r="O729" s="223"/>
      <c r="P729" s="223"/>
      <c r="Q729" s="223"/>
      <c r="R729" s="223"/>
      <c r="S729" s="223"/>
      <c r="T729" s="223"/>
      <c r="U729" s="223"/>
      <c r="V729" s="223"/>
      <c r="W729" s="223"/>
      <c r="X729" s="223"/>
      <c r="Y729" s="223"/>
      <c r="Z729" s="223"/>
    </row>
    <row r="730" spans="1:26" ht="16.5" customHeight="1">
      <c r="A730" s="223"/>
      <c r="B730" s="224"/>
      <c r="C730" s="225"/>
      <c r="D730" s="226"/>
      <c r="E730" s="223"/>
      <c r="F730" s="223"/>
      <c r="G730" s="223"/>
      <c r="H730" s="223"/>
      <c r="I730" s="223"/>
      <c r="J730" s="223"/>
      <c r="K730" s="223"/>
      <c r="L730" s="223"/>
      <c r="M730" s="223"/>
      <c r="N730" s="223"/>
      <c r="O730" s="223"/>
      <c r="P730" s="223"/>
      <c r="Q730" s="223"/>
      <c r="R730" s="223"/>
      <c r="S730" s="223"/>
      <c r="T730" s="223"/>
      <c r="U730" s="223"/>
      <c r="V730" s="223"/>
      <c r="W730" s="223"/>
      <c r="X730" s="223"/>
      <c r="Y730" s="223"/>
      <c r="Z730" s="223"/>
    </row>
    <row r="731" spans="1:26" ht="16.5" customHeight="1">
      <c r="A731" s="223"/>
      <c r="B731" s="224"/>
      <c r="C731" s="225"/>
      <c r="D731" s="226"/>
      <c r="E731" s="223"/>
      <c r="F731" s="223"/>
      <c r="G731" s="223"/>
      <c r="H731" s="223"/>
      <c r="I731" s="223"/>
      <c r="J731" s="223"/>
      <c r="K731" s="223"/>
      <c r="L731" s="223"/>
      <c r="M731" s="223"/>
      <c r="N731" s="223"/>
      <c r="O731" s="223"/>
      <c r="P731" s="223"/>
      <c r="Q731" s="223"/>
      <c r="R731" s="223"/>
      <c r="S731" s="223"/>
      <c r="T731" s="223"/>
      <c r="U731" s="223"/>
      <c r="V731" s="223"/>
      <c r="W731" s="223"/>
      <c r="X731" s="223"/>
      <c r="Y731" s="223"/>
      <c r="Z731" s="223"/>
    </row>
    <row r="732" spans="1:26" ht="16.5" customHeight="1">
      <c r="A732" s="223"/>
      <c r="B732" s="224"/>
      <c r="C732" s="225"/>
      <c r="D732" s="226"/>
      <c r="E732" s="223"/>
      <c r="F732" s="223"/>
      <c r="G732" s="223"/>
      <c r="H732" s="223"/>
      <c r="I732" s="223"/>
      <c r="J732" s="223"/>
      <c r="K732" s="223"/>
      <c r="L732" s="223"/>
      <c r="M732" s="223"/>
      <c r="N732" s="223"/>
      <c r="O732" s="223"/>
      <c r="P732" s="223"/>
      <c r="Q732" s="223"/>
      <c r="R732" s="223"/>
      <c r="S732" s="223"/>
      <c r="T732" s="223"/>
      <c r="U732" s="223"/>
      <c r="V732" s="223"/>
      <c r="W732" s="223"/>
      <c r="X732" s="223"/>
      <c r="Y732" s="223"/>
      <c r="Z732" s="223"/>
    </row>
    <row r="733" spans="1:26" ht="16.5" customHeight="1">
      <c r="A733" s="223"/>
      <c r="B733" s="224"/>
      <c r="C733" s="225"/>
      <c r="D733" s="226"/>
      <c r="E733" s="223"/>
      <c r="F733" s="223"/>
      <c r="G733" s="223"/>
      <c r="H733" s="223"/>
      <c r="I733" s="223"/>
      <c r="J733" s="223"/>
      <c r="K733" s="223"/>
      <c r="L733" s="223"/>
      <c r="M733" s="223"/>
      <c r="N733" s="223"/>
      <c r="O733" s="223"/>
      <c r="P733" s="223"/>
      <c r="Q733" s="223"/>
      <c r="R733" s="223"/>
      <c r="S733" s="223"/>
      <c r="T733" s="223"/>
      <c r="U733" s="223"/>
      <c r="V733" s="223"/>
      <c r="W733" s="223"/>
      <c r="X733" s="223"/>
      <c r="Y733" s="223"/>
      <c r="Z733" s="223"/>
    </row>
    <row r="734" spans="1:26" ht="16.5" customHeight="1">
      <c r="A734" s="223"/>
      <c r="B734" s="224"/>
      <c r="C734" s="225"/>
      <c r="D734" s="226"/>
      <c r="E734" s="223"/>
      <c r="F734" s="223"/>
      <c r="G734" s="223"/>
      <c r="H734" s="223"/>
      <c r="I734" s="223"/>
      <c r="J734" s="223"/>
      <c r="K734" s="223"/>
      <c r="L734" s="223"/>
      <c r="M734" s="223"/>
      <c r="N734" s="223"/>
      <c r="O734" s="223"/>
      <c r="P734" s="223"/>
      <c r="Q734" s="223"/>
      <c r="R734" s="223"/>
      <c r="S734" s="223"/>
      <c r="T734" s="223"/>
      <c r="U734" s="223"/>
      <c r="V734" s="223"/>
      <c r="W734" s="223"/>
      <c r="X734" s="223"/>
      <c r="Y734" s="223"/>
      <c r="Z734" s="223"/>
    </row>
    <row r="735" spans="1:26" ht="16.5" customHeight="1">
      <c r="A735" s="223"/>
      <c r="B735" s="224"/>
      <c r="C735" s="225"/>
      <c r="D735" s="226"/>
      <c r="E735" s="223"/>
      <c r="F735" s="223"/>
      <c r="G735" s="223"/>
      <c r="H735" s="223"/>
      <c r="I735" s="223"/>
      <c r="J735" s="223"/>
      <c r="K735" s="223"/>
      <c r="L735" s="223"/>
      <c r="M735" s="223"/>
      <c r="N735" s="223"/>
      <c r="O735" s="223"/>
      <c r="P735" s="223"/>
      <c r="Q735" s="223"/>
      <c r="R735" s="223"/>
      <c r="S735" s="223"/>
      <c r="T735" s="223"/>
      <c r="U735" s="223"/>
      <c r="V735" s="223"/>
      <c r="W735" s="223"/>
      <c r="X735" s="223"/>
      <c r="Y735" s="223"/>
      <c r="Z735" s="223"/>
    </row>
    <row r="736" spans="1:26" ht="16.5" customHeight="1">
      <c r="A736" s="223"/>
      <c r="B736" s="224"/>
      <c r="C736" s="225"/>
      <c r="D736" s="226"/>
      <c r="E736" s="223"/>
      <c r="F736" s="223"/>
      <c r="G736" s="223"/>
      <c r="H736" s="223"/>
      <c r="I736" s="223"/>
      <c r="J736" s="223"/>
      <c r="K736" s="223"/>
      <c r="L736" s="223"/>
      <c r="M736" s="223"/>
      <c r="N736" s="223"/>
      <c r="O736" s="223"/>
      <c r="P736" s="223"/>
      <c r="Q736" s="223"/>
      <c r="R736" s="223"/>
      <c r="S736" s="223"/>
      <c r="T736" s="223"/>
      <c r="U736" s="223"/>
      <c r="V736" s="223"/>
      <c r="W736" s="223"/>
      <c r="X736" s="223"/>
      <c r="Y736" s="223"/>
      <c r="Z736" s="223"/>
    </row>
    <row r="737" spans="1:26" ht="16.5" customHeight="1">
      <c r="A737" s="223"/>
      <c r="B737" s="224"/>
      <c r="C737" s="225"/>
      <c r="D737" s="226"/>
      <c r="E737" s="223"/>
      <c r="F737" s="223"/>
      <c r="G737" s="223"/>
      <c r="H737" s="223"/>
      <c r="I737" s="223"/>
      <c r="J737" s="223"/>
      <c r="K737" s="223"/>
      <c r="L737" s="223"/>
      <c r="M737" s="223"/>
      <c r="N737" s="223"/>
      <c r="O737" s="223"/>
      <c r="P737" s="223"/>
      <c r="Q737" s="223"/>
      <c r="R737" s="223"/>
      <c r="S737" s="223"/>
      <c r="T737" s="223"/>
      <c r="U737" s="223"/>
      <c r="V737" s="223"/>
      <c r="W737" s="223"/>
      <c r="X737" s="223"/>
      <c r="Y737" s="223"/>
      <c r="Z737" s="223"/>
    </row>
    <row r="738" spans="1:26" ht="16.5" customHeight="1">
      <c r="A738" s="223"/>
      <c r="B738" s="224"/>
      <c r="C738" s="225"/>
      <c r="D738" s="226"/>
      <c r="E738" s="223"/>
      <c r="F738" s="223"/>
      <c r="G738" s="223"/>
      <c r="H738" s="223"/>
      <c r="I738" s="223"/>
      <c r="J738" s="223"/>
      <c r="K738" s="223"/>
      <c r="L738" s="223"/>
      <c r="M738" s="223"/>
      <c r="N738" s="223"/>
      <c r="O738" s="223"/>
      <c r="P738" s="223"/>
      <c r="Q738" s="223"/>
      <c r="R738" s="223"/>
      <c r="S738" s="223"/>
      <c r="T738" s="223"/>
      <c r="U738" s="223"/>
      <c r="V738" s="223"/>
      <c r="W738" s="223"/>
      <c r="X738" s="223"/>
      <c r="Y738" s="223"/>
      <c r="Z738" s="223"/>
    </row>
    <row r="739" spans="1:26" ht="16.5" customHeight="1">
      <c r="A739" s="223"/>
      <c r="B739" s="224"/>
      <c r="C739" s="225"/>
      <c r="D739" s="226"/>
      <c r="E739" s="223"/>
      <c r="F739" s="223"/>
      <c r="G739" s="223"/>
      <c r="H739" s="223"/>
      <c r="I739" s="223"/>
      <c r="J739" s="223"/>
      <c r="K739" s="223"/>
      <c r="L739" s="223"/>
      <c r="M739" s="223"/>
      <c r="N739" s="223"/>
      <c r="O739" s="223"/>
      <c r="P739" s="223"/>
      <c r="Q739" s="223"/>
      <c r="R739" s="223"/>
      <c r="S739" s="223"/>
      <c r="T739" s="223"/>
      <c r="U739" s="223"/>
      <c r="V739" s="223"/>
      <c r="W739" s="223"/>
      <c r="X739" s="223"/>
      <c r="Y739" s="223"/>
      <c r="Z739" s="223"/>
    </row>
    <row r="740" spans="1:26" ht="16.5" customHeight="1">
      <c r="A740" s="223"/>
      <c r="B740" s="224"/>
      <c r="C740" s="225"/>
      <c r="D740" s="226"/>
      <c r="E740" s="223"/>
      <c r="F740" s="223"/>
      <c r="G740" s="223"/>
      <c r="H740" s="223"/>
      <c r="I740" s="223"/>
      <c r="J740" s="223"/>
      <c r="K740" s="223"/>
      <c r="L740" s="223"/>
      <c r="M740" s="223"/>
      <c r="N740" s="223"/>
      <c r="O740" s="223"/>
      <c r="P740" s="223"/>
      <c r="Q740" s="223"/>
      <c r="R740" s="223"/>
      <c r="S740" s="223"/>
      <c r="T740" s="223"/>
      <c r="U740" s="223"/>
      <c r="V740" s="223"/>
      <c r="W740" s="223"/>
      <c r="X740" s="223"/>
      <c r="Y740" s="223"/>
      <c r="Z740" s="223"/>
    </row>
    <row r="741" spans="1:26" ht="16.5" customHeight="1">
      <c r="A741" s="223"/>
      <c r="B741" s="224"/>
      <c r="C741" s="225"/>
      <c r="D741" s="226"/>
      <c r="E741" s="223"/>
      <c r="F741" s="223"/>
      <c r="G741" s="223"/>
      <c r="H741" s="223"/>
      <c r="I741" s="223"/>
      <c r="J741" s="223"/>
      <c r="K741" s="223"/>
      <c r="L741" s="223"/>
      <c r="M741" s="223"/>
      <c r="N741" s="223"/>
      <c r="O741" s="223"/>
      <c r="P741" s="223"/>
      <c r="Q741" s="223"/>
      <c r="R741" s="223"/>
      <c r="S741" s="223"/>
      <c r="T741" s="223"/>
      <c r="U741" s="223"/>
      <c r="V741" s="223"/>
      <c r="W741" s="223"/>
      <c r="X741" s="223"/>
      <c r="Y741" s="223"/>
      <c r="Z741" s="223"/>
    </row>
    <row r="742" spans="1:26" ht="16.5" customHeight="1">
      <c r="A742" s="223"/>
      <c r="B742" s="224"/>
      <c r="C742" s="225"/>
      <c r="D742" s="226"/>
      <c r="E742" s="223"/>
      <c r="F742" s="223"/>
      <c r="G742" s="223"/>
      <c r="H742" s="223"/>
      <c r="I742" s="223"/>
      <c r="J742" s="223"/>
      <c r="K742" s="223"/>
      <c r="L742" s="223"/>
      <c r="M742" s="223"/>
      <c r="N742" s="223"/>
      <c r="O742" s="223"/>
      <c r="P742" s="223"/>
      <c r="Q742" s="223"/>
      <c r="R742" s="223"/>
      <c r="S742" s="223"/>
      <c r="T742" s="223"/>
      <c r="U742" s="223"/>
      <c r="V742" s="223"/>
      <c r="W742" s="223"/>
      <c r="X742" s="223"/>
      <c r="Y742" s="223"/>
      <c r="Z742" s="223"/>
    </row>
    <row r="743" spans="1:26" ht="16.5" customHeight="1">
      <c r="A743" s="223"/>
      <c r="B743" s="224"/>
      <c r="C743" s="225"/>
      <c r="D743" s="226"/>
      <c r="E743" s="223"/>
      <c r="F743" s="223"/>
      <c r="G743" s="223"/>
      <c r="H743" s="223"/>
      <c r="I743" s="223"/>
      <c r="J743" s="223"/>
      <c r="K743" s="223"/>
      <c r="L743" s="223"/>
      <c r="M743" s="223"/>
      <c r="N743" s="223"/>
      <c r="O743" s="223"/>
      <c r="P743" s="223"/>
      <c r="Q743" s="223"/>
      <c r="R743" s="223"/>
      <c r="S743" s="223"/>
      <c r="T743" s="223"/>
      <c r="U743" s="223"/>
      <c r="V743" s="223"/>
      <c r="W743" s="223"/>
      <c r="X743" s="223"/>
      <c r="Y743" s="223"/>
      <c r="Z743" s="223"/>
    </row>
    <row r="744" spans="1:26" ht="16.5" customHeight="1">
      <c r="A744" s="223"/>
      <c r="B744" s="224"/>
      <c r="C744" s="225"/>
      <c r="D744" s="226"/>
      <c r="E744" s="223"/>
      <c r="F744" s="223"/>
      <c r="G744" s="223"/>
      <c r="H744" s="223"/>
      <c r="I744" s="223"/>
      <c r="J744" s="223"/>
      <c r="K744" s="223"/>
      <c r="L744" s="223"/>
      <c r="M744" s="223"/>
      <c r="N744" s="223"/>
      <c r="O744" s="223"/>
      <c r="P744" s="223"/>
      <c r="Q744" s="223"/>
      <c r="R744" s="223"/>
      <c r="S744" s="223"/>
      <c r="T744" s="223"/>
      <c r="U744" s="223"/>
      <c r="V744" s="223"/>
      <c r="W744" s="223"/>
      <c r="X744" s="223"/>
      <c r="Y744" s="223"/>
      <c r="Z744" s="223"/>
    </row>
    <row r="745" spans="1:26" ht="16.5" customHeight="1">
      <c r="A745" s="223"/>
      <c r="B745" s="224"/>
      <c r="C745" s="225"/>
      <c r="D745" s="226"/>
      <c r="E745" s="223"/>
      <c r="F745" s="223"/>
      <c r="G745" s="223"/>
      <c r="H745" s="223"/>
      <c r="I745" s="223"/>
      <c r="J745" s="223"/>
      <c r="K745" s="223"/>
      <c r="L745" s="223"/>
      <c r="M745" s="223"/>
      <c r="N745" s="223"/>
      <c r="O745" s="223"/>
      <c r="P745" s="223"/>
      <c r="Q745" s="223"/>
      <c r="R745" s="223"/>
      <c r="S745" s="223"/>
      <c r="T745" s="223"/>
      <c r="U745" s="223"/>
      <c r="V745" s="223"/>
      <c r="W745" s="223"/>
      <c r="X745" s="223"/>
      <c r="Y745" s="223"/>
      <c r="Z745" s="223"/>
    </row>
    <row r="746" spans="1:26" ht="16.5" customHeight="1">
      <c r="A746" s="223"/>
      <c r="B746" s="224"/>
      <c r="C746" s="225"/>
      <c r="D746" s="226"/>
      <c r="E746" s="223"/>
      <c r="F746" s="223"/>
      <c r="G746" s="223"/>
      <c r="H746" s="223"/>
      <c r="I746" s="223"/>
      <c r="J746" s="223"/>
      <c r="K746" s="223"/>
      <c r="L746" s="223"/>
      <c r="M746" s="223"/>
      <c r="N746" s="223"/>
      <c r="O746" s="223"/>
      <c r="P746" s="223"/>
      <c r="Q746" s="223"/>
      <c r="R746" s="223"/>
      <c r="S746" s="223"/>
      <c r="T746" s="223"/>
      <c r="U746" s="223"/>
      <c r="V746" s="223"/>
      <c r="W746" s="223"/>
      <c r="X746" s="223"/>
      <c r="Y746" s="223"/>
      <c r="Z746" s="223"/>
    </row>
    <row r="747" spans="1:26" ht="16.5" customHeight="1">
      <c r="A747" s="223"/>
      <c r="B747" s="224"/>
      <c r="C747" s="225"/>
      <c r="D747" s="226"/>
      <c r="E747" s="223"/>
      <c r="F747" s="223"/>
      <c r="G747" s="223"/>
      <c r="H747" s="223"/>
      <c r="I747" s="223"/>
      <c r="J747" s="223"/>
      <c r="K747" s="223"/>
      <c r="L747" s="223"/>
      <c r="M747" s="223"/>
      <c r="N747" s="223"/>
      <c r="O747" s="223"/>
      <c r="P747" s="223"/>
      <c r="Q747" s="223"/>
      <c r="R747" s="223"/>
      <c r="S747" s="223"/>
      <c r="T747" s="223"/>
      <c r="U747" s="223"/>
      <c r="V747" s="223"/>
      <c r="W747" s="223"/>
      <c r="X747" s="223"/>
      <c r="Y747" s="223"/>
      <c r="Z747" s="223"/>
    </row>
    <row r="748" spans="1:26" ht="16.5" customHeight="1">
      <c r="A748" s="223"/>
      <c r="B748" s="224"/>
      <c r="C748" s="225"/>
      <c r="D748" s="226"/>
      <c r="E748" s="223"/>
      <c r="F748" s="223"/>
      <c r="G748" s="223"/>
      <c r="H748" s="223"/>
      <c r="I748" s="223"/>
      <c r="J748" s="223"/>
      <c r="K748" s="223"/>
      <c r="L748" s="223"/>
      <c r="M748" s="223"/>
      <c r="N748" s="223"/>
      <c r="O748" s="223"/>
      <c r="P748" s="223"/>
      <c r="Q748" s="223"/>
      <c r="R748" s="223"/>
      <c r="S748" s="223"/>
      <c r="T748" s="223"/>
      <c r="U748" s="223"/>
      <c r="V748" s="223"/>
      <c r="W748" s="223"/>
      <c r="X748" s="223"/>
      <c r="Y748" s="223"/>
      <c r="Z748" s="223"/>
    </row>
    <row r="749" spans="1:26" ht="16.5" customHeight="1">
      <c r="A749" s="223"/>
      <c r="B749" s="224"/>
      <c r="C749" s="225"/>
      <c r="D749" s="226"/>
      <c r="E749" s="223"/>
      <c r="F749" s="223"/>
      <c r="G749" s="223"/>
      <c r="H749" s="223"/>
      <c r="I749" s="223"/>
      <c r="J749" s="223"/>
      <c r="K749" s="223"/>
      <c r="L749" s="223"/>
      <c r="M749" s="223"/>
      <c r="N749" s="223"/>
      <c r="O749" s="223"/>
      <c r="P749" s="223"/>
      <c r="Q749" s="223"/>
      <c r="R749" s="223"/>
      <c r="S749" s="223"/>
      <c r="T749" s="223"/>
      <c r="U749" s="223"/>
      <c r="V749" s="223"/>
      <c r="W749" s="223"/>
      <c r="X749" s="223"/>
      <c r="Y749" s="223"/>
      <c r="Z749" s="223"/>
    </row>
    <row r="750" spans="1:26" ht="16.5" customHeight="1">
      <c r="A750" s="223"/>
      <c r="B750" s="224"/>
      <c r="C750" s="225"/>
      <c r="D750" s="226"/>
      <c r="E750" s="223"/>
      <c r="F750" s="223"/>
      <c r="G750" s="223"/>
      <c r="H750" s="223"/>
      <c r="I750" s="223"/>
      <c r="J750" s="223"/>
      <c r="K750" s="223"/>
      <c r="L750" s="223"/>
      <c r="M750" s="223"/>
      <c r="N750" s="223"/>
      <c r="O750" s="223"/>
      <c r="P750" s="223"/>
      <c r="Q750" s="223"/>
      <c r="R750" s="223"/>
      <c r="S750" s="223"/>
      <c r="T750" s="223"/>
      <c r="U750" s="223"/>
      <c r="V750" s="223"/>
      <c r="W750" s="223"/>
      <c r="X750" s="223"/>
      <c r="Y750" s="223"/>
      <c r="Z750" s="223"/>
    </row>
    <row r="751" spans="1:26" ht="16.5" customHeight="1">
      <c r="A751" s="223"/>
      <c r="B751" s="224"/>
      <c r="C751" s="225"/>
      <c r="D751" s="226"/>
      <c r="E751" s="223"/>
      <c r="F751" s="223"/>
      <c r="G751" s="223"/>
      <c r="H751" s="223"/>
      <c r="I751" s="223"/>
      <c r="J751" s="223"/>
      <c r="K751" s="223"/>
      <c r="L751" s="223"/>
      <c r="M751" s="223"/>
      <c r="N751" s="223"/>
      <c r="O751" s="223"/>
      <c r="P751" s="223"/>
      <c r="Q751" s="223"/>
      <c r="R751" s="223"/>
      <c r="S751" s="223"/>
      <c r="T751" s="223"/>
      <c r="U751" s="223"/>
      <c r="V751" s="223"/>
      <c r="W751" s="223"/>
      <c r="X751" s="223"/>
      <c r="Y751" s="223"/>
      <c r="Z751" s="223"/>
    </row>
    <row r="752" spans="1:26" ht="16.5" customHeight="1">
      <c r="A752" s="223"/>
      <c r="B752" s="224"/>
      <c r="C752" s="225"/>
      <c r="D752" s="226"/>
      <c r="E752" s="223"/>
      <c r="F752" s="223"/>
      <c r="G752" s="223"/>
      <c r="H752" s="223"/>
      <c r="I752" s="223"/>
      <c r="J752" s="223"/>
      <c r="K752" s="223"/>
      <c r="L752" s="223"/>
      <c r="M752" s="223"/>
      <c r="N752" s="223"/>
      <c r="O752" s="223"/>
      <c r="P752" s="223"/>
      <c r="Q752" s="223"/>
      <c r="R752" s="223"/>
      <c r="S752" s="223"/>
      <c r="T752" s="223"/>
      <c r="U752" s="223"/>
      <c r="V752" s="223"/>
      <c r="W752" s="223"/>
      <c r="X752" s="223"/>
      <c r="Y752" s="223"/>
      <c r="Z752" s="223"/>
    </row>
    <row r="753" spans="1:26" ht="16.5" customHeight="1">
      <c r="A753" s="223"/>
      <c r="B753" s="224"/>
      <c r="C753" s="225"/>
      <c r="D753" s="226"/>
      <c r="E753" s="223"/>
      <c r="F753" s="223"/>
      <c r="G753" s="223"/>
      <c r="H753" s="223"/>
      <c r="I753" s="223"/>
      <c r="J753" s="223"/>
      <c r="K753" s="223"/>
      <c r="L753" s="223"/>
      <c r="M753" s="223"/>
      <c r="N753" s="223"/>
      <c r="O753" s="223"/>
      <c r="P753" s="223"/>
      <c r="Q753" s="223"/>
      <c r="R753" s="223"/>
      <c r="S753" s="223"/>
      <c r="T753" s="223"/>
      <c r="U753" s="223"/>
      <c r="V753" s="223"/>
      <c r="W753" s="223"/>
      <c r="X753" s="223"/>
      <c r="Y753" s="223"/>
      <c r="Z753" s="223"/>
    </row>
    <row r="754" spans="1:26" ht="16.5" customHeight="1">
      <c r="A754" s="223"/>
      <c r="B754" s="224"/>
      <c r="C754" s="225"/>
      <c r="D754" s="226"/>
      <c r="E754" s="223"/>
      <c r="F754" s="223"/>
      <c r="G754" s="223"/>
      <c r="H754" s="223"/>
      <c r="I754" s="223"/>
      <c r="J754" s="223"/>
      <c r="K754" s="223"/>
      <c r="L754" s="223"/>
      <c r="M754" s="223"/>
      <c r="N754" s="223"/>
      <c r="O754" s="223"/>
      <c r="P754" s="223"/>
      <c r="Q754" s="223"/>
      <c r="R754" s="223"/>
      <c r="S754" s="223"/>
      <c r="T754" s="223"/>
      <c r="U754" s="223"/>
      <c r="V754" s="223"/>
      <c r="W754" s="223"/>
      <c r="X754" s="223"/>
      <c r="Y754" s="223"/>
      <c r="Z754" s="223"/>
    </row>
    <row r="755" spans="1:26" ht="16.5" customHeight="1">
      <c r="A755" s="223"/>
      <c r="B755" s="224"/>
      <c r="C755" s="225"/>
      <c r="D755" s="226"/>
      <c r="E755" s="223"/>
      <c r="F755" s="223"/>
      <c r="G755" s="223"/>
      <c r="H755" s="223"/>
      <c r="I755" s="223"/>
      <c r="J755" s="223"/>
      <c r="K755" s="223"/>
      <c r="L755" s="223"/>
      <c r="M755" s="223"/>
      <c r="N755" s="223"/>
      <c r="O755" s="223"/>
      <c r="P755" s="223"/>
      <c r="Q755" s="223"/>
      <c r="R755" s="223"/>
      <c r="S755" s="223"/>
      <c r="T755" s="223"/>
      <c r="U755" s="223"/>
      <c r="V755" s="223"/>
      <c r="W755" s="223"/>
      <c r="X755" s="223"/>
      <c r="Y755" s="223"/>
      <c r="Z755" s="223"/>
    </row>
    <row r="756" spans="1:26" ht="16.5" customHeight="1">
      <c r="A756" s="223"/>
      <c r="B756" s="224"/>
      <c r="C756" s="225"/>
      <c r="D756" s="226"/>
      <c r="E756" s="223"/>
      <c r="F756" s="223"/>
      <c r="G756" s="223"/>
      <c r="H756" s="223"/>
      <c r="I756" s="223"/>
      <c r="J756" s="223"/>
      <c r="K756" s="223"/>
      <c r="L756" s="223"/>
      <c r="M756" s="223"/>
      <c r="N756" s="223"/>
      <c r="O756" s="223"/>
      <c r="P756" s="223"/>
      <c r="Q756" s="223"/>
      <c r="R756" s="223"/>
      <c r="S756" s="223"/>
      <c r="T756" s="223"/>
      <c r="U756" s="223"/>
      <c r="V756" s="223"/>
      <c r="W756" s="223"/>
      <c r="X756" s="223"/>
      <c r="Y756" s="223"/>
      <c r="Z756" s="223"/>
    </row>
    <row r="757" spans="1:26" ht="16.5" customHeight="1">
      <c r="A757" s="223"/>
      <c r="B757" s="224"/>
      <c r="C757" s="225"/>
      <c r="D757" s="226"/>
      <c r="E757" s="223"/>
      <c r="F757" s="223"/>
      <c r="G757" s="223"/>
      <c r="H757" s="223"/>
      <c r="I757" s="223"/>
      <c r="J757" s="223"/>
      <c r="K757" s="223"/>
      <c r="L757" s="223"/>
      <c r="M757" s="223"/>
      <c r="N757" s="223"/>
      <c r="O757" s="223"/>
      <c r="P757" s="223"/>
      <c r="Q757" s="223"/>
      <c r="R757" s="223"/>
      <c r="S757" s="223"/>
      <c r="T757" s="223"/>
      <c r="U757" s="223"/>
      <c r="V757" s="223"/>
      <c r="W757" s="223"/>
      <c r="X757" s="223"/>
      <c r="Y757" s="223"/>
      <c r="Z757" s="223"/>
    </row>
    <row r="758" spans="1:26" ht="16.5" customHeight="1">
      <c r="A758" s="223"/>
      <c r="B758" s="224"/>
      <c r="C758" s="225"/>
      <c r="D758" s="226"/>
      <c r="E758" s="223"/>
      <c r="F758" s="223"/>
      <c r="G758" s="223"/>
      <c r="H758" s="223"/>
      <c r="I758" s="223"/>
      <c r="J758" s="223"/>
      <c r="K758" s="223"/>
      <c r="L758" s="223"/>
      <c r="M758" s="223"/>
      <c r="N758" s="223"/>
      <c r="O758" s="223"/>
      <c r="P758" s="223"/>
      <c r="Q758" s="223"/>
      <c r="R758" s="223"/>
      <c r="S758" s="223"/>
      <c r="T758" s="223"/>
      <c r="U758" s="223"/>
      <c r="V758" s="223"/>
      <c r="W758" s="223"/>
      <c r="X758" s="223"/>
      <c r="Y758" s="223"/>
      <c r="Z758" s="223"/>
    </row>
    <row r="759" spans="1:26" ht="16.5" customHeight="1">
      <c r="A759" s="223"/>
      <c r="B759" s="224"/>
      <c r="C759" s="225"/>
      <c r="D759" s="226"/>
      <c r="E759" s="223"/>
      <c r="F759" s="223"/>
      <c r="G759" s="223"/>
      <c r="H759" s="223"/>
      <c r="I759" s="223"/>
      <c r="J759" s="223"/>
      <c r="K759" s="223"/>
      <c r="L759" s="223"/>
      <c r="M759" s="223"/>
      <c r="N759" s="223"/>
      <c r="O759" s="223"/>
      <c r="P759" s="223"/>
      <c r="Q759" s="223"/>
      <c r="R759" s="223"/>
      <c r="S759" s="223"/>
      <c r="T759" s="223"/>
      <c r="U759" s="223"/>
      <c r="V759" s="223"/>
      <c r="W759" s="223"/>
      <c r="X759" s="223"/>
      <c r="Y759" s="223"/>
      <c r="Z759" s="223"/>
    </row>
    <row r="760" spans="1:26" ht="16.5" customHeight="1">
      <c r="A760" s="223"/>
      <c r="B760" s="224"/>
      <c r="C760" s="225"/>
      <c r="D760" s="226"/>
      <c r="E760" s="223"/>
      <c r="F760" s="223"/>
      <c r="G760" s="223"/>
      <c r="H760" s="223"/>
      <c r="I760" s="223"/>
      <c r="J760" s="223"/>
      <c r="K760" s="223"/>
      <c r="L760" s="223"/>
      <c r="M760" s="223"/>
      <c r="N760" s="223"/>
      <c r="O760" s="223"/>
      <c r="P760" s="223"/>
      <c r="Q760" s="223"/>
      <c r="R760" s="223"/>
      <c r="S760" s="223"/>
      <c r="T760" s="223"/>
      <c r="U760" s="223"/>
      <c r="V760" s="223"/>
      <c r="W760" s="223"/>
      <c r="X760" s="223"/>
      <c r="Y760" s="223"/>
      <c r="Z760" s="223"/>
    </row>
    <row r="761" spans="1:26" ht="16.5" customHeight="1">
      <c r="A761" s="223"/>
      <c r="B761" s="224"/>
      <c r="C761" s="225"/>
      <c r="D761" s="226"/>
      <c r="E761" s="223"/>
      <c r="F761" s="223"/>
      <c r="G761" s="223"/>
      <c r="H761" s="223"/>
      <c r="I761" s="223"/>
      <c r="J761" s="223"/>
      <c r="K761" s="223"/>
      <c r="L761" s="223"/>
      <c r="M761" s="223"/>
      <c r="N761" s="223"/>
      <c r="O761" s="223"/>
      <c r="P761" s="223"/>
      <c r="Q761" s="223"/>
      <c r="R761" s="223"/>
      <c r="S761" s="223"/>
      <c r="T761" s="223"/>
      <c r="U761" s="223"/>
      <c r="V761" s="223"/>
      <c r="W761" s="223"/>
      <c r="X761" s="223"/>
      <c r="Y761" s="223"/>
      <c r="Z761" s="223"/>
    </row>
    <row r="762" spans="1:26" ht="16.5" customHeight="1">
      <c r="A762" s="223"/>
      <c r="B762" s="224"/>
      <c r="C762" s="225"/>
      <c r="D762" s="226"/>
      <c r="E762" s="223"/>
      <c r="F762" s="223"/>
      <c r="G762" s="223"/>
      <c r="H762" s="223"/>
      <c r="I762" s="223"/>
      <c r="J762" s="223"/>
      <c r="K762" s="223"/>
      <c r="L762" s="223"/>
      <c r="M762" s="223"/>
      <c r="N762" s="223"/>
      <c r="O762" s="223"/>
      <c r="P762" s="223"/>
      <c r="Q762" s="223"/>
      <c r="R762" s="223"/>
      <c r="S762" s="223"/>
      <c r="T762" s="223"/>
      <c r="U762" s="223"/>
      <c r="V762" s="223"/>
      <c r="W762" s="223"/>
      <c r="X762" s="223"/>
      <c r="Y762" s="223"/>
      <c r="Z762" s="223"/>
    </row>
    <row r="763" spans="1:26" ht="16.5" customHeight="1">
      <c r="A763" s="223"/>
      <c r="B763" s="224"/>
      <c r="C763" s="225"/>
      <c r="D763" s="226"/>
      <c r="E763" s="223"/>
      <c r="F763" s="223"/>
      <c r="G763" s="223"/>
      <c r="H763" s="223"/>
      <c r="I763" s="223"/>
      <c r="J763" s="223"/>
      <c r="K763" s="223"/>
      <c r="L763" s="223"/>
      <c r="M763" s="223"/>
      <c r="N763" s="223"/>
      <c r="O763" s="223"/>
      <c r="P763" s="223"/>
      <c r="Q763" s="223"/>
      <c r="R763" s="223"/>
      <c r="S763" s="223"/>
      <c r="T763" s="223"/>
      <c r="U763" s="223"/>
      <c r="V763" s="223"/>
      <c r="W763" s="223"/>
      <c r="X763" s="223"/>
      <c r="Y763" s="223"/>
      <c r="Z763" s="223"/>
    </row>
    <row r="764" spans="1:26" ht="16.5" customHeight="1">
      <c r="A764" s="223"/>
      <c r="B764" s="224"/>
      <c r="C764" s="225"/>
      <c r="D764" s="226"/>
      <c r="E764" s="223"/>
      <c r="F764" s="223"/>
      <c r="G764" s="223"/>
      <c r="H764" s="223"/>
      <c r="I764" s="223"/>
      <c r="J764" s="223"/>
      <c r="K764" s="223"/>
      <c r="L764" s="223"/>
      <c r="M764" s="223"/>
      <c r="N764" s="223"/>
      <c r="O764" s="223"/>
      <c r="P764" s="223"/>
      <c r="Q764" s="223"/>
      <c r="R764" s="223"/>
      <c r="S764" s="223"/>
      <c r="T764" s="223"/>
      <c r="U764" s="223"/>
      <c r="V764" s="223"/>
      <c r="W764" s="223"/>
      <c r="X764" s="223"/>
      <c r="Y764" s="223"/>
      <c r="Z764" s="223"/>
    </row>
    <row r="765" spans="1:26" ht="16.5" customHeight="1">
      <c r="A765" s="223"/>
      <c r="B765" s="224"/>
      <c r="C765" s="225"/>
      <c r="D765" s="226"/>
      <c r="E765" s="223"/>
      <c r="F765" s="223"/>
      <c r="G765" s="223"/>
      <c r="H765" s="223"/>
      <c r="I765" s="223"/>
      <c r="J765" s="223"/>
      <c r="K765" s="223"/>
      <c r="L765" s="223"/>
      <c r="M765" s="223"/>
      <c r="N765" s="223"/>
      <c r="O765" s="223"/>
      <c r="P765" s="223"/>
      <c r="Q765" s="223"/>
      <c r="R765" s="223"/>
      <c r="S765" s="223"/>
      <c r="T765" s="223"/>
      <c r="U765" s="223"/>
      <c r="V765" s="223"/>
      <c r="W765" s="223"/>
      <c r="X765" s="223"/>
      <c r="Y765" s="223"/>
      <c r="Z765" s="223"/>
    </row>
    <row r="766" spans="1:26" ht="16.5" customHeight="1">
      <c r="A766" s="223"/>
      <c r="B766" s="224"/>
      <c r="C766" s="225"/>
      <c r="D766" s="226"/>
      <c r="E766" s="223"/>
      <c r="F766" s="223"/>
      <c r="G766" s="223"/>
      <c r="H766" s="223"/>
      <c r="I766" s="223"/>
      <c r="J766" s="223"/>
      <c r="K766" s="223"/>
      <c r="L766" s="223"/>
      <c r="M766" s="223"/>
      <c r="N766" s="223"/>
      <c r="O766" s="223"/>
      <c r="P766" s="223"/>
      <c r="Q766" s="223"/>
      <c r="R766" s="223"/>
      <c r="S766" s="223"/>
      <c r="T766" s="223"/>
      <c r="U766" s="223"/>
      <c r="V766" s="223"/>
      <c r="W766" s="223"/>
      <c r="X766" s="223"/>
      <c r="Y766" s="223"/>
      <c r="Z766" s="223"/>
    </row>
    <row r="767" spans="1:26" ht="16.5" customHeight="1">
      <c r="A767" s="223"/>
      <c r="B767" s="224"/>
      <c r="C767" s="225"/>
      <c r="D767" s="226"/>
      <c r="E767" s="223"/>
      <c r="F767" s="223"/>
      <c r="G767" s="223"/>
      <c r="H767" s="223"/>
      <c r="I767" s="223"/>
      <c r="J767" s="223"/>
      <c r="K767" s="223"/>
      <c r="L767" s="223"/>
      <c r="M767" s="223"/>
      <c r="N767" s="223"/>
      <c r="O767" s="223"/>
      <c r="P767" s="223"/>
      <c r="Q767" s="223"/>
      <c r="R767" s="223"/>
      <c r="S767" s="223"/>
      <c r="T767" s="223"/>
      <c r="U767" s="223"/>
      <c r="V767" s="223"/>
      <c r="W767" s="223"/>
      <c r="X767" s="223"/>
      <c r="Y767" s="223"/>
      <c r="Z767" s="223"/>
    </row>
    <row r="768" spans="1:26" ht="16.5" customHeight="1">
      <c r="A768" s="223"/>
      <c r="B768" s="224"/>
      <c r="C768" s="225"/>
      <c r="D768" s="226"/>
      <c r="E768" s="223"/>
      <c r="F768" s="223"/>
      <c r="G768" s="223"/>
      <c r="H768" s="223"/>
      <c r="I768" s="223"/>
      <c r="J768" s="223"/>
      <c r="K768" s="223"/>
      <c r="L768" s="223"/>
      <c r="M768" s="223"/>
      <c r="N768" s="223"/>
      <c r="O768" s="223"/>
      <c r="P768" s="223"/>
      <c r="Q768" s="223"/>
      <c r="R768" s="223"/>
      <c r="S768" s="223"/>
      <c r="T768" s="223"/>
      <c r="U768" s="223"/>
      <c r="V768" s="223"/>
      <c r="W768" s="223"/>
      <c r="X768" s="223"/>
      <c r="Y768" s="223"/>
      <c r="Z768" s="223"/>
    </row>
    <row r="769" spans="1:26" ht="16.5" customHeight="1">
      <c r="A769" s="223"/>
      <c r="B769" s="224"/>
      <c r="C769" s="225"/>
      <c r="D769" s="226"/>
      <c r="E769" s="223"/>
      <c r="F769" s="223"/>
      <c r="G769" s="223"/>
      <c r="H769" s="223"/>
      <c r="I769" s="223"/>
      <c r="J769" s="223"/>
      <c r="K769" s="223"/>
      <c r="L769" s="223"/>
      <c r="M769" s="223"/>
      <c r="N769" s="223"/>
      <c r="O769" s="223"/>
      <c r="P769" s="223"/>
      <c r="Q769" s="223"/>
      <c r="R769" s="223"/>
      <c r="S769" s="223"/>
      <c r="T769" s="223"/>
      <c r="U769" s="223"/>
      <c r="V769" s="223"/>
      <c r="W769" s="223"/>
      <c r="X769" s="223"/>
      <c r="Y769" s="223"/>
      <c r="Z769" s="223"/>
    </row>
    <row r="770" spans="1:26" ht="16.5" customHeight="1">
      <c r="A770" s="223"/>
      <c r="B770" s="224"/>
      <c r="C770" s="225"/>
      <c r="D770" s="226"/>
      <c r="E770" s="223"/>
      <c r="F770" s="223"/>
      <c r="G770" s="223"/>
      <c r="H770" s="223"/>
      <c r="I770" s="223"/>
      <c r="J770" s="223"/>
      <c r="K770" s="223"/>
      <c r="L770" s="223"/>
      <c r="M770" s="223"/>
      <c r="N770" s="223"/>
      <c r="O770" s="223"/>
      <c r="P770" s="223"/>
      <c r="Q770" s="223"/>
      <c r="R770" s="223"/>
      <c r="S770" s="223"/>
      <c r="T770" s="223"/>
      <c r="U770" s="223"/>
      <c r="V770" s="223"/>
      <c r="W770" s="223"/>
      <c r="X770" s="223"/>
      <c r="Y770" s="223"/>
      <c r="Z770" s="223"/>
    </row>
    <row r="771" spans="1:26" ht="16.5" customHeight="1">
      <c r="A771" s="223"/>
      <c r="B771" s="224"/>
      <c r="C771" s="225"/>
      <c r="D771" s="226"/>
      <c r="E771" s="223"/>
      <c r="F771" s="223"/>
      <c r="G771" s="223"/>
      <c r="H771" s="223"/>
      <c r="I771" s="223"/>
      <c r="J771" s="223"/>
      <c r="K771" s="223"/>
      <c r="L771" s="223"/>
      <c r="M771" s="223"/>
      <c r="N771" s="223"/>
      <c r="O771" s="223"/>
      <c r="P771" s="223"/>
      <c r="Q771" s="223"/>
      <c r="R771" s="223"/>
      <c r="S771" s="223"/>
      <c r="T771" s="223"/>
      <c r="U771" s="223"/>
      <c r="V771" s="223"/>
      <c r="W771" s="223"/>
      <c r="X771" s="223"/>
      <c r="Y771" s="223"/>
      <c r="Z771" s="223"/>
    </row>
    <row r="772" spans="1:26" ht="16.5" customHeight="1">
      <c r="A772" s="223"/>
      <c r="B772" s="224"/>
      <c r="C772" s="225"/>
      <c r="D772" s="226"/>
      <c r="E772" s="223"/>
      <c r="F772" s="223"/>
      <c r="G772" s="223"/>
      <c r="H772" s="223"/>
      <c r="I772" s="223"/>
      <c r="J772" s="223"/>
      <c r="K772" s="223"/>
      <c r="L772" s="223"/>
      <c r="M772" s="223"/>
      <c r="N772" s="223"/>
      <c r="O772" s="223"/>
      <c r="P772" s="223"/>
      <c r="Q772" s="223"/>
      <c r="R772" s="223"/>
      <c r="S772" s="223"/>
      <c r="T772" s="223"/>
      <c r="U772" s="223"/>
      <c r="V772" s="223"/>
      <c r="W772" s="223"/>
      <c r="X772" s="223"/>
      <c r="Y772" s="223"/>
      <c r="Z772" s="223"/>
    </row>
    <row r="773" spans="1:26" ht="16.5" customHeight="1">
      <c r="A773" s="223"/>
      <c r="B773" s="224"/>
      <c r="C773" s="225"/>
      <c r="D773" s="226"/>
      <c r="E773" s="223"/>
      <c r="F773" s="223"/>
      <c r="G773" s="223"/>
      <c r="H773" s="223"/>
      <c r="I773" s="223"/>
      <c r="J773" s="223"/>
      <c r="K773" s="223"/>
      <c r="L773" s="223"/>
      <c r="M773" s="223"/>
      <c r="N773" s="223"/>
      <c r="O773" s="223"/>
      <c r="P773" s="223"/>
      <c r="Q773" s="223"/>
      <c r="R773" s="223"/>
      <c r="S773" s="223"/>
      <c r="T773" s="223"/>
      <c r="U773" s="223"/>
      <c r="V773" s="223"/>
      <c r="W773" s="223"/>
      <c r="X773" s="223"/>
      <c r="Y773" s="223"/>
      <c r="Z773" s="223"/>
    </row>
    <row r="774" spans="1:26" ht="16.5" customHeight="1">
      <c r="A774" s="223"/>
      <c r="B774" s="224"/>
      <c r="C774" s="225"/>
      <c r="D774" s="226"/>
      <c r="E774" s="223"/>
      <c r="F774" s="223"/>
      <c r="G774" s="223"/>
      <c r="H774" s="223"/>
      <c r="I774" s="223"/>
      <c r="J774" s="223"/>
      <c r="K774" s="223"/>
      <c r="L774" s="223"/>
      <c r="M774" s="223"/>
      <c r="N774" s="223"/>
      <c r="O774" s="223"/>
      <c r="P774" s="223"/>
      <c r="Q774" s="223"/>
      <c r="R774" s="223"/>
      <c r="S774" s="223"/>
      <c r="T774" s="223"/>
      <c r="U774" s="223"/>
      <c r="V774" s="223"/>
      <c r="W774" s="223"/>
      <c r="X774" s="223"/>
      <c r="Y774" s="223"/>
      <c r="Z774" s="223"/>
    </row>
    <row r="775" spans="1:26" ht="16.5" customHeight="1">
      <c r="A775" s="223"/>
      <c r="B775" s="224"/>
      <c r="C775" s="225"/>
      <c r="D775" s="226"/>
      <c r="E775" s="223"/>
      <c r="F775" s="223"/>
      <c r="G775" s="223"/>
      <c r="H775" s="223"/>
      <c r="I775" s="223"/>
      <c r="J775" s="223"/>
      <c r="K775" s="223"/>
      <c r="L775" s="223"/>
      <c r="M775" s="223"/>
      <c r="N775" s="223"/>
      <c r="O775" s="223"/>
      <c r="P775" s="223"/>
      <c r="Q775" s="223"/>
      <c r="R775" s="223"/>
      <c r="S775" s="223"/>
      <c r="T775" s="223"/>
      <c r="U775" s="223"/>
      <c r="V775" s="223"/>
      <c r="W775" s="223"/>
      <c r="X775" s="223"/>
      <c r="Y775" s="223"/>
      <c r="Z775" s="223"/>
    </row>
    <row r="776" spans="1:26" ht="16.5" customHeight="1">
      <c r="A776" s="223"/>
      <c r="B776" s="224"/>
      <c r="C776" s="225"/>
      <c r="D776" s="226"/>
      <c r="E776" s="223"/>
      <c r="F776" s="223"/>
      <c r="G776" s="223"/>
      <c r="H776" s="223"/>
      <c r="I776" s="223"/>
      <c r="J776" s="223"/>
      <c r="K776" s="223"/>
      <c r="L776" s="223"/>
      <c r="M776" s="223"/>
      <c r="N776" s="223"/>
      <c r="O776" s="223"/>
      <c r="P776" s="223"/>
      <c r="Q776" s="223"/>
      <c r="R776" s="223"/>
      <c r="S776" s="223"/>
      <c r="T776" s="223"/>
      <c r="U776" s="223"/>
      <c r="V776" s="223"/>
      <c r="W776" s="223"/>
      <c r="X776" s="223"/>
      <c r="Y776" s="223"/>
      <c r="Z776" s="223"/>
    </row>
    <row r="777" spans="1:26" ht="16.5" customHeight="1">
      <c r="A777" s="223"/>
      <c r="B777" s="224"/>
      <c r="C777" s="225"/>
      <c r="D777" s="226"/>
      <c r="E777" s="223"/>
      <c r="F777" s="223"/>
      <c r="G777" s="223"/>
      <c r="H777" s="223"/>
      <c r="I777" s="223"/>
      <c r="J777" s="223"/>
      <c r="K777" s="223"/>
      <c r="L777" s="223"/>
      <c r="M777" s="223"/>
      <c r="N777" s="223"/>
      <c r="O777" s="223"/>
      <c r="P777" s="223"/>
      <c r="Q777" s="223"/>
      <c r="R777" s="223"/>
      <c r="S777" s="223"/>
      <c r="T777" s="223"/>
      <c r="U777" s="223"/>
      <c r="V777" s="223"/>
      <c r="W777" s="223"/>
      <c r="X777" s="223"/>
      <c r="Y777" s="223"/>
      <c r="Z777" s="223"/>
    </row>
    <row r="778" spans="1:26" ht="16.5" customHeight="1">
      <c r="A778" s="223"/>
      <c r="B778" s="224"/>
      <c r="C778" s="225"/>
      <c r="D778" s="226"/>
      <c r="E778" s="223"/>
      <c r="F778" s="223"/>
      <c r="G778" s="223"/>
      <c r="H778" s="223"/>
      <c r="I778" s="223"/>
      <c r="J778" s="223"/>
      <c r="K778" s="223"/>
      <c r="L778" s="223"/>
      <c r="M778" s="223"/>
      <c r="N778" s="223"/>
      <c r="O778" s="223"/>
      <c r="P778" s="223"/>
      <c r="Q778" s="223"/>
      <c r="R778" s="223"/>
      <c r="S778" s="223"/>
      <c r="T778" s="223"/>
      <c r="U778" s="223"/>
      <c r="V778" s="223"/>
      <c r="W778" s="223"/>
      <c r="X778" s="223"/>
      <c r="Y778" s="223"/>
      <c r="Z778" s="223"/>
    </row>
    <row r="779" spans="1:26" ht="16.5" customHeight="1">
      <c r="A779" s="223"/>
      <c r="B779" s="224"/>
      <c r="C779" s="225"/>
      <c r="D779" s="226"/>
      <c r="E779" s="223"/>
      <c r="F779" s="223"/>
      <c r="G779" s="223"/>
      <c r="H779" s="223"/>
      <c r="I779" s="223"/>
      <c r="J779" s="223"/>
      <c r="K779" s="223"/>
      <c r="L779" s="223"/>
      <c r="M779" s="223"/>
      <c r="N779" s="223"/>
      <c r="O779" s="223"/>
      <c r="P779" s="223"/>
      <c r="Q779" s="223"/>
      <c r="R779" s="223"/>
      <c r="S779" s="223"/>
      <c r="T779" s="223"/>
      <c r="U779" s="223"/>
      <c r="V779" s="223"/>
      <c r="W779" s="223"/>
      <c r="X779" s="223"/>
      <c r="Y779" s="223"/>
      <c r="Z779" s="223"/>
    </row>
    <row r="780" spans="1:26" ht="16.5" customHeight="1">
      <c r="A780" s="223"/>
      <c r="B780" s="224"/>
      <c r="C780" s="225"/>
      <c r="D780" s="226"/>
      <c r="E780" s="223"/>
      <c r="F780" s="223"/>
      <c r="G780" s="223"/>
      <c r="H780" s="223"/>
      <c r="I780" s="223"/>
      <c r="J780" s="223"/>
      <c r="K780" s="223"/>
      <c r="L780" s="223"/>
      <c r="M780" s="223"/>
      <c r="N780" s="223"/>
      <c r="O780" s="223"/>
      <c r="P780" s="223"/>
      <c r="Q780" s="223"/>
      <c r="R780" s="223"/>
      <c r="S780" s="223"/>
      <c r="T780" s="223"/>
      <c r="U780" s="223"/>
      <c r="V780" s="223"/>
      <c r="W780" s="223"/>
      <c r="X780" s="223"/>
      <c r="Y780" s="223"/>
      <c r="Z780" s="223"/>
    </row>
    <row r="781" spans="1:26" ht="16.5" customHeight="1">
      <c r="A781" s="223"/>
      <c r="B781" s="224"/>
      <c r="C781" s="225"/>
      <c r="D781" s="226"/>
      <c r="E781" s="223"/>
      <c r="F781" s="223"/>
      <c r="G781" s="223"/>
      <c r="H781" s="223"/>
      <c r="I781" s="223"/>
      <c r="J781" s="223"/>
      <c r="K781" s="223"/>
      <c r="L781" s="223"/>
      <c r="M781" s="223"/>
      <c r="N781" s="223"/>
      <c r="O781" s="223"/>
      <c r="P781" s="223"/>
      <c r="Q781" s="223"/>
      <c r="R781" s="223"/>
      <c r="S781" s="223"/>
      <c r="T781" s="223"/>
      <c r="U781" s="223"/>
      <c r="V781" s="223"/>
      <c r="W781" s="223"/>
      <c r="X781" s="223"/>
      <c r="Y781" s="223"/>
      <c r="Z781" s="223"/>
    </row>
    <row r="782" spans="1:26" ht="16.5" customHeight="1">
      <c r="A782" s="223"/>
      <c r="B782" s="224"/>
      <c r="C782" s="225"/>
      <c r="D782" s="226"/>
      <c r="E782" s="223"/>
      <c r="F782" s="223"/>
      <c r="G782" s="223"/>
      <c r="H782" s="223"/>
      <c r="I782" s="223"/>
      <c r="J782" s="223"/>
      <c r="K782" s="223"/>
      <c r="L782" s="223"/>
      <c r="M782" s="223"/>
      <c r="N782" s="223"/>
      <c r="O782" s="223"/>
      <c r="P782" s="223"/>
      <c r="Q782" s="223"/>
      <c r="R782" s="223"/>
      <c r="S782" s="223"/>
      <c r="T782" s="223"/>
      <c r="U782" s="223"/>
      <c r="V782" s="223"/>
      <c r="W782" s="223"/>
      <c r="X782" s="223"/>
      <c r="Y782" s="223"/>
      <c r="Z782" s="223"/>
    </row>
    <row r="783" spans="1:26" ht="16.5" customHeight="1">
      <c r="A783" s="223"/>
      <c r="B783" s="224"/>
      <c r="C783" s="225"/>
      <c r="D783" s="226"/>
      <c r="E783" s="223"/>
      <c r="F783" s="223"/>
      <c r="G783" s="223"/>
      <c r="H783" s="223"/>
      <c r="I783" s="223"/>
      <c r="J783" s="223"/>
      <c r="K783" s="223"/>
      <c r="L783" s="223"/>
      <c r="M783" s="223"/>
      <c r="N783" s="223"/>
      <c r="O783" s="223"/>
      <c r="P783" s="223"/>
      <c r="Q783" s="223"/>
      <c r="R783" s="223"/>
      <c r="S783" s="223"/>
      <c r="T783" s="223"/>
      <c r="U783" s="223"/>
      <c r="V783" s="223"/>
      <c r="W783" s="223"/>
      <c r="X783" s="223"/>
      <c r="Y783" s="223"/>
      <c r="Z783" s="223"/>
    </row>
    <row r="784" spans="1:26" ht="16.5" customHeight="1">
      <c r="A784" s="223"/>
      <c r="B784" s="224"/>
      <c r="C784" s="225"/>
      <c r="D784" s="226"/>
      <c r="E784" s="223"/>
      <c r="F784" s="223"/>
      <c r="G784" s="223"/>
      <c r="H784" s="223"/>
      <c r="I784" s="223"/>
      <c r="J784" s="223"/>
      <c r="K784" s="223"/>
      <c r="L784" s="223"/>
      <c r="M784" s="223"/>
      <c r="N784" s="223"/>
      <c r="O784" s="223"/>
      <c r="P784" s="223"/>
      <c r="Q784" s="223"/>
      <c r="R784" s="223"/>
      <c r="S784" s="223"/>
      <c r="T784" s="223"/>
      <c r="U784" s="223"/>
      <c r="V784" s="223"/>
      <c r="W784" s="223"/>
      <c r="X784" s="223"/>
      <c r="Y784" s="223"/>
      <c r="Z784" s="223"/>
    </row>
    <row r="785" spans="1:26" ht="16.5" customHeight="1">
      <c r="A785" s="223"/>
      <c r="B785" s="224"/>
      <c r="C785" s="225"/>
      <c r="D785" s="226"/>
      <c r="E785" s="223"/>
      <c r="F785" s="223"/>
      <c r="G785" s="223"/>
      <c r="H785" s="223"/>
      <c r="I785" s="223"/>
      <c r="J785" s="223"/>
      <c r="K785" s="223"/>
      <c r="L785" s="223"/>
      <c r="M785" s="223"/>
      <c r="N785" s="223"/>
      <c r="O785" s="223"/>
      <c r="P785" s="223"/>
      <c r="Q785" s="223"/>
      <c r="R785" s="223"/>
      <c r="S785" s="223"/>
      <c r="T785" s="223"/>
      <c r="U785" s="223"/>
      <c r="V785" s="223"/>
      <c r="W785" s="223"/>
      <c r="X785" s="223"/>
      <c r="Y785" s="223"/>
      <c r="Z785" s="223"/>
    </row>
    <row r="786" spans="1:26" ht="16.5" customHeight="1">
      <c r="A786" s="223"/>
      <c r="B786" s="224"/>
      <c r="C786" s="225"/>
      <c r="D786" s="226"/>
      <c r="E786" s="223"/>
      <c r="F786" s="223"/>
      <c r="G786" s="223"/>
      <c r="H786" s="223"/>
      <c r="I786" s="223"/>
      <c r="J786" s="223"/>
      <c r="K786" s="223"/>
      <c r="L786" s="223"/>
      <c r="M786" s="223"/>
      <c r="N786" s="223"/>
      <c r="O786" s="223"/>
      <c r="P786" s="223"/>
      <c r="Q786" s="223"/>
      <c r="R786" s="223"/>
      <c r="S786" s="223"/>
      <c r="T786" s="223"/>
      <c r="U786" s="223"/>
      <c r="V786" s="223"/>
      <c r="W786" s="223"/>
      <c r="X786" s="223"/>
      <c r="Y786" s="223"/>
      <c r="Z786" s="223"/>
    </row>
    <row r="787" spans="1:26" ht="16.5" customHeight="1">
      <c r="A787" s="223"/>
      <c r="B787" s="224"/>
      <c r="C787" s="225"/>
      <c r="D787" s="226"/>
      <c r="E787" s="223"/>
      <c r="F787" s="223"/>
      <c r="G787" s="223"/>
      <c r="H787" s="223"/>
      <c r="I787" s="223"/>
      <c r="J787" s="223"/>
      <c r="K787" s="223"/>
      <c r="L787" s="223"/>
      <c r="M787" s="223"/>
      <c r="N787" s="223"/>
      <c r="O787" s="223"/>
      <c r="P787" s="223"/>
      <c r="Q787" s="223"/>
      <c r="R787" s="223"/>
      <c r="S787" s="223"/>
      <c r="T787" s="223"/>
      <c r="U787" s="223"/>
      <c r="V787" s="223"/>
      <c r="W787" s="223"/>
      <c r="X787" s="223"/>
      <c r="Y787" s="223"/>
      <c r="Z787" s="223"/>
    </row>
    <row r="788" spans="1:26" ht="16.5" customHeight="1">
      <c r="A788" s="223"/>
      <c r="B788" s="224"/>
      <c r="C788" s="225"/>
      <c r="D788" s="226"/>
      <c r="E788" s="223"/>
      <c r="F788" s="223"/>
      <c r="G788" s="223"/>
      <c r="H788" s="223"/>
      <c r="I788" s="223"/>
      <c r="J788" s="223"/>
      <c r="K788" s="223"/>
      <c r="L788" s="223"/>
      <c r="M788" s="223"/>
      <c r="N788" s="223"/>
      <c r="O788" s="223"/>
      <c r="P788" s="223"/>
      <c r="Q788" s="223"/>
      <c r="R788" s="223"/>
      <c r="S788" s="223"/>
      <c r="T788" s="223"/>
      <c r="U788" s="223"/>
      <c r="V788" s="223"/>
      <c r="W788" s="223"/>
      <c r="X788" s="223"/>
      <c r="Y788" s="223"/>
      <c r="Z788" s="223"/>
    </row>
    <row r="789" spans="1:26" ht="16.5" customHeight="1">
      <c r="A789" s="223"/>
      <c r="B789" s="224"/>
      <c r="C789" s="225"/>
      <c r="D789" s="226"/>
      <c r="E789" s="223"/>
      <c r="F789" s="223"/>
      <c r="G789" s="223"/>
      <c r="H789" s="223"/>
      <c r="I789" s="223"/>
      <c r="J789" s="223"/>
      <c r="K789" s="223"/>
      <c r="L789" s="223"/>
      <c r="M789" s="223"/>
      <c r="N789" s="223"/>
      <c r="O789" s="223"/>
      <c r="P789" s="223"/>
      <c r="Q789" s="223"/>
      <c r="R789" s="223"/>
      <c r="S789" s="223"/>
      <c r="T789" s="223"/>
      <c r="U789" s="223"/>
      <c r="V789" s="223"/>
      <c r="W789" s="223"/>
      <c r="X789" s="223"/>
      <c r="Y789" s="223"/>
      <c r="Z789" s="223"/>
    </row>
    <row r="790" spans="1:26" ht="16.5" customHeight="1">
      <c r="A790" s="223"/>
      <c r="B790" s="224"/>
      <c r="C790" s="225"/>
      <c r="D790" s="226"/>
      <c r="E790" s="223"/>
      <c r="F790" s="223"/>
      <c r="G790" s="223"/>
      <c r="H790" s="223"/>
      <c r="I790" s="223"/>
      <c r="J790" s="223"/>
      <c r="K790" s="223"/>
      <c r="L790" s="223"/>
      <c r="M790" s="223"/>
      <c r="N790" s="223"/>
      <c r="O790" s="223"/>
      <c r="P790" s="223"/>
      <c r="Q790" s="223"/>
      <c r="R790" s="223"/>
      <c r="S790" s="223"/>
      <c r="T790" s="223"/>
      <c r="U790" s="223"/>
      <c r="V790" s="223"/>
      <c r="W790" s="223"/>
      <c r="X790" s="223"/>
      <c r="Y790" s="223"/>
      <c r="Z790" s="223"/>
    </row>
    <row r="791" spans="1:26" ht="16.5" customHeight="1">
      <c r="A791" s="223"/>
      <c r="B791" s="224"/>
      <c r="C791" s="225"/>
      <c r="D791" s="226"/>
      <c r="E791" s="223"/>
      <c r="F791" s="223"/>
      <c r="G791" s="223"/>
      <c r="H791" s="223"/>
      <c r="I791" s="223"/>
      <c r="J791" s="223"/>
      <c r="K791" s="223"/>
      <c r="L791" s="223"/>
      <c r="M791" s="223"/>
      <c r="N791" s="223"/>
      <c r="O791" s="223"/>
      <c r="P791" s="223"/>
      <c r="Q791" s="223"/>
      <c r="R791" s="223"/>
      <c r="S791" s="223"/>
      <c r="T791" s="223"/>
      <c r="U791" s="223"/>
      <c r="V791" s="223"/>
      <c r="W791" s="223"/>
      <c r="X791" s="223"/>
      <c r="Y791" s="223"/>
      <c r="Z791" s="223"/>
    </row>
    <row r="792" spans="1:26" ht="16.5" customHeight="1">
      <c r="A792" s="223"/>
      <c r="B792" s="224"/>
      <c r="C792" s="225"/>
      <c r="D792" s="226"/>
      <c r="E792" s="223"/>
      <c r="F792" s="223"/>
      <c r="G792" s="223"/>
      <c r="H792" s="223"/>
      <c r="I792" s="223"/>
      <c r="J792" s="223"/>
      <c r="K792" s="223"/>
      <c r="L792" s="223"/>
      <c r="M792" s="223"/>
      <c r="N792" s="223"/>
      <c r="O792" s="223"/>
      <c r="P792" s="223"/>
      <c r="Q792" s="223"/>
      <c r="R792" s="223"/>
      <c r="S792" s="223"/>
      <c r="T792" s="223"/>
      <c r="U792" s="223"/>
      <c r="V792" s="223"/>
      <c r="W792" s="223"/>
      <c r="X792" s="223"/>
      <c r="Y792" s="223"/>
      <c r="Z792" s="223"/>
    </row>
    <row r="793" spans="1:26" ht="16.5" customHeight="1">
      <c r="A793" s="223"/>
      <c r="B793" s="224"/>
      <c r="C793" s="225"/>
      <c r="D793" s="226"/>
      <c r="E793" s="223"/>
      <c r="F793" s="223"/>
      <c r="G793" s="223"/>
      <c r="H793" s="223"/>
      <c r="I793" s="223"/>
      <c r="J793" s="223"/>
      <c r="K793" s="223"/>
      <c r="L793" s="223"/>
      <c r="M793" s="223"/>
      <c r="N793" s="223"/>
      <c r="O793" s="223"/>
      <c r="P793" s="223"/>
      <c r="Q793" s="223"/>
      <c r="R793" s="223"/>
      <c r="S793" s="223"/>
      <c r="T793" s="223"/>
      <c r="U793" s="223"/>
      <c r="V793" s="223"/>
      <c r="W793" s="223"/>
      <c r="X793" s="223"/>
      <c r="Y793" s="223"/>
      <c r="Z793" s="223"/>
    </row>
    <row r="794" spans="1:26" ht="16.5" customHeight="1">
      <c r="A794" s="223"/>
      <c r="B794" s="224"/>
      <c r="C794" s="225"/>
      <c r="D794" s="226"/>
      <c r="E794" s="223"/>
      <c r="F794" s="223"/>
      <c r="G794" s="223"/>
      <c r="H794" s="223"/>
      <c r="I794" s="223"/>
      <c r="J794" s="223"/>
      <c r="K794" s="223"/>
      <c r="L794" s="223"/>
      <c r="M794" s="223"/>
      <c r="N794" s="223"/>
      <c r="O794" s="223"/>
      <c r="P794" s="223"/>
      <c r="Q794" s="223"/>
      <c r="R794" s="223"/>
      <c r="S794" s="223"/>
      <c r="T794" s="223"/>
      <c r="U794" s="223"/>
      <c r="V794" s="223"/>
      <c r="W794" s="223"/>
      <c r="X794" s="223"/>
      <c r="Y794" s="223"/>
      <c r="Z794" s="223"/>
    </row>
    <row r="795" spans="1:26" ht="16.5" customHeight="1">
      <c r="A795" s="223"/>
      <c r="B795" s="224"/>
      <c r="C795" s="225"/>
      <c r="D795" s="226"/>
      <c r="E795" s="223"/>
      <c r="F795" s="223"/>
      <c r="G795" s="223"/>
      <c r="H795" s="223"/>
      <c r="I795" s="223"/>
      <c r="J795" s="223"/>
      <c r="K795" s="223"/>
      <c r="L795" s="223"/>
      <c r="M795" s="223"/>
      <c r="N795" s="223"/>
      <c r="O795" s="223"/>
      <c r="P795" s="223"/>
      <c r="Q795" s="223"/>
      <c r="R795" s="223"/>
      <c r="S795" s="223"/>
      <c r="T795" s="223"/>
      <c r="U795" s="223"/>
      <c r="V795" s="223"/>
      <c r="W795" s="223"/>
      <c r="X795" s="223"/>
      <c r="Y795" s="223"/>
      <c r="Z795" s="223"/>
    </row>
    <row r="796" spans="1:26" ht="16.5" customHeight="1">
      <c r="A796" s="223"/>
      <c r="B796" s="224"/>
      <c r="C796" s="225"/>
      <c r="D796" s="226"/>
      <c r="E796" s="223"/>
      <c r="F796" s="223"/>
      <c r="G796" s="223"/>
      <c r="H796" s="223"/>
      <c r="I796" s="223"/>
      <c r="J796" s="223"/>
      <c r="K796" s="223"/>
      <c r="L796" s="223"/>
      <c r="M796" s="223"/>
      <c r="N796" s="223"/>
      <c r="O796" s="223"/>
      <c r="P796" s="223"/>
      <c r="Q796" s="223"/>
      <c r="R796" s="223"/>
      <c r="S796" s="223"/>
      <c r="T796" s="223"/>
      <c r="U796" s="223"/>
      <c r="V796" s="223"/>
      <c r="W796" s="223"/>
      <c r="X796" s="223"/>
      <c r="Y796" s="223"/>
      <c r="Z796" s="223"/>
    </row>
    <row r="797" spans="1:26" ht="16.5" customHeight="1">
      <c r="A797" s="223"/>
      <c r="B797" s="224"/>
      <c r="C797" s="225"/>
      <c r="D797" s="226"/>
      <c r="E797" s="223"/>
      <c r="F797" s="223"/>
      <c r="G797" s="223"/>
      <c r="H797" s="223"/>
      <c r="I797" s="223"/>
      <c r="J797" s="223"/>
      <c r="K797" s="223"/>
      <c r="L797" s="223"/>
      <c r="M797" s="223"/>
      <c r="N797" s="223"/>
      <c r="O797" s="223"/>
      <c r="P797" s="223"/>
      <c r="Q797" s="223"/>
      <c r="R797" s="223"/>
      <c r="S797" s="223"/>
      <c r="T797" s="223"/>
      <c r="U797" s="223"/>
      <c r="V797" s="223"/>
      <c r="W797" s="223"/>
      <c r="X797" s="223"/>
      <c r="Y797" s="223"/>
      <c r="Z797" s="223"/>
    </row>
    <row r="798" spans="1:26" ht="16.5" customHeight="1">
      <c r="A798" s="223"/>
      <c r="B798" s="224"/>
      <c r="C798" s="225"/>
      <c r="D798" s="226"/>
      <c r="E798" s="223"/>
      <c r="F798" s="223"/>
      <c r="G798" s="223"/>
      <c r="H798" s="223"/>
      <c r="I798" s="223"/>
      <c r="J798" s="223"/>
      <c r="K798" s="223"/>
      <c r="L798" s="223"/>
      <c r="M798" s="223"/>
      <c r="N798" s="223"/>
      <c r="O798" s="223"/>
      <c r="P798" s="223"/>
      <c r="Q798" s="223"/>
      <c r="R798" s="223"/>
      <c r="S798" s="223"/>
      <c r="T798" s="223"/>
      <c r="U798" s="223"/>
      <c r="V798" s="223"/>
      <c r="W798" s="223"/>
      <c r="X798" s="223"/>
      <c r="Y798" s="223"/>
      <c r="Z798" s="223"/>
    </row>
    <row r="799" spans="1:26" ht="16.5" customHeight="1">
      <c r="A799" s="223"/>
      <c r="B799" s="224"/>
      <c r="C799" s="225"/>
      <c r="D799" s="226"/>
      <c r="E799" s="223"/>
      <c r="F799" s="223"/>
      <c r="G799" s="223"/>
      <c r="H799" s="223"/>
      <c r="I799" s="223"/>
      <c r="J799" s="223"/>
      <c r="K799" s="223"/>
      <c r="L799" s="223"/>
      <c r="M799" s="223"/>
      <c r="N799" s="223"/>
      <c r="O799" s="223"/>
      <c r="P799" s="223"/>
      <c r="Q799" s="223"/>
      <c r="R799" s="223"/>
      <c r="S799" s="223"/>
      <c r="T799" s="223"/>
      <c r="U799" s="223"/>
      <c r="V799" s="223"/>
      <c r="W799" s="223"/>
      <c r="X799" s="223"/>
      <c r="Y799" s="223"/>
      <c r="Z799" s="223"/>
    </row>
    <row r="800" spans="1:26" ht="16.5" customHeight="1">
      <c r="A800" s="223"/>
      <c r="B800" s="224"/>
      <c r="C800" s="225"/>
      <c r="D800" s="226"/>
      <c r="E800" s="223"/>
      <c r="F800" s="223"/>
      <c r="G800" s="223"/>
      <c r="H800" s="223"/>
      <c r="I800" s="223"/>
      <c r="J800" s="223"/>
      <c r="K800" s="223"/>
      <c r="L800" s="223"/>
      <c r="M800" s="223"/>
      <c r="N800" s="223"/>
      <c r="O800" s="223"/>
      <c r="P800" s="223"/>
      <c r="Q800" s="223"/>
      <c r="R800" s="223"/>
      <c r="S800" s="223"/>
      <c r="T800" s="223"/>
      <c r="U800" s="223"/>
      <c r="V800" s="223"/>
      <c r="W800" s="223"/>
      <c r="X800" s="223"/>
      <c r="Y800" s="223"/>
      <c r="Z800" s="223"/>
    </row>
    <row r="801" spans="1:26" ht="16.5" customHeight="1">
      <c r="A801" s="223"/>
      <c r="B801" s="224"/>
      <c r="C801" s="225"/>
      <c r="D801" s="226"/>
      <c r="E801" s="223"/>
      <c r="F801" s="223"/>
      <c r="G801" s="223"/>
      <c r="H801" s="223"/>
      <c r="I801" s="223"/>
      <c r="J801" s="223"/>
      <c r="K801" s="223"/>
      <c r="L801" s="223"/>
      <c r="M801" s="223"/>
      <c r="N801" s="223"/>
      <c r="O801" s="223"/>
      <c r="P801" s="223"/>
      <c r="Q801" s="223"/>
      <c r="R801" s="223"/>
      <c r="S801" s="223"/>
      <c r="T801" s="223"/>
      <c r="U801" s="223"/>
      <c r="V801" s="223"/>
      <c r="W801" s="223"/>
      <c r="X801" s="223"/>
      <c r="Y801" s="223"/>
      <c r="Z801" s="223"/>
    </row>
    <row r="802" spans="1:26" ht="16.5" customHeight="1">
      <c r="A802" s="223"/>
      <c r="B802" s="224"/>
      <c r="C802" s="225"/>
      <c r="D802" s="226"/>
      <c r="E802" s="223"/>
      <c r="F802" s="223"/>
      <c r="G802" s="223"/>
      <c r="H802" s="223"/>
      <c r="I802" s="223"/>
      <c r="J802" s="223"/>
      <c r="K802" s="223"/>
      <c r="L802" s="223"/>
      <c r="M802" s="223"/>
      <c r="N802" s="223"/>
      <c r="O802" s="223"/>
      <c r="P802" s="223"/>
      <c r="Q802" s="223"/>
      <c r="R802" s="223"/>
      <c r="S802" s="223"/>
      <c r="T802" s="223"/>
      <c r="U802" s="223"/>
      <c r="V802" s="223"/>
      <c r="W802" s="223"/>
      <c r="X802" s="223"/>
      <c r="Y802" s="223"/>
      <c r="Z802" s="223"/>
    </row>
    <row r="803" spans="1:26" ht="16.5" customHeight="1">
      <c r="A803" s="223"/>
      <c r="B803" s="224"/>
      <c r="C803" s="225"/>
      <c r="D803" s="226"/>
      <c r="E803" s="223"/>
      <c r="F803" s="223"/>
      <c r="G803" s="223"/>
      <c r="H803" s="223"/>
      <c r="I803" s="223"/>
      <c r="J803" s="223"/>
      <c r="K803" s="223"/>
      <c r="L803" s="223"/>
      <c r="M803" s="223"/>
      <c r="N803" s="223"/>
      <c r="O803" s="223"/>
      <c r="P803" s="223"/>
      <c r="Q803" s="223"/>
      <c r="R803" s="223"/>
      <c r="S803" s="223"/>
      <c r="T803" s="223"/>
      <c r="U803" s="223"/>
      <c r="V803" s="223"/>
      <c r="W803" s="223"/>
      <c r="X803" s="223"/>
      <c r="Y803" s="223"/>
      <c r="Z803" s="223"/>
    </row>
    <row r="804" spans="1:26" ht="16.5" customHeight="1">
      <c r="A804" s="223"/>
      <c r="B804" s="224"/>
      <c r="C804" s="225"/>
      <c r="D804" s="226"/>
      <c r="E804" s="223"/>
      <c r="F804" s="223"/>
      <c r="G804" s="223"/>
      <c r="H804" s="223"/>
      <c r="I804" s="223"/>
      <c r="J804" s="223"/>
      <c r="K804" s="223"/>
      <c r="L804" s="223"/>
      <c r="M804" s="223"/>
      <c r="N804" s="223"/>
      <c r="O804" s="223"/>
      <c r="P804" s="223"/>
      <c r="Q804" s="223"/>
      <c r="R804" s="223"/>
      <c r="S804" s="223"/>
      <c r="T804" s="223"/>
      <c r="U804" s="223"/>
      <c r="V804" s="223"/>
      <c r="W804" s="223"/>
      <c r="X804" s="223"/>
      <c r="Y804" s="223"/>
      <c r="Z804" s="223"/>
    </row>
    <row r="805" spans="1:26" ht="16.5" customHeight="1">
      <c r="A805" s="223"/>
      <c r="B805" s="224"/>
      <c r="C805" s="225"/>
      <c r="D805" s="226"/>
      <c r="E805" s="223"/>
      <c r="F805" s="223"/>
      <c r="G805" s="223"/>
      <c r="H805" s="223"/>
      <c r="I805" s="223"/>
      <c r="J805" s="223"/>
      <c r="K805" s="223"/>
      <c r="L805" s="223"/>
      <c r="M805" s="223"/>
      <c r="N805" s="223"/>
      <c r="O805" s="223"/>
      <c r="P805" s="223"/>
      <c r="Q805" s="223"/>
      <c r="R805" s="223"/>
      <c r="S805" s="223"/>
      <c r="T805" s="223"/>
      <c r="U805" s="223"/>
      <c r="V805" s="223"/>
      <c r="W805" s="223"/>
      <c r="X805" s="223"/>
      <c r="Y805" s="223"/>
      <c r="Z805" s="223"/>
    </row>
    <row r="806" spans="1:26" ht="16.5" customHeight="1">
      <c r="A806" s="223"/>
      <c r="B806" s="224"/>
      <c r="C806" s="225"/>
      <c r="D806" s="226"/>
      <c r="E806" s="223"/>
      <c r="F806" s="223"/>
      <c r="G806" s="223"/>
      <c r="H806" s="223"/>
      <c r="I806" s="223"/>
      <c r="J806" s="223"/>
      <c r="K806" s="223"/>
      <c r="L806" s="223"/>
      <c r="M806" s="223"/>
      <c r="N806" s="223"/>
      <c r="O806" s="223"/>
      <c r="P806" s="223"/>
      <c r="Q806" s="223"/>
      <c r="R806" s="223"/>
      <c r="S806" s="223"/>
      <c r="T806" s="223"/>
      <c r="U806" s="223"/>
      <c r="V806" s="223"/>
      <c r="W806" s="223"/>
      <c r="X806" s="223"/>
      <c r="Y806" s="223"/>
      <c r="Z806" s="223"/>
    </row>
    <row r="807" spans="1:26" ht="16.5" customHeight="1">
      <c r="A807" s="223"/>
      <c r="B807" s="224"/>
      <c r="C807" s="225"/>
      <c r="D807" s="226"/>
      <c r="E807" s="223"/>
      <c r="F807" s="223"/>
      <c r="G807" s="223"/>
      <c r="H807" s="223"/>
      <c r="I807" s="223"/>
      <c r="J807" s="223"/>
      <c r="K807" s="223"/>
      <c r="L807" s="223"/>
      <c r="M807" s="223"/>
      <c r="N807" s="223"/>
      <c r="O807" s="223"/>
      <c r="P807" s="223"/>
      <c r="Q807" s="223"/>
      <c r="R807" s="223"/>
      <c r="S807" s="223"/>
      <c r="T807" s="223"/>
      <c r="U807" s="223"/>
      <c r="V807" s="223"/>
      <c r="W807" s="223"/>
      <c r="X807" s="223"/>
      <c r="Y807" s="223"/>
      <c r="Z807" s="223"/>
    </row>
    <row r="808" spans="1:26" ht="16.5" customHeight="1">
      <c r="A808" s="223"/>
      <c r="B808" s="224"/>
      <c r="C808" s="225"/>
      <c r="D808" s="226"/>
      <c r="E808" s="223"/>
      <c r="F808" s="223"/>
      <c r="G808" s="223"/>
      <c r="H808" s="223"/>
      <c r="I808" s="223"/>
      <c r="J808" s="223"/>
      <c r="K808" s="223"/>
      <c r="L808" s="223"/>
      <c r="M808" s="223"/>
      <c r="N808" s="223"/>
      <c r="O808" s="223"/>
      <c r="P808" s="223"/>
      <c r="Q808" s="223"/>
      <c r="R808" s="223"/>
      <c r="S808" s="223"/>
      <c r="T808" s="223"/>
      <c r="U808" s="223"/>
      <c r="V808" s="223"/>
      <c r="W808" s="223"/>
      <c r="X808" s="223"/>
      <c r="Y808" s="223"/>
      <c r="Z808" s="223"/>
    </row>
    <row r="809" spans="1:26" ht="16.5" customHeight="1">
      <c r="A809" s="223"/>
      <c r="B809" s="224"/>
      <c r="C809" s="225"/>
      <c r="D809" s="226"/>
      <c r="E809" s="223"/>
      <c r="F809" s="223"/>
      <c r="G809" s="223"/>
      <c r="H809" s="223"/>
      <c r="I809" s="223"/>
      <c r="J809" s="223"/>
      <c r="K809" s="223"/>
      <c r="L809" s="223"/>
      <c r="M809" s="223"/>
      <c r="N809" s="223"/>
      <c r="O809" s="223"/>
      <c r="P809" s="223"/>
      <c r="Q809" s="223"/>
      <c r="R809" s="223"/>
      <c r="S809" s="223"/>
      <c r="T809" s="223"/>
      <c r="U809" s="223"/>
      <c r="V809" s="223"/>
      <c r="W809" s="223"/>
      <c r="X809" s="223"/>
      <c r="Y809" s="223"/>
      <c r="Z809" s="223"/>
    </row>
    <row r="810" spans="1:26" ht="16.5" customHeight="1">
      <c r="A810" s="223"/>
      <c r="B810" s="224"/>
      <c r="C810" s="225"/>
      <c r="D810" s="226"/>
      <c r="E810" s="223"/>
      <c r="F810" s="223"/>
      <c r="G810" s="223"/>
      <c r="H810" s="223"/>
      <c r="I810" s="223"/>
      <c r="J810" s="223"/>
      <c r="K810" s="223"/>
      <c r="L810" s="223"/>
      <c r="M810" s="223"/>
      <c r="N810" s="223"/>
      <c r="O810" s="223"/>
      <c r="P810" s="223"/>
      <c r="Q810" s="223"/>
      <c r="R810" s="223"/>
      <c r="S810" s="223"/>
      <c r="T810" s="223"/>
      <c r="U810" s="223"/>
      <c r="V810" s="223"/>
      <c r="W810" s="223"/>
      <c r="X810" s="223"/>
      <c r="Y810" s="223"/>
      <c r="Z810" s="223"/>
    </row>
    <row r="811" spans="1:26" ht="16.5" customHeight="1">
      <c r="A811" s="223"/>
      <c r="B811" s="224"/>
      <c r="C811" s="225"/>
      <c r="D811" s="226"/>
      <c r="E811" s="223"/>
      <c r="F811" s="223"/>
      <c r="G811" s="223"/>
      <c r="H811" s="223"/>
      <c r="I811" s="223"/>
      <c r="J811" s="223"/>
      <c r="K811" s="223"/>
      <c r="L811" s="223"/>
      <c r="M811" s="223"/>
      <c r="N811" s="223"/>
      <c r="O811" s="223"/>
      <c r="P811" s="223"/>
      <c r="Q811" s="223"/>
      <c r="R811" s="223"/>
      <c r="S811" s="223"/>
      <c r="T811" s="223"/>
      <c r="U811" s="223"/>
      <c r="V811" s="223"/>
      <c r="W811" s="223"/>
      <c r="X811" s="223"/>
      <c r="Y811" s="223"/>
      <c r="Z811" s="223"/>
    </row>
    <row r="812" spans="1:26" ht="16.5" customHeight="1">
      <c r="A812" s="223"/>
      <c r="B812" s="224"/>
      <c r="C812" s="225"/>
      <c r="D812" s="226"/>
      <c r="E812" s="223"/>
      <c r="F812" s="223"/>
      <c r="G812" s="223"/>
      <c r="H812" s="223"/>
      <c r="I812" s="223"/>
      <c r="J812" s="223"/>
      <c r="K812" s="223"/>
      <c r="L812" s="223"/>
      <c r="M812" s="223"/>
      <c r="N812" s="223"/>
      <c r="O812" s="223"/>
      <c r="P812" s="223"/>
      <c r="Q812" s="223"/>
      <c r="R812" s="223"/>
      <c r="S812" s="223"/>
      <c r="T812" s="223"/>
      <c r="U812" s="223"/>
      <c r="V812" s="223"/>
      <c r="W812" s="223"/>
      <c r="X812" s="223"/>
      <c r="Y812" s="223"/>
      <c r="Z812" s="223"/>
    </row>
    <row r="813" spans="1:26" ht="16.5" customHeight="1">
      <c r="A813" s="223"/>
      <c r="B813" s="224"/>
      <c r="C813" s="225"/>
      <c r="D813" s="226"/>
      <c r="E813" s="223"/>
      <c r="F813" s="223"/>
      <c r="G813" s="223"/>
      <c r="H813" s="223"/>
      <c r="I813" s="223"/>
      <c r="J813" s="223"/>
      <c r="K813" s="223"/>
      <c r="L813" s="223"/>
      <c r="M813" s="223"/>
      <c r="N813" s="223"/>
      <c r="O813" s="223"/>
      <c r="P813" s="223"/>
      <c r="Q813" s="223"/>
      <c r="R813" s="223"/>
      <c r="S813" s="223"/>
      <c r="T813" s="223"/>
      <c r="U813" s="223"/>
      <c r="V813" s="223"/>
      <c r="W813" s="223"/>
      <c r="X813" s="223"/>
      <c r="Y813" s="223"/>
      <c r="Z813" s="223"/>
    </row>
    <row r="814" spans="1:26" ht="16.5" customHeight="1">
      <c r="A814" s="223"/>
      <c r="B814" s="224"/>
      <c r="C814" s="225"/>
      <c r="D814" s="226"/>
      <c r="E814" s="223"/>
      <c r="F814" s="223"/>
      <c r="G814" s="223"/>
      <c r="H814" s="223"/>
      <c r="I814" s="223"/>
      <c r="J814" s="223"/>
      <c r="K814" s="223"/>
      <c r="L814" s="223"/>
      <c r="M814" s="223"/>
      <c r="N814" s="223"/>
      <c r="O814" s="223"/>
      <c r="P814" s="223"/>
      <c r="Q814" s="223"/>
      <c r="R814" s="223"/>
      <c r="S814" s="223"/>
      <c r="T814" s="223"/>
      <c r="U814" s="223"/>
      <c r="V814" s="223"/>
      <c r="W814" s="223"/>
      <c r="X814" s="223"/>
      <c r="Y814" s="223"/>
      <c r="Z814" s="223"/>
    </row>
    <row r="815" spans="1:26" ht="16.5" customHeight="1">
      <c r="A815" s="223"/>
      <c r="B815" s="224"/>
      <c r="C815" s="225"/>
      <c r="D815" s="226"/>
      <c r="E815" s="223"/>
      <c r="F815" s="223"/>
      <c r="G815" s="223"/>
      <c r="H815" s="223"/>
      <c r="I815" s="223"/>
      <c r="J815" s="223"/>
      <c r="K815" s="223"/>
      <c r="L815" s="223"/>
      <c r="M815" s="223"/>
      <c r="N815" s="223"/>
      <c r="O815" s="223"/>
      <c r="P815" s="223"/>
      <c r="Q815" s="223"/>
      <c r="R815" s="223"/>
      <c r="S815" s="223"/>
      <c r="T815" s="223"/>
      <c r="U815" s="223"/>
      <c r="V815" s="223"/>
      <c r="W815" s="223"/>
      <c r="X815" s="223"/>
      <c r="Y815" s="223"/>
      <c r="Z815" s="223"/>
    </row>
    <row r="816" spans="1:26" ht="16.5" customHeight="1">
      <c r="A816" s="223"/>
      <c r="B816" s="224"/>
      <c r="C816" s="225"/>
      <c r="D816" s="226"/>
      <c r="E816" s="223"/>
      <c r="F816" s="223"/>
      <c r="G816" s="223"/>
      <c r="H816" s="223"/>
      <c r="I816" s="223"/>
      <c r="J816" s="223"/>
      <c r="K816" s="223"/>
      <c r="L816" s="223"/>
      <c r="M816" s="223"/>
      <c r="N816" s="223"/>
      <c r="O816" s="223"/>
      <c r="P816" s="223"/>
      <c r="Q816" s="223"/>
      <c r="R816" s="223"/>
      <c r="S816" s="223"/>
      <c r="T816" s="223"/>
      <c r="U816" s="223"/>
      <c r="V816" s="223"/>
      <c r="W816" s="223"/>
      <c r="X816" s="223"/>
      <c r="Y816" s="223"/>
      <c r="Z816" s="223"/>
    </row>
    <row r="817" spans="1:26" ht="16.5" customHeight="1">
      <c r="A817" s="223"/>
      <c r="B817" s="224"/>
      <c r="C817" s="225"/>
      <c r="D817" s="226"/>
      <c r="E817" s="223"/>
      <c r="F817" s="223"/>
      <c r="G817" s="223"/>
      <c r="H817" s="223"/>
      <c r="I817" s="223"/>
      <c r="J817" s="223"/>
      <c r="K817" s="223"/>
      <c r="L817" s="223"/>
      <c r="M817" s="223"/>
      <c r="N817" s="223"/>
      <c r="O817" s="223"/>
      <c r="P817" s="223"/>
      <c r="Q817" s="223"/>
      <c r="R817" s="223"/>
      <c r="S817" s="223"/>
      <c r="T817" s="223"/>
      <c r="U817" s="223"/>
      <c r="V817" s="223"/>
      <c r="W817" s="223"/>
      <c r="X817" s="223"/>
      <c r="Y817" s="223"/>
      <c r="Z817" s="223"/>
    </row>
    <row r="818" spans="1:26" ht="16.5" customHeight="1">
      <c r="A818" s="223"/>
      <c r="B818" s="224"/>
      <c r="C818" s="225"/>
      <c r="D818" s="226"/>
      <c r="E818" s="223"/>
      <c r="F818" s="223"/>
      <c r="G818" s="223"/>
      <c r="H818" s="223"/>
      <c r="I818" s="223"/>
      <c r="J818" s="223"/>
      <c r="K818" s="223"/>
      <c r="L818" s="223"/>
      <c r="M818" s="223"/>
      <c r="N818" s="223"/>
      <c r="O818" s="223"/>
      <c r="P818" s="223"/>
      <c r="Q818" s="223"/>
      <c r="R818" s="223"/>
      <c r="S818" s="223"/>
      <c r="T818" s="223"/>
      <c r="U818" s="223"/>
      <c r="V818" s="223"/>
      <c r="W818" s="223"/>
      <c r="X818" s="223"/>
      <c r="Y818" s="223"/>
      <c r="Z818" s="223"/>
    </row>
    <row r="819" spans="1:26" ht="16.5" customHeight="1">
      <c r="A819" s="223"/>
      <c r="B819" s="224"/>
      <c r="C819" s="225"/>
      <c r="D819" s="226"/>
      <c r="E819" s="223"/>
      <c r="F819" s="223"/>
      <c r="G819" s="223"/>
      <c r="H819" s="223"/>
      <c r="I819" s="223"/>
      <c r="J819" s="223"/>
      <c r="K819" s="223"/>
      <c r="L819" s="223"/>
      <c r="M819" s="223"/>
      <c r="N819" s="223"/>
      <c r="O819" s="223"/>
      <c r="P819" s="223"/>
      <c r="Q819" s="223"/>
      <c r="R819" s="223"/>
      <c r="S819" s="223"/>
      <c r="T819" s="223"/>
      <c r="U819" s="223"/>
      <c r="V819" s="223"/>
      <c r="W819" s="223"/>
      <c r="X819" s="223"/>
      <c r="Y819" s="223"/>
      <c r="Z819" s="223"/>
    </row>
    <row r="820" spans="1:26" ht="16.5" customHeight="1">
      <c r="A820" s="223"/>
      <c r="B820" s="224"/>
      <c r="C820" s="225"/>
      <c r="D820" s="226"/>
      <c r="E820" s="223"/>
      <c r="F820" s="223"/>
      <c r="G820" s="223"/>
      <c r="H820" s="223"/>
      <c r="I820" s="223"/>
      <c r="J820" s="223"/>
      <c r="K820" s="223"/>
      <c r="L820" s="223"/>
      <c r="M820" s="223"/>
      <c r="N820" s="223"/>
      <c r="O820" s="223"/>
      <c r="P820" s="223"/>
      <c r="Q820" s="223"/>
      <c r="R820" s="223"/>
      <c r="S820" s="223"/>
      <c r="T820" s="223"/>
      <c r="U820" s="223"/>
      <c r="V820" s="223"/>
      <c r="W820" s="223"/>
      <c r="X820" s="223"/>
      <c r="Y820" s="223"/>
      <c r="Z820" s="223"/>
    </row>
    <row r="821" spans="1:26" ht="16.5" customHeight="1">
      <c r="A821" s="223"/>
      <c r="B821" s="224"/>
      <c r="C821" s="225"/>
      <c r="D821" s="226"/>
      <c r="E821" s="223"/>
      <c r="F821" s="223"/>
      <c r="G821" s="223"/>
      <c r="H821" s="223"/>
      <c r="I821" s="223"/>
      <c r="J821" s="223"/>
      <c r="K821" s="223"/>
      <c r="L821" s="223"/>
      <c r="M821" s="223"/>
      <c r="N821" s="223"/>
      <c r="O821" s="223"/>
      <c r="P821" s="223"/>
      <c r="Q821" s="223"/>
      <c r="R821" s="223"/>
      <c r="S821" s="223"/>
      <c r="T821" s="223"/>
      <c r="U821" s="223"/>
      <c r="V821" s="223"/>
      <c r="W821" s="223"/>
      <c r="X821" s="223"/>
      <c r="Y821" s="223"/>
      <c r="Z821" s="223"/>
    </row>
    <row r="822" spans="1:26" ht="16.5" customHeight="1">
      <c r="A822" s="223"/>
      <c r="B822" s="224"/>
      <c r="C822" s="225"/>
      <c r="D822" s="226"/>
      <c r="E822" s="223"/>
      <c r="F822" s="223"/>
      <c r="G822" s="223"/>
      <c r="H822" s="223"/>
      <c r="I822" s="223"/>
      <c r="J822" s="223"/>
      <c r="K822" s="223"/>
      <c r="L822" s="223"/>
      <c r="M822" s="223"/>
      <c r="N822" s="223"/>
      <c r="O822" s="223"/>
      <c r="P822" s="223"/>
      <c r="Q822" s="223"/>
      <c r="R822" s="223"/>
      <c r="S822" s="223"/>
      <c r="T822" s="223"/>
      <c r="U822" s="223"/>
      <c r="V822" s="223"/>
      <c r="W822" s="223"/>
      <c r="X822" s="223"/>
      <c r="Y822" s="223"/>
      <c r="Z822" s="223"/>
    </row>
    <row r="823" spans="1:26" ht="16.5" customHeight="1">
      <c r="A823" s="223"/>
      <c r="B823" s="224"/>
      <c r="C823" s="225"/>
      <c r="D823" s="226"/>
      <c r="E823" s="223"/>
      <c r="F823" s="223"/>
      <c r="G823" s="223"/>
      <c r="H823" s="223"/>
      <c r="I823" s="223"/>
      <c r="J823" s="223"/>
      <c r="K823" s="223"/>
      <c r="L823" s="223"/>
      <c r="M823" s="223"/>
      <c r="N823" s="223"/>
      <c r="O823" s="223"/>
      <c r="P823" s="223"/>
      <c r="Q823" s="223"/>
      <c r="R823" s="223"/>
      <c r="S823" s="223"/>
      <c r="T823" s="223"/>
      <c r="U823" s="223"/>
      <c r="V823" s="223"/>
      <c r="W823" s="223"/>
      <c r="X823" s="223"/>
      <c r="Y823" s="223"/>
      <c r="Z823" s="223"/>
    </row>
    <row r="824" spans="1:26" ht="16.5" customHeight="1">
      <c r="A824" s="223"/>
      <c r="B824" s="224"/>
      <c r="C824" s="225"/>
      <c r="D824" s="226"/>
      <c r="E824" s="223"/>
      <c r="F824" s="223"/>
      <c r="G824" s="223"/>
      <c r="H824" s="223"/>
      <c r="I824" s="223"/>
      <c r="J824" s="223"/>
      <c r="K824" s="223"/>
      <c r="L824" s="223"/>
      <c r="M824" s="223"/>
      <c r="N824" s="223"/>
      <c r="O824" s="223"/>
      <c r="P824" s="223"/>
      <c r="Q824" s="223"/>
      <c r="R824" s="223"/>
      <c r="S824" s="223"/>
      <c r="T824" s="223"/>
      <c r="U824" s="223"/>
      <c r="V824" s="223"/>
      <c r="W824" s="223"/>
      <c r="X824" s="223"/>
      <c r="Y824" s="223"/>
      <c r="Z824" s="223"/>
    </row>
    <row r="825" spans="1:26" ht="16.5" customHeight="1">
      <c r="A825" s="223"/>
      <c r="B825" s="224"/>
      <c r="C825" s="225"/>
      <c r="D825" s="226"/>
      <c r="E825" s="223"/>
      <c r="F825" s="223"/>
      <c r="G825" s="223"/>
      <c r="H825" s="223"/>
      <c r="I825" s="223"/>
      <c r="J825" s="223"/>
      <c r="K825" s="223"/>
      <c r="L825" s="223"/>
      <c r="M825" s="223"/>
      <c r="N825" s="223"/>
      <c r="O825" s="223"/>
      <c r="P825" s="223"/>
      <c r="Q825" s="223"/>
      <c r="R825" s="223"/>
      <c r="S825" s="223"/>
      <c r="T825" s="223"/>
      <c r="U825" s="223"/>
      <c r="V825" s="223"/>
      <c r="W825" s="223"/>
      <c r="X825" s="223"/>
      <c r="Y825" s="223"/>
      <c r="Z825" s="223"/>
    </row>
    <row r="826" spans="1:26" ht="16.5" customHeight="1">
      <c r="A826" s="223"/>
      <c r="B826" s="224"/>
      <c r="C826" s="225"/>
      <c r="D826" s="226"/>
      <c r="E826" s="223"/>
      <c r="F826" s="223"/>
      <c r="G826" s="223"/>
      <c r="H826" s="223"/>
      <c r="I826" s="223"/>
      <c r="J826" s="223"/>
      <c r="K826" s="223"/>
      <c r="L826" s="223"/>
      <c r="M826" s="223"/>
      <c r="N826" s="223"/>
      <c r="O826" s="223"/>
      <c r="P826" s="223"/>
      <c r="Q826" s="223"/>
      <c r="R826" s="223"/>
      <c r="S826" s="223"/>
      <c r="T826" s="223"/>
      <c r="U826" s="223"/>
      <c r="V826" s="223"/>
      <c r="W826" s="223"/>
      <c r="X826" s="223"/>
      <c r="Y826" s="223"/>
      <c r="Z826" s="223"/>
    </row>
    <row r="827" spans="1:26" ht="16.5" customHeight="1">
      <c r="A827" s="223"/>
      <c r="B827" s="224"/>
      <c r="C827" s="225"/>
      <c r="D827" s="226"/>
      <c r="E827" s="223"/>
      <c r="F827" s="223"/>
      <c r="G827" s="223"/>
      <c r="H827" s="223"/>
      <c r="I827" s="223"/>
      <c r="J827" s="223"/>
      <c r="K827" s="223"/>
      <c r="L827" s="223"/>
      <c r="M827" s="223"/>
      <c r="N827" s="223"/>
      <c r="O827" s="223"/>
      <c r="P827" s="223"/>
      <c r="Q827" s="223"/>
      <c r="R827" s="223"/>
      <c r="S827" s="223"/>
      <c r="T827" s="223"/>
      <c r="U827" s="223"/>
      <c r="V827" s="223"/>
      <c r="W827" s="223"/>
      <c r="X827" s="223"/>
      <c r="Y827" s="223"/>
      <c r="Z827" s="223"/>
    </row>
    <row r="828" spans="1:26" ht="16.5" customHeight="1">
      <c r="A828" s="223"/>
      <c r="B828" s="224"/>
      <c r="C828" s="225"/>
      <c r="D828" s="226"/>
      <c r="E828" s="223"/>
      <c r="F828" s="223"/>
      <c r="G828" s="223"/>
      <c r="H828" s="223"/>
      <c r="I828" s="223"/>
      <c r="J828" s="223"/>
      <c r="K828" s="223"/>
      <c r="L828" s="223"/>
      <c r="M828" s="223"/>
      <c r="N828" s="223"/>
      <c r="O828" s="223"/>
      <c r="P828" s="223"/>
      <c r="Q828" s="223"/>
      <c r="R828" s="223"/>
      <c r="S828" s="223"/>
      <c r="T828" s="223"/>
      <c r="U828" s="223"/>
      <c r="V828" s="223"/>
      <c r="W828" s="223"/>
      <c r="X828" s="223"/>
      <c r="Y828" s="223"/>
      <c r="Z828" s="223"/>
    </row>
    <row r="829" spans="1:26" ht="16.5" customHeight="1">
      <c r="A829" s="223"/>
      <c r="B829" s="224"/>
      <c r="C829" s="225"/>
      <c r="D829" s="226"/>
      <c r="E829" s="223"/>
      <c r="F829" s="223"/>
      <c r="G829" s="223"/>
      <c r="H829" s="223"/>
      <c r="I829" s="223"/>
      <c r="J829" s="223"/>
      <c r="K829" s="223"/>
      <c r="L829" s="223"/>
      <c r="M829" s="223"/>
      <c r="N829" s="223"/>
      <c r="O829" s="223"/>
      <c r="P829" s="223"/>
      <c r="Q829" s="223"/>
      <c r="R829" s="223"/>
      <c r="S829" s="223"/>
      <c r="T829" s="223"/>
      <c r="U829" s="223"/>
      <c r="V829" s="223"/>
      <c r="W829" s="223"/>
      <c r="X829" s="223"/>
      <c r="Y829" s="223"/>
      <c r="Z829" s="223"/>
    </row>
    <row r="830" spans="1:26" ht="16.5" customHeight="1">
      <c r="A830" s="223"/>
      <c r="B830" s="224"/>
      <c r="C830" s="225"/>
      <c r="D830" s="226"/>
      <c r="E830" s="223"/>
      <c r="F830" s="223"/>
      <c r="G830" s="223"/>
      <c r="H830" s="223"/>
      <c r="I830" s="223"/>
      <c r="J830" s="223"/>
      <c r="K830" s="223"/>
      <c r="L830" s="223"/>
      <c r="M830" s="223"/>
      <c r="N830" s="223"/>
      <c r="O830" s="223"/>
      <c r="P830" s="223"/>
      <c r="Q830" s="223"/>
      <c r="R830" s="223"/>
      <c r="S830" s="223"/>
      <c r="T830" s="223"/>
      <c r="U830" s="223"/>
      <c r="V830" s="223"/>
      <c r="W830" s="223"/>
      <c r="X830" s="223"/>
      <c r="Y830" s="223"/>
      <c r="Z830" s="223"/>
    </row>
    <row r="831" spans="1:26" ht="16.5" customHeight="1">
      <c r="A831" s="223"/>
      <c r="B831" s="224"/>
      <c r="C831" s="225"/>
      <c r="D831" s="226"/>
      <c r="E831" s="223"/>
      <c r="F831" s="223"/>
      <c r="G831" s="223"/>
      <c r="H831" s="223"/>
      <c r="I831" s="223"/>
      <c r="J831" s="223"/>
      <c r="K831" s="223"/>
      <c r="L831" s="223"/>
      <c r="M831" s="223"/>
      <c r="N831" s="223"/>
      <c r="O831" s="223"/>
      <c r="P831" s="223"/>
      <c r="Q831" s="223"/>
      <c r="R831" s="223"/>
      <c r="S831" s="223"/>
      <c r="T831" s="223"/>
      <c r="U831" s="223"/>
      <c r="V831" s="223"/>
      <c r="W831" s="223"/>
      <c r="X831" s="223"/>
      <c r="Y831" s="223"/>
      <c r="Z831" s="223"/>
    </row>
    <row r="832" spans="1:26" ht="16.5" customHeight="1">
      <c r="A832" s="223"/>
      <c r="B832" s="224"/>
      <c r="C832" s="225"/>
      <c r="D832" s="226"/>
      <c r="E832" s="223"/>
      <c r="F832" s="223"/>
      <c r="G832" s="223"/>
      <c r="H832" s="223"/>
      <c r="I832" s="223"/>
      <c r="J832" s="223"/>
      <c r="K832" s="223"/>
      <c r="L832" s="223"/>
      <c r="M832" s="223"/>
      <c r="N832" s="223"/>
      <c r="O832" s="223"/>
      <c r="P832" s="223"/>
      <c r="Q832" s="223"/>
      <c r="R832" s="223"/>
      <c r="S832" s="223"/>
      <c r="T832" s="223"/>
      <c r="U832" s="223"/>
      <c r="V832" s="223"/>
      <c r="W832" s="223"/>
      <c r="X832" s="223"/>
      <c r="Y832" s="223"/>
      <c r="Z832" s="223"/>
    </row>
    <row r="833" spans="1:26" ht="16.5" customHeight="1">
      <c r="A833" s="223"/>
      <c r="B833" s="224"/>
      <c r="C833" s="225"/>
      <c r="D833" s="226"/>
      <c r="E833" s="223"/>
      <c r="F833" s="223"/>
      <c r="G833" s="223"/>
      <c r="H833" s="223"/>
      <c r="I833" s="223"/>
      <c r="J833" s="223"/>
      <c r="K833" s="223"/>
      <c r="L833" s="223"/>
      <c r="M833" s="223"/>
      <c r="N833" s="223"/>
      <c r="O833" s="223"/>
      <c r="P833" s="223"/>
      <c r="Q833" s="223"/>
      <c r="R833" s="223"/>
      <c r="S833" s="223"/>
      <c r="T833" s="223"/>
      <c r="U833" s="223"/>
      <c r="V833" s="223"/>
      <c r="W833" s="223"/>
      <c r="X833" s="223"/>
      <c r="Y833" s="223"/>
      <c r="Z833" s="223"/>
    </row>
    <row r="834" spans="1:26" ht="16.5" customHeight="1">
      <c r="A834" s="223"/>
      <c r="B834" s="224"/>
      <c r="C834" s="225"/>
      <c r="D834" s="226"/>
      <c r="E834" s="223"/>
      <c r="F834" s="223"/>
      <c r="G834" s="223"/>
      <c r="H834" s="223"/>
      <c r="I834" s="223"/>
      <c r="J834" s="223"/>
      <c r="K834" s="223"/>
      <c r="L834" s="223"/>
      <c r="M834" s="223"/>
      <c r="N834" s="223"/>
      <c r="O834" s="223"/>
      <c r="P834" s="223"/>
      <c r="Q834" s="223"/>
      <c r="R834" s="223"/>
      <c r="S834" s="223"/>
      <c r="T834" s="223"/>
      <c r="U834" s="223"/>
      <c r="V834" s="223"/>
      <c r="W834" s="223"/>
      <c r="X834" s="223"/>
      <c r="Y834" s="223"/>
      <c r="Z834" s="223"/>
    </row>
    <row r="835" spans="1:26" ht="16.5" customHeight="1">
      <c r="A835" s="223"/>
      <c r="B835" s="224"/>
      <c r="C835" s="225"/>
      <c r="D835" s="226"/>
      <c r="E835" s="223"/>
      <c r="F835" s="223"/>
      <c r="G835" s="223"/>
      <c r="H835" s="223"/>
      <c r="I835" s="223"/>
      <c r="J835" s="223"/>
      <c r="K835" s="223"/>
      <c r="L835" s="223"/>
      <c r="M835" s="223"/>
      <c r="N835" s="223"/>
      <c r="O835" s="223"/>
      <c r="P835" s="223"/>
      <c r="Q835" s="223"/>
      <c r="R835" s="223"/>
      <c r="S835" s="223"/>
      <c r="T835" s="223"/>
      <c r="U835" s="223"/>
      <c r="V835" s="223"/>
      <c r="W835" s="223"/>
      <c r="X835" s="223"/>
      <c r="Y835" s="223"/>
      <c r="Z835" s="223"/>
    </row>
    <row r="836" spans="1:26" ht="16.5" customHeight="1">
      <c r="A836" s="223"/>
      <c r="B836" s="224"/>
      <c r="C836" s="225"/>
      <c r="D836" s="226"/>
      <c r="E836" s="223"/>
      <c r="F836" s="223"/>
      <c r="G836" s="223"/>
      <c r="H836" s="223"/>
      <c r="I836" s="223"/>
      <c r="J836" s="223"/>
      <c r="K836" s="223"/>
      <c r="L836" s="223"/>
      <c r="M836" s="223"/>
      <c r="N836" s="223"/>
      <c r="O836" s="223"/>
      <c r="P836" s="223"/>
      <c r="Q836" s="223"/>
      <c r="R836" s="223"/>
      <c r="S836" s="223"/>
      <c r="T836" s="223"/>
      <c r="U836" s="223"/>
      <c r="V836" s="223"/>
      <c r="W836" s="223"/>
      <c r="X836" s="223"/>
      <c r="Y836" s="223"/>
      <c r="Z836" s="223"/>
    </row>
    <row r="837" spans="1:26" ht="16.5" customHeight="1">
      <c r="A837" s="223"/>
      <c r="B837" s="224"/>
      <c r="C837" s="225"/>
      <c r="D837" s="226"/>
      <c r="E837" s="223"/>
      <c r="F837" s="223"/>
      <c r="G837" s="223"/>
      <c r="H837" s="223"/>
      <c r="I837" s="223"/>
      <c r="J837" s="223"/>
      <c r="K837" s="223"/>
      <c r="L837" s="223"/>
      <c r="M837" s="223"/>
      <c r="N837" s="223"/>
      <c r="O837" s="223"/>
      <c r="P837" s="223"/>
      <c r="Q837" s="223"/>
      <c r="R837" s="223"/>
      <c r="S837" s="223"/>
      <c r="T837" s="223"/>
      <c r="U837" s="223"/>
      <c r="V837" s="223"/>
      <c r="W837" s="223"/>
      <c r="X837" s="223"/>
      <c r="Y837" s="223"/>
      <c r="Z837" s="223"/>
    </row>
    <row r="838" spans="1:26" ht="16.5" customHeight="1">
      <c r="A838" s="223"/>
      <c r="B838" s="224"/>
      <c r="C838" s="225"/>
      <c r="D838" s="226"/>
      <c r="E838" s="223"/>
      <c r="F838" s="223"/>
      <c r="G838" s="223"/>
      <c r="H838" s="223"/>
      <c r="I838" s="223"/>
      <c r="J838" s="223"/>
      <c r="K838" s="223"/>
      <c r="L838" s="223"/>
      <c r="M838" s="223"/>
      <c r="N838" s="223"/>
      <c r="O838" s="223"/>
      <c r="P838" s="223"/>
      <c r="Q838" s="223"/>
      <c r="R838" s="223"/>
      <c r="S838" s="223"/>
      <c r="T838" s="223"/>
      <c r="U838" s="223"/>
      <c r="V838" s="223"/>
      <c r="W838" s="223"/>
      <c r="X838" s="223"/>
      <c r="Y838" s="223"/>
      <c r="Z838" s="223"/>
    </row>
    <row r="839" spans="1:26" ht="16.5" customHeight="1">
      <c r="A839" s="223"/>
      <c r="B839" s="224"/>
      <c r="C839" s="225"/>
      <c r="D839" s="226"/>
      <c r="E839" s="223"/>
      <c r="F839" s="223"/>
      <c r="G839" s="223"/>
      <c r="H839" s="223"/>
      <c r="I839" s="223"/>
      <c r="J839" s="223"/>
      <c r="K839" s="223"/>
      <c r="L839" s="223"/>
      <c r="M839" s="223"/>
      <c r="N839" s="223"/>
      <c r="O839" s="223"/>
      <c r="P839" s="223"/>
      <c r="Q839" s="223"/>
      <c r="R839" s="223"/>
      <c r="S839" s="223"/>
      <c r="T839" s="223"/>
      <c r="U839" s="223"/>
      <c r="V839" s="223"/>
      <c r="W839" s="223"/>
      <c r="X839" s="223"/>
      <c r="Y839" s="223"/>
      <c r="Z839" s="223"/>
    </row>
    <row r="840" spans="1:26" ht="16.5" customHeight="1">
      <c r="A840" s="223"/>
      <c r="B840" s="224"/>
      <c r="C840" s="225"/>
      <c r="D840" s="226"/>
      <c r="E840" s="223"/>
      <c r="F840" s="223"/>
      <c r="G840" s="223"/>
      <c r="H840" s="223"/>
      <c r="I840" s="223"/>
      <c r="J840" s="223"/>
      <c r="K840" s="223"/>
      <c r="L840" s="223"/>
      <c r="M840" s="223"/>
      <c r="N840" s="223"/>
      <c r="O840" s="223"/>
      <c r="P840" s="223"/>
      <c r="Q840" s="223"/>
      <c r="R840" s="223"/>
      <c r="S840" s="223"/>
      <c r="T840" s="223"/>
      <c r="U840" s="223"/>
      <c r="V840" s="223"/>
      <c r="W840" s="223"/>
      <c r="X840" s="223"/>
      <c r="Y840" s="223"/>
      <c r="Z840" s="223"/>
    </row>
    <row r="841" spans="1:26" ht="16.5" customHeight="1">
      <c r="A841" s="223"/>
      <c r="B841" s="224"/>
      <c r="C841" s="225"/>
      <c r="D841" s="226"/>
      <c r="E841" s="223"/>
      <c r="F841" s="223"/>
      <c r="G841" s="223"/>
      <c r="H841" s="223"/>
      <c r="I841" s="223"/>
      <c r="J841" s="223"/>
      <c r="K841" s="223"/>
      <c r="L841" s="223"/>
      <c r="M841" s="223"/>
      <c r="N841" s="223"/>
      <c r="O841" s="223"/>
      <c r="P841" s="223"/>
      <c r="Q841" s="223"/>
      <c r="R841" s="223"/>
      <c r="S841" s="223"/>
      <c r="T841" s="223"/>
      <c r="U841" s="223"/>
      <c r="V841" s="223"/>
      <c r="W841" s="223"/>
      <c r="X841" s="223"/>
      <c r="Y841" s="223"/>
      <c r="Z841" s="223"/>
    </row>
    <row r="842" spans="1:26" ht="16.5" customHeight="1">
      <c r="A842" s="223"/>
      <c r="B842" s="224"/>
      <c r="C842" s="225"/>
      <c r="D842" s="226"/>
      <c r="E842" s="223"/>
      <c r="F842" s="223"/>
      <c r="G842" s="223"/>
      <c r="H842" s="223"/>
      <c r="I842" s="223"/>
      <c r="J842" s="223"/>
      <c r="K842" s="223"/>
      <c r="L842" s="223"/>
      <c r="M842" s="223"/>
      <c r="N842" s="223"/>
      <c r="O842" s="223"/>
      <c r="P842" s="223"/>
      <c r="Q842" s="223"/>
      <c r="R842" s="223"/>
      <c r="S842" s="223"/>
      <c r="T842" s="223"/>
      <c r="U842" s="223"/>
      <c r="V842" s="223"/>
      <c r="W842" s="223"/>
      <c r="X842" s="223"/>
      <c r="Y842" s="223"/>
      <c r="Z842" s="223"/>
    </row>
    <row r="843" spans="1:26" ht="16.5" customHeight="1">
      <c r="A843" s="223"/>
      <c r="B843" s="224"/>
      <c r="C843" s="225"/>
      <c r="D843" s="226"/>
      <c r="E843" s="223"/>
      <c r="F843" s="223"/>
      <c r="G843" s="223"/>
      <c r="H843" s="223"/>
      <c r="I843" s="223"/>
      <c r="J843" s="223"/>
      <c r="K843" s="223"/>
      <c r="L843" s="223"/>
      <c r="M843" s="223"/>
      <c r="N843" s="223"/>
      <c r="O843" s="223"/>
      <c r="P843" s="223"/>
      <c r="Q843" s="223"/>
      <c r="R843" s="223"/>
      <c r="S843" s="223"/>
      <c r="T843" s="223"/>
      <c r="U843" s="223"/>
      <c r="V843" s="223"/>
      <c r="W843" s="223"/>
      <c r="X843" s="223"/>
      <c r="Y843" s="223"/>
      <c r="Z843" s="223"/>
    </row>
    <row r="844" spans="1:26" ht="16.5" customHeight="1">
      <c r="A844" s="223"/>
      <c r="B844" s="224"/>
      <c r="C844" s="225"/>
      <c r="D844" s="226"/>
      <c r="E844" s="223"/>
      <c r="F844" s="223"/>
      <c r="G844" s="223"/>
      <c r="H844" s="223"/>
      <c r="I844" s="223"/>
      <c r="J844" s="223"/>
      <c r="K844" s="223"/>
      <c r="L844" s="223"/>
      <c r="M844" s="223"/>
      <c r="N844" s="223"/>
      <c r="O844" s="223"/>
      <c r="P844" s="223"/>
      <c r="Q844" s="223"/>
      <c r="R844" s="223"/>
      <c r="S844" s="223"/>
      <c r="T844" s="223"/>
      <c r="U844" s="223"/>
      <c r="V844" s="223"/>
      <c r="W844" s="223"/>
      <c r="X844" s="223"/>
      <c r="Y844" s="223"/>
      <c r="Z844" s="223"/>
    </row>
    <row r="845" spans="1:26" ht="16.5" customHeight="1">
      <c r="A845" s="223"/>
      <c r="B845" s="224"/>
      <c r="C845" s="225"/>
      <c r="D845" s="226"/>
      <c r="E845" s="223"/>
      <c r="F845" s="223"/>
      <c r="G845" s="223"/>
      <c r="H845" s="223"/>
      <c r="I845" s="223"/>
      <c r="J845" s="223"/>
      <c r="K845" s="223"/>
      <c r="L845" s="223"/>
      <c r="M845" s="223"/>
      <c r="N845" s="223"/>
      <c r="O845" s="223"/>
      <c r="P845" s="223"/>
      <c r="Q845" s="223"/>
      <c r="R845" s="223"/>
      <c r="S845" s="223"/>
      <c r="T845" s="223"/>
      <c r="U845" s="223"/>
      <c r="V845" s="223"/>
      <c r="W845" s="223"/>
      <c r="X845" s="223"/>
      <c r="Y845" s="223"/>
      <c r="Z845" s="223"/>
    </row>
    <row r="846" spans="1:26" ht="16.5" customHeight="1">
      <c r="A846" s="223"/>
      <c r="B846" s="224"/>
      <c r="C846" s="225"/>
      <c r="D846" s="226"/>
      <c r="E846" s="223"/>
      <c r="F846" s="223"/>
      <c r="G846" s="223"/>
      <c r="H846" s="223"/>
      <c r="I846" s="223"/>
      <c r="J846" s="223"/>
      <c r="K846" s="223"/>
      <c r="L846" s="223"/>
      <c r="M846" s="223"/>
      <c r="N846" s="223"/>
      <c r="O846" s="223"/>
      <c r="P846" s="223"/>
      <c r="Q846" s="223"/>
      <c r="R846" s="223"/>
      <c r="S846" s="223"/>
      <c r="T846" s="223"/>
      <c r="U846" s="223"/>
      <c r="V846" s="223"/>
      <c r="W846" s="223"/>
      <c r="X846" s="223"/>
      <c r="Y846" s="223"/>
      <c r="Z846" s="223"/>
    </row>
    <row r="847" spans="1:26" ht="16.5" customHeight="1">
      <c r="A847" s="223"/>
      <c r="B847" s="224"/>
      <c r="C847" s="225"/>
      <c r="D847" s="226"/>
      <c r="E847" s="223"/>
      <c r="F847" s="223"/>
      <c r="G847" s="223"/>
      <c r="H847" s="223"/>
      <c r="I847" s="223"/>
      <c r="J847" s="223"/>
      <c r="K847" s="223"/>
      <c r="L847" s="223"/>
      <c r="M847" s="223"/>
      <c r="N847" s="223"/>
      <c r="O847" s="223"/>
      <c r="P847" s="223"/>
      <c r="Q847" s="223"/>
      <c r="R847" s="223"/>
      <c r="S847" s="223"/>
      <c r="T847" s="223"/>
      <c r="U847" s="223"/>
      <c r="V847" s="223"/>
      <c r="W847" s="223"/>
      <c r="X847" s="223"/>
      <c r="Y847" s="223"/>
      <c r="Z847" s="223"/>
    </row>
    <row r="848" spans="1:26" ht="16.5" customHeight="1">
      <c r="A848" s="223"/>
      <c r="B848" s="224"/>
      <c r="C848" s="225"/>
      <c r="D848" s="226"/>
      <c r="E848" s="223"/>
      <c r="F848" s="223"/>
      <c r="G848" s="223"/>
      <c r="H848" s="223"/>
      <c r="I848" s="223"/>
      <c r="J848" s="223"/>
      <c r="K848" s="223"/>
      <c r="L848" s="223"/>
      <c r="M848" s="223"/>
      <c r="N848" s="223"/>
      <c r="O848" s="223"/>
      <c r="P848" s="223"/>
      <c r="Q848" s="223"/>
      <c r="R848" s="223"/>
      <c r="S848" s="223"/>
      <c r="T848" s="223"/>
      <c r="U848" s="223"/>
      <c r="V848" s="223"/>
      <c r="W848" s="223"/>
      <c r="X848" s="223"/>
      <c r="Y848" s="223"/>
      <c r="Z848" s="223"/>
    </row>
    <row r="849" spans="1:26" ht="16.5" customHeight="1">
      <c r="A849" s="223"/>
      <c r="B849" s="224"/>
      <c r="C849" s="225"/>
      <c r="D849" s="226"/>
      <c r="E849" s="223"/>
      <c r="F849" s="223"/>
      <c r="G849" s="223"/>
      <c r="H849" s="223"/>
      <c r="I849" s="223"/>
      <c r="J849" s="223"/>
      <c r="K849" s="223"/>
      <c r="L849" s="223"/>
      <c r="M849" s="223"/>
      <c r="N849" s="223"/>
      <c r="O849" s="223"/>
      <c r="P849" s="223"/>
      <c r="Q849" s="223"/>
      <c r="R849" s="223"/>
      <c r="S849" s="223"/>
      <c r="T849" s="223"/>
      <c r="U849" s="223"/>
      <c r="V849" s="223"/>
      <c r="W849" s="223"/>
      <c r="X849" s="223"/>
      <c r="Y849" s="223"/>
      <c r="Z849" s="223"/>
    </row>
    <row r="850" spans="1:26" ht="16.5" customHeight="1">
      <c r="A850" s="223"/>
      <c r="B850" s="224"/>
      <c r="C850" s="225"/>
      <c r="D850" s="226"/>
      <c r="E850" s="223"/>
      <c r="F850" s="223"/>
      <c r="G850" s="223"/>
      <c r="H850" s="223"/>
      <c r="I850" s="223"/>
      <c r="J850" s="223"/>
      <c r="K850" s="223"/>
      <c r="L850" s="223"/>
      <c r="M850" s="223"/>
      <c r="N850" s="223"/>
      <c r="O850" s="223"/>
      <c r="P850" s="223"/>
      <c r="Q850" s="223"/>
      <c r="R850" s="223"/>
      <c r="S850" s="223"/>
      <c r="T850" s="223"/>
      <c r="U850" s="223"/>
      <c r="V850" s="223"/>
      <c r="W850" s="223"/>
      <c r="X850" s="223"/>
      <c r="Y850" s="223"/>
      <c r="Z850" s="223"/>
    </row>
    <row r="851" spans="1:26" ht="16.5" customHeight="1">
      <c r="A851" s="223"/>
      <c r="B851" s="224"/>
      <c r="C851" s="225"/>
      <c r="D851" s="226"/>
      <c r="E851" s="223"/>
      <c r="F851" s="223"/>
      <c r="G851" s="223"/>
      <c r="H851" s="223"/>
      <c r="I851" s="223"/>
      <c r="J851" s="223"/>
      <c r="K851" s="223"/>
      <c r="L851" s="223"/>
      <c r="M851" s="223"/>
      <c r="N851" s="223"/>
      <c r="O851" s="223"/>
      <c r="P851" s="223"/>
      <c r="Q851" s="223"/>
      <c r="R851" s="223"/>
      <c r="S851" s="223"/>
      <c r="T851" s="223"/>
      <c r="U851" s="223"/>
      <c r="V851" s="223"/>
      <c r="W851" s="223"/>
      <c r="X851" s="223"/>
      <c r="Y851" s="223"/>
      <c r="Z851" s="223"/>
    </row>
    <row r="852" spans="1:26" ht="16.5" customHeight="1">
      <c r="A852" s="223"/>
      <c r="B852" s="224"/>
      <c r="C852" s="225"/>
      <c r="D852" s="226"/>
      <c r="E852" s="223"/>
      <c r="F852" s="223"/>
      <c r="G852" s="223"/>
      <c r="H852" s="223"/>
      <c r="I852" s="223"/>
      <c r="J852" s="223"/>
      <c r="K852" s="223"/>
      <c r="L852" s="223"/>
      <c r="M852" s="223"/>
      <c r="N852" s="223"/>
      <c r="O852" s="223"/>
      <c r="P852" s="223"/>
      <c r="Q852" s="223"/>
      <c r="R852" s="223"/>
      <c r="S852" s="223"/>
      <c r="T852" s="223"/>
      <c r="U852" s="223"/>
      <c r="V852" s="223"/>
      <c r="W852" s="223"/>
      <c r="X852" s="223"/>
      <c r="Y852" s="223"/>
      <c r="Z852" s="223"/>
    </row>
    <row r="853" spans="1:26" ht="16.5" customHeight="1">
      <c r="A853" s="223"/>
      <c r="B853" s="224"/>
      <c r="C853" s="225"/>
      <c r="D853" s="226"/>
      <c r="E853" s="223"/>
      <c r="F853" s="223"/>
      <c r="G853" s="223"/>
      <c r="H853" s="223"/>
      <c r="I853" s="223"/>
      <c r="J853" s="223"/>
      <c r="K853" s="223"/>
      <c r="L853" s="223"/>
      <c r="M853" s="223"/>
      <c r="N853" s="223"/>
      <c r="O853" s="223"/>
      <c r="P853" s="223"/>
      <c r="Q853" s="223"/>
      <c r="R853" s="223"/>
      <c r="S853" s="223"/>
      <c r="T853" s="223"/>
      <c r="U853" s="223"/>
      <c r="V853" s="223"/>
      <c r="W853" s="223"/>
      <c r="X853" s="223"/>
      <c r="Y853" s="223"/>
      <c r="Z853" s="223"/>
    </row>
    <row r="854" spans="1:26" ht="16.5" customHeight="1">
      <c r="A854" s="223"/>
      <c r="B854" s="224"/>
      <c r="C854" s="225"/>
      <c r="D854" s="226"/>
      <c r="E854" s="223"/>
      <c r="F854" s="223"/>
      <c r="G854" s="223"/>
      <c r="H854" s="223"/>
      <c r="I854" s="223"/>
      <c r="J854" s="223"/>
      <c r="K854" s="223"/>
      <c r="L854" s="223"/>
      <c r="M854" s="223"/>
      <c r="N854" s="223"/>
      <c r="O854" s="223"/>
      <c r="P854" s="223"/>
      <c r="Q854" s="223"/>
      <c r="R854" s="223"/>
      <c r="S854" s="223"/>
      <c r="T854" s="223"/>
      <c r="U854" s="223"/>
      <c r="V854" s="223"/>
      <c r="W854" s="223"/>
      <c r="X854" s="223"/>
      <c r="Y854" s="223"/>
      <c r="Z854" s="223"/>
    </row>
    <row r="855" spans="1:26" ht="16.5" customHeight="1">
      <c r="A855" s="223"/>
      <c r="B855" s="224"/>
      <c r="C855" s="225"/>
      <c r="D855" s="226"/>
      <c r="E855" s="223"/>
      <c r="F855" s="223"/>
      <c r="G855" s="223"/>
      <c r="H855" s="223"/>
      <c r="I855" s="223"/>
      <c r="J855" s="223"/>
      <c r="K855" s="223"/>
      <c r="L855" s="223"/>
      <c r="M855" s="223"/>
      <c r="N855" s="223"/>
      <c r="O855" s="223"/>
      <c r="P855" s="223"/>
      <c r="Q855" s="223"/>
      <c r="R855" s="223"/>
      <c r="S855" s="223"/>
      <c r="T855" s="223"/>
      <c r="U855" s="223"/>
      <c r="V855" s="223"/>
      <c r="W855" s="223"/>
      <c r="X855" s="223"/>
      <c r="Y855" s="223"/>
      <c r="Z855" s="223"/>
    </row>
    <row r="856" spans="1:26" ht="16.5" customHeight="1">
      <c r="A856" s="223"/>
      <c r="B856" s="224"/>
      <c r="C856" s="225"/>
      <c r="D856" s="226"/>
      <c r="E856" s="223"/>
      <c r="F856" s="223"/>
      <c r="G856" s="223"/>
      <c r="H856" s="223"/>
      <c r="I856" s="223"/>
      <c r="J856" s="223"/>
      <c r="K856" s="223"/>
      <c r="L856" s="223"/>
      <c r="M856" s="223"/>
      <c r="N856" s="223"/>
      <c r="O856" s="223"/>
      <c r="P856" s="223"/>
      <c r="Q856" s="223"/>
      <c r="R856" s="223"/>
      <c r="S856" s="223"/>
      <c r="T856" s="223"/>
      <c r="U856" s="223"/>
      <c r="V856" s="223"/>
      <c r="W856" s="223"/>
      <c r="X856" s="223"/>
      <c r="Y856" s="223"/>
      <c r="Z856" s="223"/>
    </row>
    <row r="857" spans="1:26" ht="16.5" customHeight="1">
      <c r="A857" s="223"/>
      <c r="B857" s="224"/>
      <c r="C857" s="225"/>
      <c r="D857" s="226"/>
      <c r="E857" s="223"/>
      <c r="F857" s="223"/>
      <c r="G857" s="223"/>
      <c r="H857" s="223"/>
      <c r="I857" s="223"/>
      <c r="J857" s="223"/>
      <c r="K857" s="223"/>
      <c r="L857" s="223"/>
      <c r="M857" s="223"/>
      <c r="N857" s="223"/>
      <c r="O857" s="223"/>
      <c r="P857" s="223"/>
      <c r="Q857" s="223"/>
      <c r="R857" s="223"/>
      <c r="S857" s="223"/>
      <c r="T857" s="223"/>
      <c r="U857" s="223"/>
      <c r="V857" s="223"/>
      <c r="W857" s="223"/>
      <c r="X857" s="223"/>
      <c r="Y857" s="223"/>
      <c r="Z857" s="223"/>
    </row>
    <row r="858" spans="1:26" ht="16.5" customHeight="1">
      <c r="A858" s="223"/>
      <c r="B858" s="224"/>
      <c r="C858" s="225"/>
      <c r="D858" s="226"/>
      <c r="E858" s="223"/>
      <c r="F858" s="223"/>
      <c r="G858" s="223"/>
      <c r="H858" s="223"/>
      <c r="I858" s="223"/>
      <c r="J858" s="223"/>
      <c r="K858" s="223"/>
      <c r="L858" s="223"/>
      <c r="M858" s="223"/>
      <c r="N858" s="223"/>
      <c r="O858" s="223"/>
      <c r="P858" s="223"/>
      <c r="Q858" s="223"/>
      <c r="R858" s="223"/>
      <c r="S858" s="223"/>
      <c r="T858" s="223"/>
      <c r="U858" s="223"/>
      <c r="V858" s="223"/>
      <c r="W858" s="223"/>
      <c r="X858" s="223"/>
      <c r="Y858" s="223"/>
      <c r="Z858" s="223"/>
    </row>
    <row r="859" spans="1:26" ht="16.5" customHeight="1">
      <c r="A859" s="223"/>
      <c r="B859" s="224"/>
      <c r="C859" s="225"/>
      <c r="D859" s="226"/>
      <c r="E859" s="223"/>
      <c r="F859" s="223"/>
      <c r="G859" s="223"/>
      <c r="H859" s="223"/>
      <c r="I859" s="223"/>
      <c r="J859" s="223"/>
      <c r="K859" s="223"/>
      <c r="L859" s="223"/>
      <c r="M859" s="223"/>
      <c r="N859" s="223"/>
      <c r="O859" s="223"/>
      <c r="P859" s="223"/>
      <c r="Q859" s="223"/>
      <c r="R859" s="223"/>
      <c r="S859" s="223"/>
      <c r="T859" s="223"/>
      <c r="U859" s="223"/>
      <c r="V859" s="223"/>
      <c r="W859" s="223"/>
      <c r="X859" s="223"/>
      <c r="Y859" s="223"/>
      <c r="Z859" s="223"/>
    </row>
    <row r="860" spans="1:26" ht="16.5" customHeight="1">
      <c r="A860" s="223"/>
      <c r="B860" s="224"/>
      <c r="C860" s="225"/>
      <c r="D860" s="226"/>
      <c r="E860" s="223"/>
      <c r="F860" s="223"/>
      <c r="G860" s="223"/>
      <c r="H860" s="223"/>
      <c r="I860" s="223"/>
      <c r="J860" s="223"/>
      <c r="K860" s="223"/>
      <c r="L860" s="223"/>
      <c r="M860" s="223"/>
      <c r="N860" s="223"/>
      <c r="O860" s="223"/>
      <c r="P860" s="223"/>
      <c r="Q860" s="223"/>
      <c r="R860" s="223"/>
      <c r="S860" s="223"/>
      <c r="T860" s="223"/>
      <c r="U860" s="223"/>
      <c r="V860" s="223"/>
      <c r="W860" s="223"/>
      <c r="X860" s="223"/>
      <c r="Y860" s="223"/>
      <c r="Z860" s="223"/>
    </row>
    <row r="861" spans="1:26" ht="16.5" customHeight="1">
      <c r="A861" s="223"/>
      <c r="B861" s="224"/>
      <c r="C861" s="225"/>
      <c r="D861" s="226"/>
      <c r="E861" s="223"/>
      <c r="F861" s="223"/>
      <c r="G861" s="223"/>
      <c r="H861" s="223"/>
      <c r="I861" s="223"/>
      <c r="J861" s="223"/>
      <c r="K861" s="223"/>
      <c r="L861" s="223"/>
      <c r="M861" s="223"/>
      <c r="N861" s="223"/>
      <c r="O861" s="223"/>
      <c r="P861" s="223"/>
      <c r="Q861" s="223"/>
      <c r="R861" s="223"/>
      <c r="S861" s="223"/>
      <c r="T861" s="223"/>
      <c r="U861" s="223"/>
      <c r="V861" s="223"/>
      <c r="W861" s="223"/>
      <c r="X861" s="223"/>
      <c r="Y861" s="223"/>
      <c r="Z861" s="223"/>
    </row>
    <row r="862" spans="1:26" ht="16.5" customHeight="1">
      <c r="A862" s="223"/>
      <c r="B862" s="224"/>
      <c r="C862" s="225"/>
      <c r="D862" s="226"/>
      <c r="E862" s="223"/>
      <c r="F862" s="223"/>
      <c r="G862" s="223"/>
      <c r="H862" s="223"/>
      <c r="I862" s="223"/>
      <c r="J862" s="223"/>
      <c r="K862" s="223"/>
      <c r="L862" s="223"/>
      <c r="M862" s="223"/>
      <c r="N862" s="223"/>
      <c r="O862" s="223"/>
      <c r="P862" s="223"/>
      <c r="Q862" s="223"/>
      <c r="R862" s="223"/>
      <c r="S862" s="223"/>
      <c r="T862" s="223"/>
      <c r="U862" s="223"/>
      <c r="V862" s="223"/>
      <c r="W862" s="223"/>
      <c r="X862" s="223"/>
      <c r="Y862" s="223"/>
      <c r="Z862" s="223"/>
    </row>
    <row r="863" spans="1:26" ht="16.5" customHeight="1">
      <c r="A863" s="223"/>
      <c r="B863" s="224"/>
      <c r="C863" s="225"/>
      <c r="D863" s="226"/>
      <c r="E863" s="223"/>
      <c r="F863" s="223"/>
      <c r="G863" s="223"/>
      <c r="H863" s="223"/>
      <c r="I863" s="223"/>
      <c r="J863" s="223"/>
      <c r="K863" s="223"/>
      <c r="L863" s="223"/>
      <c r="M863" s="223"/>
      <c r="N863" s="223"/>
      <c r="O863" s="223"/>
      <c r="P863" s="223"/>
      <c r="Q863" s="223"/>
      <c r="R863" s="223"/>
      <c r="S863" s="223"/>
      <c r="T863" s="223"/>
      <c r="U863" s="223"/>
      <c r="V863" s="223"/>
      <c r="W863" s="223"/>
      <c r="X863" s="223"/>
      <c r="Y863" s="223"/>
      <c r="Z863" s="223"/>
    </row>
    <row r="864" spans="1:26" ht="16.5" customHeight="1">
      <c r="A864" s="223"/>
      <c r="B864" s="224"/>
      <c r="C864" s="225"/>
      <c r="D864" s="226"/>
      <c r="E864" s="223"/>
      <c r="F864" s="223"/>
      <c r="G864" s="223"/>
      <c r="H864" s="223"/>
      <c r="I864" s="223"/>
      <c r="J864" s="223"/>
      <c r="K864" s="223"/>
      <c r="L864" s="223"/>
      <c r="M864" s="223"/>
      <c r="N864" s="223"/>
      <c r="O864" s="223"/>
      <c r="P864" s="223"/>
      <c r="Q864" s="223"/>
      <c r="R864" s="223"/>
      <c r="S864" s="223"/>
      <c r="T864" s="223"/>
      <c r="U864" s="223"/>
      <c r="V864" s="223"/>
      <c r="W864" s="223"/>
      <c r="X864" s="223"/>
      <c r="Y864" s="223"/>
      <c r="Z864" s="223"/>
    </row>
    <row r="865" spans="1:26" ht="16.5" customHeight="1">
      <c r="A865" s="223"/>
      <c r="B865" s="224"/>
      <c r="C865" s="225"/>
      <c r="D865" s="226"/>
      <c r="E865" s="223"/>
      <c r="F865" s="223"/>
      <c r="G865" s="223"/>
      <c r="H865" s="223"/>
      <c r="I865" s="223"/>
      <c r="J865" s="223"/>
      <c r="K865" s="223"/>
      <c r="L865" s="223"/>
      <c r="M865" s="223"/>
      <c r="N865" s="223"/>
      <c r="O865" s="223"/>
      <c r="P865" s="223"/>
      <c r="Q865" s="223"/>
      <c r="R865" s="223"/>
      <c r="S865" s="223"/>
      <c r="T865" s="223"/>
      <c r="U865" s="223"/>
      <c r="V865" s="223"/>
      <c r="W865" s="223"/>
      <c r="X865" s="223"/>
      <c r="Y865" s="223"/>
      <c r="Z865" s="223"/>
    </row>
    <row r="866" spans="1:26" ht="16.5" customHeight="1">
      <c r="A866" s="223"/>
      <c r="B866" s="224"/>
      <c r="C866" s="225"/>
      <c r="D866" s="226"/>
      <c r="E866" s="223"/>
      <c r="F866" s="223"/>
      <c r="G866" s="223"/>
      <c r="H866" s="223"/>
      <c r="I866" s="223"/>
      <c r="J866" s="223"/>
      <c r="K866" s="223"/>
      <c r="L866" s="223"/>
      <c r="M866" s="223"/>
      <c r="N866" s="223"/>
      <c r="O866" s="223"/>
      <c r="P866" s="223"/>
      <c r="Q866" s="223"/>
      <c r="R866" s="223"/>
      <c r="S866" s="223"/>
      <c r="T866" s="223"/>
      <c r="U866" s="223"/>
      <c r="V866" s="223"/>
      <c r="W866" s="223"/>
      <c r="X866" s="223"/>
      <c r="Y866" s="223"/>
      <c r="Z866" s="223"/>
    </row>
    <row r="867" spans="1:26" ht="16.5" customHeight="1">
      <c r="A867" s="223"/>
      <c r="B867" s="224"/>
      <c r="C867" s="225"/>
      <c r="D867" s="226"/>
      <c r="E867" s="223"/>
      <c r="F867" s="223"/>
      <c r="G867" s="223"/>
      <c r="H867" s="223"/>
      <c r="I867" s="223"/>
      <c r="J867" s="223"/>
      <c r="K867" s="223"/>
      <c r="L867" s="223"/>
      <c r="M867" s="223"/>
      <c r="N867" s="223"/>
      <c r="O867" s="223"/>
      <c r="P867" s="223"/>
      <c r="Q867" s="223"/>
      <c r="R867" s="223"/>
      <c r="S867" s="223"/>
      <c r="T867" s="223"/>
      <c r="U867" s="223"/>
      <c r="V867" s="223"/>
      <c r="W867" s="223"/>
      <c r="X867" s="223"/>
      <c r="Y867" s="223"/>
      <c r="Z867" s="223"/>
    </row>
    <row r="868" spans="1:26" ht="16.5" customHeight="1">
      <c r="A868" s="223"/>
      <c r="B868" s="224"/>
      <c r="C868" s="225"/>
      <c r="D868" s="226"/>
      <c r="E868" s="223"/>
      <c r="F868" s="223"/>
      <c r="G868" s="223"/>
      <c r="H868" s="223"/>
      <c r="I868" s="223"/>
      <c r="J868" s="223"/>
      <c r="K868" s="223"/>
      <c r="L868" s="223"/>
      <c r="M868" s="223"/>
      <c r="N868" s="223"/>
      <c r="O868" s="223"/>
      <c r="P868" s="223"/>
      <c r="Q868" s="223"/>
      <c r="R868" s="223"/>
      <c r="S868" s="223"/>
      <c r="T868" s="223"/>
      <c r="U868" s="223"/>
      <c r="V868" s="223"/>
      <c r="W868" s="223"/>
      <c r="X868" s="223"/>
      <c r="Y868" s="223"/>
      <c r="Z868" s="223"/>
    </row>
    <row r="869" spans="1:26" ht="16.5" customHeight="1">
      <c r="A869" s="223"/>
      <c r="B869" s="224"/>
      <c r="C869" s="225"/>
      <c r="D869" s="226"/>
      <c r="E869" s="223"/>
      <c r="F869" s="223"/>
      <c r="G869" s="223"/>
      <c r="H869" s="223"/>
      <c r="I869" s="223"/>
      <c r="J869" s="223"/>
      <c r="K869" s="223"/>
      <c r="L869" s="223"/>
      <c r="M869" s="223"/>
      <c r="N869" s="223"/>
      <c r="O869" s="223"/>
      <c r="P869" s="223"/>
      <c r="Q869" s="223"/>
      <c r="R869" s="223"/>
      <c r="S869" s="223"/>
      <c r="T869" s="223"/>
      <c r="U869" s="223"/>
      <c r="V869" s="223"/>
      <c r="W869" s="223"/>
      <c r="X869" s="223"/>
      <c r="Y869" s="223"/>
      <c r="Z869" s="223"/>
    </row>
    <row r="870" spans="1:26" ht="16.5" customHeight="1">
      <c r="A870" s="223"/>
      <c r="B870" s="224"/>
      <c r="C870" s="225"/>
      <c r="D870" s="226"/>
      <c r="E870" s="223"/>
      <c r="F870" s="223"/>
      <c r="G870" s="223"/>
      <c r="H870" s="223"/>
      <c r="I870" s="223"/>
      <c r="J870" s="223"/>
      <c r="K870" s="223"/>
      <c r="L870" s="223"/>
      <c r="M870" s="223"/>
      <c r="N870" s="223"/>
      <c r="O870" s="223"/>
      <c r="P870" s="223"/>
      <c r="Q870" s="223"/>
      <c r="R870" s="223"/>
      <c r="S870" s="223"/>
      <c r="T870" s="223"/>
      <c r="U870" s="223"/>
      <c r="V870" s="223"/>
      <c r="W870" s="223"/>
      <c r="X870" s="223"/>
      <c r="Y870" s="223"/>
      <c r="Z870" s="223"/>
    </row>
    <row r="871" spans="1:26" ht="16.5" customHeight="1">
      <c r="A871" s="223"/>
      <c r="B871" s="224"/>
      <c r="C871" s="225"/>
      <c r="D871" s="226"/>
      <c r="E871" s="223"/>
      <c r="F871" s="223"/>
      <c r="G871" s="223"/>
      <c r="H871" s="223"/>
      <c r="I871" s="223"/>
      <c r="J871" s="223"/>
      <c r="K871" s="223"/>
      <c r="L871" s="223"/>
      <c r="M871" s="223"/>
      <c r="N871" s="223"/>
      <c r="O871" s="223"/>
      <c r="P871" s="223"/>
      <c r="Q871" s="223"/>
      <c r="R871" s="223"/>
      <c r="S871" s="223"/>
      <c r="T871" s="223"/>
      <c r="U871" s="223"/>
      <c r="V871" s="223"/>
      <c r="W871" s="223"/>
      <c r="X871" s="223"/>
      <c r="Y871" s="223"/>
      <c r="Z871" s="223"/>
    </row>
    <row r="872" spans="1:26" ht="16.5" customHeight="1">
      <c r="A872" s="223"/>
      <c r="B872" s="224"/>
      <c r="C872" s="225"/>
      <c r="D872" s="226"/>
      <c r="E872" s="223"/>
      <c r="F872" s="223"/>
      <c r="G872" s="223"/>
      <c r="H872" s="223"/>
      <c r="I872" s="223"/>
      <c r="J872" s="223"/>
      <c r="K872" s="223"/>
      <c r="L872" s="223"/>
      <c r="M872" s="223"/>
      <c r="N872" s="223"/>
      <c r="O872" s="223"/>
      <c r="P872" s="223"/>
      <c r="Q872" s="223"/>
      <c r="R872" s="223"/>
      <c r="S872" s="223"/>
      <c r="T872" s="223"/>
      <c r="U872" s="223"/>
      <c r="V872" s="223"/>
      <c r="W872" s="223"/>
      <c r="X872" s="223"/>
      <c r="Y872" s="223"/>
      <c r="Z872" s="223"/>
    </row>
    <row r="873" spans="1:26" ht="16.5" customHeight="1">
      <c r="A873" s="223"/>
      <c r="B873" s="224"/>
      <c r="C873" s="225"/>
      <c r="D873" s="226"/>
      <c r="E873" s="223"/>
      <c r="F873" s="223"/>
      <c r="G873" s="223"/>
      <c r="H873" s="223"/>
      <c r="I873" s="223"/>
      <c r="J873" s="223"/>
      <c r="K873" s="223"/>
      <c r="L873" s="223"/>
      <c r="M873" s="223"/>
      <c r="N873" s="223"/>
      <c r="O873" s="223"/>
      <c r="P873" s="223"/>
      <c r="Q873" s="223"/>
      <c r="R873" s="223"/>
      <c r="S873" s="223"/>
      <c r="T873" s="223"/>
      <c r="U873" s="223"/>
      <c r="V873" s="223"/>
      <c r="W873" s="223"/>
      <c r="X873" s="223"/>
      <c r="Y873" s="223"/>
      <c r="Z873" s="223"/>
    </row>
    <row r="874" spans="1:26" ht="16.5" customHeight="1">
      <c r="A874" s="223"/>
      <c r="B874" s="224"/>
      <c r="C874" s="225"/>
      <c r="D874" s="226"/>
      <c r="E874" s="223"/>
      <c r="F874" s="223"/>
      <c r="G874" s="223"/>
      <c r="H874" s="223"/>
      <c r="I874" s="223"/>
      <c r="J874" s="223"/>
      <c r="K874" s="223"/>
      <c r="L874" s="223"/>
      <c r="M874" s="223"/>
      <c r="N874" s="223"/>
      <c r="O874" s="223"/>
      <c r="P874" s="223"/>
      <c r="Q874" s="223"/>
      <c r="R874" s="223"/>
      <c r="S874" s="223"/>
      <c r="T874" s="223"/>
      <c r="U874" s="223"/>
      <c r="V874" s="223"/>
      <c r="W874" s="223"/>
      <c r="X874" s="223"/>
      <c r="Y874" s="223"/>
      <c r="Z874" s="223"/>
    </row>
    <row r="875" spans="1:26" ht="16.5" customHeight="1">
      <c r="A875" s="223"/>
      <c r="B875" s="224"/>
      <c r="C875" s="225"/>
      <c r="D875" s="226"/>
      <c r="E875" s="223"/>
      <c r="F875" s="223"/>
      <c r="G875" s="223"/>
      <c r="H875" s="223"/>
      <c r="I875" s="223"/>
      <c r="J875" s="223"/>
      <c r="K875" s="223"/>
      <c r="L875" s="223"/>
      <c r="M875" s="223"/>
      <c r="N875" s="223"/>
      <c r="O875" s="223"/>
      <c r="P875" s="223"/>
      <c r="Q875" s="223"/>
      <c r="R875" s="223"/>
      <c r="S875" s="223"/>
      <c r="T875" s="223"/>
      <c r="U875" s="223"/>
      <c r="V875" s="223"/>
      <c r="W875" s="223"/>
      <c r="X875" s="223"/>
      <c r="Y875" s="223"/>
      <c r="Z875" s="223"/>
    </row>
    <row r="876" spans="1:26" ht="16.5" customHeight="1">
      <c r="A876" s="223"/>
      <c r="B876" s="224"/>
      <c r="C876" s="225"/>
      <c r="D876" s="226"/>
      <c r="E876" s="223"/>
      <c r="F876" s="223"/>
      <c r="G876" s="223"/>
      <c r="H876" s="223"/>
      <c r="I876" s="223"/>
      <c r="J876" s="223"/>
      <c r="K876" s="223"/>
      <c r="L876" s="223"/>
      <c r="M876" s="223"/>
      <c r="N876" s="223"/>
      <c r="O876" s="223"/>
      <c r="P876" s="223"/>
      <c r="Q876" s="223"/>
      <c r="R876" s="223"/>
      <c r="S876" s="223"/>
      <c r="T876" s="223"/>
      <c r="U876" s="223"/>
      <c r="V876" s="223"/>
      <c r="W876" s="223"/>
      <c r="X876" s="223"/>
      <c r="Y876" s="223"/>
      <c r="Z876" s="223"/>
    </row>
    <row r="877" spans="1:26" ht="16.5" customHeight="1">
      <c r="A877" s="223"/>
      <c r="B877" s="224"/>
      <c r="C877" s="225"/>
      <c r="D877" s="226"/>
      <c r="E877" s="223"/>
      <c r="F877" s="223"/>
      <c r="G877" s="223"/>
      <c r="H877" s="223"/>
      <c r="I877" s="223"/>
      <c r="J877" s="223"/>
      <c r="K877" s="223"/>
      <c r="L877" s="223"/>
      <c r="M877" s="223"/>
      <c r="N877" s="223"/>
      <c r="O877" s="223"/>
      <c r="P877" s="223"/>
      <c r="Q877" s="223"/>
      <c r="R877" s="223"/>
      <c r="S877" s="223"/>
      <c r="T877" s="223"/>
      <c r="U877" s="223"/>
      <c r="V877" s="223"/>
      <c r="W877" s="223"/>
      <c r="X877" s="223"/>
      <c r="Y877" s="223"/>
      <c r="Z877" s="223"/>
    </row>
    <row r="878" spans="1:26" ht="16.5" customHeight="1">
      <c r="A878" s="223"/>
      <c r="B878" s="224"/>
      <c r="C878" s="225"/>
      <c r="D878" s="226"/>
      <c r="E878" s="223"/>
      <c r="F878" s="223"/>
      <c r="G878" s="223"/>
      <c r="H878" s="223"/>
      <c r="I878" s="223"/>
      <c r="J878" s="223"/>
      <c r="K878" s="223"/>
      <c r="L878" s="223"/>
      <c r="M878" s="223"/>
      <c r="N878" s="223"/>
      <c r="O878" s="223"/>
      <c r="P878" s="223"/>
      <c r="Q878" s="223"/>
      <c r="R878" s="223"/>
      <c r="S878" s="223"/>
      <c r="T878" s="223"/>
      <c r="U878" s="223"/>
      <c r="V878" s="223"/>
      <c r="W878" s="223"/>
      <c r="X878" s="223"/>
      <c r="Y878" s="223"/>
      <c r="Z878" s="223"/>
    </row>
    <row r="879" spans="1:26" ht="16.5" customHeight="1">
      <c r="A879" s="223"/>
      <c r="B879" s="224"/>
      <c r="C879" s="225"/>
      <c r="D879" s="226"/>
      <c r="E879" s="223"/>
      <c r="F879" s="223"/>
      <c r="G879" s="223"/>
      <c r="H879" s="223"/>
      <c r="I879" s="223"/>
      <c r="J879" s="223"/>
      <c r="K879" s="223"/>
      <c r="L879" s="223"/>
      <c r="M879" s="223"/>
      <c r="N879" s="223"/>
      <c r="O879" s="223"/>
      <c r="P879" s="223"/>
      <c r="Q879" s="223"/>
      <c r="R879" s="223"/>
      <c r="S879" s="223"/>
      <c r="T879" s="223"/>
      <c r="U879" s="223"/>
      <c r="V879" s="223"/>
      <c r="W879" s="223"/>
      <c r="X879" s="223"/>
      <c r="Y879" s="223"/>
      <c r="Z879" s="223"/>
    </row>
    <row r="880" spans="1:26" ht="16.5" customHeight="1">
      <c r="A880" s="223"/>
      <c r="B880" s="224"/>
      <c r="C880" s="225"/>
      <c r="D880" s="226"/>
      <c r="E880" s="223"/>
      <c r="F880" s="223"/>
      <c r="G880" s="223"/>
      <c r="H880" s="223"/>
      <c r="I880" s="223"/>
      <c r="J880" s="223"/>
      <c r="K880" s="223"/>
      <c r="L880" s="223"/>
      <c r="M880" s="223"/>
      <c r="N880" s="223"/>
      <c r="O880" s="223"/>
      <c r="P880" s="223"/>
      <c r="Q880" s="223"/>
      <c r="R880" s="223"/>
      <c r="S880" s="223"/>
      <c r="T880" s="223"/>
      <c r="U880" s="223"/>
      <c r="V880" s="223"/>
      <c r="W880" s="223"/>
      <c r="X880" s="223"/>
      <c r="Y880" s="223"/>
      <c r="Z880" s="223"/>
    </row>
    <row r="881" spans="1:26" ht="16.5" customHeight="1">
      <c r="A881" s="223"/>
      <c r="B881" s="224"/>
      <c r="C881" s="225"/>
      <c r="D881" s="226"/>
      <c r="E881" s="223"/>
      <c r="F881" s="223"/>
      <c r="G881" s="223"/>
      <c r="H881" s="223"/>
      <c r="I881" s="223"/>
      <c r="J881" s="223"/>
      <c r="K881" s="223"/>
      <c r="L881" s="223"/>
      <c r="M881" s="223"/>
      <c r="N881" s="223"/>
      <c r="O881" s="223"/>
      <c r="P881" s="223"/>
      <c r="Q881" s="223"/>
      <c r="R881" s="223"/>
      <c r="S881" s="223"/>
      <c r="T881" s="223"/>
      <c r="U881" s="223"/>
      <c r="V881" s="223"/>
      <c r="W881" s="223"/>
      <c r="X881" s="223"/>
      <c r="Y881" s="223"/>
      <c r="Z881" s="223"/>
    </row>
    <row r="882" spans="1:26" ht="16.5" customHeight="1">
      <c r="A882" s="223"/>
      <c r="B882" s="224"/>
      <c r="C882" s="225"/>
      <c r="D882" s="226"/>
      <c r="E882" s="223"/>
      <c r="F882" s="223"/>
      <c r="G882" s="223"/>
      <c r="H882" s="223"/>
      <c r="I882" s="223"/>
      <c r="J882" s="223"/>
      <c r="K882" s="223"/>
      <c r="L882" s="223"/>
      <c r="M882" s="223"/>
      <c r="N882" s="223"/>
      <c r="O882" s="223"/>
      <c r="P882" s="223"/>
      <c r="Q882" s="223"/>
      <c r="R882" s="223"/>
      <c r="S882" s="223"/>
      <c r="T882" s="223"/>
      <c r="U882" s="223"/>
      <c r="V882" s="223"/>
      <c r="W882" s="223"/>
      <c r="X882" s="223"/>
      <c r="Y882" s="223"/>
      <c r="Z882" s="223"/>
    </row>
    <row r="883" spans="1:26" ht="16.5" customHeight="1">
      <c r="A883" s="223"/>
      <c r="B883" s="224"/>
      <c r="C883" s="225"/>
      <c r="D883" s="226"/>
      <c r="E883" s="223"/>
      <c r="F883" s="223"/>
      <c r="G883" s="223"/>
      <c r="H883" s="223"/>
      <c r="I883" s="223"/>
      <c r="J883" s="223"/>
      <c r="K883" s="223"/>
      <c r="L883" s="223"/>
      <c r="M883" s="223"/>
      <c r="N883" s="223"/>
      <c r="O883" s="223"/>
      <c r="P883" s="223"/>
      <c r="Q883" s="223"/>
      <c r="R883" s="223"/>
      <c r="S883" s="223"/>
      <c r="T883" s="223"/>
      <c r="U883" s="223"/>
      <c r="V883" s="223"/>
      <c r="W883" s="223"/>
      <c r="X883" s="223"/>
      <c r="Y883" s="223"/>
      <c r="Z883" s="223"/>
    </row>
    <row r="884" spans="1:26" ht="16.5" customHeight="1">
      <c r="A884" s="223"/>
      <c r="B884" s="224"/>
      <c r="C884" s="225"/>
      <c r="D884" s="226"/>
      <c r="E884" s="223"/>
      <c r="F884" s="223"/>
      <c r="G884" s="223"/>
      <c r="H884" s="223"/>
      <c r="I884" s="223"/>
      <c r="J884" s="223"/>
      <c r="K884" s="223"/>
      <c r="L884" s="223"/>
      <c r="M884" s="223"/>
      <c r="N884" s="223"/>
      <c r="O884" s="223"/>
      <c r="P884" s="223"/>
      <c r="Q884" s="223"/>
      <c r="R884" s="223"/>
      <c r="S884" s="223"/>
      <c r="T884" s="223"/>
      <c r="U884" s="223"/>
      <c r="V884" s="223"/>
      <c r="W884" s="223"/>
      <c r="X884" s="223"/>
      <c r="Y884" s="223"/>
      <c r="Z884" s="223"/>
    </row>
    <row r="885" spans="1:26" ht="16.5" customHeight="1">
      <c r="A885" s="223"/>
      <c r="B885" s="224"/>
      <c r="C885" s="225"/>
      <c r="D885" s="226"/>
      <c r="E885" s="223"/>
      <c r="F885" s="223"/>
      <c r="G885" s="223"/>
      <c r="H885" s="223"/>
      <c r="I885" s="223"/>
      <c r="J885" s="223"/>
      <c r="K885" s="223"/>
      <c r="L885" s="223"/>
      <c r="M885" s="223"/>
      <c r="N885" s="223"/>
      <c r="O885" s="223"/>
      <c r="P885" s="223"/>
      <c r="Q885" s="223"/>
      <c r="R885" s="223"/>
      <c r="S885" s="223"/>
      <c r="T885" s="223"/>
      <c r="U885" s="223"/>
      <c r="V885" s="223"/>
      <c r="W885" s="223"/>
      <c r="X885" s="223"/>
      <c r="Y885" s="223"/>
      <c r="Z885" s="223"/>
    </row>
    <row r="886" spans="1:26" ht="16.5" customHeight="1">
      <c r="A886" s="223"/>
      <c r="B886" s="224"/>
      <c r="C886" s="225"/>
      <c r="D886" s="226"/>
      <c r="E886" s="223"/>
      <c r="F886" s="223"/>
      <c r="G886" s="223"/>
      <c r="H886" s="223"/>
      <c r="I886" s="223"/>
      <c r="J886" s="223"/>
      <c r="K886" s="223"/>
      <c r="L886" s="223"/>
      <c r="M886" s="223"/>
      <c r="N886" s="223"/>
      <c r="O886" s="223"/>
      <c r="P886" s="223"/>
      <c r="Q886" s="223"/>
      <c r="R886" s="223"/>
      <c r="S886" s="223"/>
      <c r="T886" s="223"/>
      <c r="U886" s="223"/>
      <c r="V886" s="223"/>
      <c r="W886" s="223"/>
      <c r="X886" s="223"/>
      <c r="Y886" s="223"/>
      <c r="Z886" s="223"/>
    </row>
    <row r="887" spans="1:26" ht="16.5" customHeight="1">
      <c r="A887" s="223"/>
      <c r="B887" s="224"/>
      <c r="C887" s="225"/>
      <c r="D887" s="226"/>
      <c r="E887" s="223"/>
      <c r="F887" s="223"/>
      <c r="G887" s="223"/>
      <c r="H887" s="223"/>
      <c r="I887" s="223"/>
      <c r="J887" s="223"/>
      <c r="K887" s="223"/>
      <c r="L887" s="223"/>
      <c r="M887" s="223"/>
      <c r="N887" s="223"/>
      <c r="O887" s="223"/>
      <c r="P887" s="223"/>
      <c r="Q887" s="223"/>
      <c r="R887" s="223"/>
      <c r="S887" s="223"/>
      <c r="T887" s="223"/>
      <c r="U887" s="223"/>
      <c r="V887" s="223"/>
      <c r="W887" s="223"/>
      <c r="X887" s="223"/>
      <c r="Y887" s="223"/>
      <c r="Z887" s="223"/>
    </row>
    <row r="888" spans="1:26" ht="16.5" customHeight="1">
      <c r="A888" s="223"/>
      <c r="B888" s="224"/>
      <c r="C888" s="225"/>
      <c r="D888" s="226"/>
      <c r="E888" s="223"/>
      <c r="F888" s="223"/>
      <c r="G888" s="223"/>
      <c r="H888" s="223"/>
      <c r="I888" s="223"/>
      <c r="J888" s="223"/>
      <c r="K888" s="223"/>
      <c r="L888" s="223"/>
      <c r="M888" s="223"/>
      <c r="N888" s="223"/>
      <c r="O888" s="223"/>
      <c r="P888" s="223"/>
      <c r="Q888" s="223"/>
      <c r="R888" s="223"/>
      <c r="S888" s="223"/>
      <c r="T888" s="223"/>
      <c r="U888" s="223"/>
      <c r="V888" s="223"/>
      <c r="W888" s="223"/>
      <c r="X888" s="223"/>
      <c r="Y888" s="223"/>
      <c r="Z888" s="223"/>
    </row>
    <row r="889" spans="1:26" ht="16.5" customHeight="1">
      <c r="A889" s="223"/>
      <c r="B889" s="224"/>
      <c r="C889" s="225"/>
      <c r="D889" s="226"/>
      <c r="E889" s="223"/>
      <c r="F889" s="223"/>
      <c r="G889" s="223"/>
      <c r="H889" s="223"/>
      <c r="I889" s="223"/>
      <c r="J889" s="223"/>
      <c r="K889" s="223"/>
      <c r="L889" s="223"/>
      <c r="M889" s="223"/>
      <c r="N889" s="223"/>
      <c r="O889" s="223"/>
      <c r="P889" s="223"/>
      <c r="Q889" s="223"/>
      <c r="R889" s="223"/>
      <c r="S889" s="223"/>
      <c r="T889" s="223"/>
      <c r="U889" s="223"/>
      <c r="V889" s="223"/>
      <c r="W889" s="223"/>
      <c r="X889" s="223"/>
      <c r="Y889" s="223"/>
      <c r="Z889" s="223"/>
    </row>
    <row r="890" spans="1:26" ht="16.5" customHeight="1">
      <c r="A890" s="223"/>
      <c r="B890" s="224"/>
      <c r="C890" s="225"/>
      <c r="D890" s="226"/>
      <c r="E890" s="223"/>
      <c r="F890" s="223"/>
      <c r="G890" s="223"/>
      <c r="H890" s="223"/>
      <c r="I890" s="223"/>
      <c r="J890" s="223"/>
      <c r="K890" s="223"/>
      <c r="L890" s="223"/>
      <c r="M890" s="223"/>
      <c r="N890" s="223"/>
      <c r="O890" s="223"/>
      <c r="P890" s="223"/>
      <c r="Q890" s="223"/>
      <c r="R890" s="223"/>
      <c r="S890" s="223"/>
      <c r="T890" s="223"/>
      <c r="U890" s="223"/>
      <c r="V890" s="223"/>
      <c r="W890" s="223"/>
      <c r="X890" s="223"/>
      <c r="Y890" s="223"/>
      <c r="Z890" s="223"/>
    </row>
    <row r="891" spans="1:26" ht="16.5" customHeight="1">
      <c r="A891" s="223"/>
      <c r="B891" s="224"/>
      <c r="C891" s="225"/>
      <c r="D891" s="226"/>
      <c r="E891" s="223"/>
      <c r="F891" s="223"/>
      <c r="G891" s="223"/>
      <c r="H891" s="223"/>
      <c r="I891" s="223"/>
      <c r="J891" s="223"/>
      <c r="K891" s="223"/>
      <c r="L891" s="223"/>
      <c r="M891" s="223"/>
      <c r="N891" s="223"/>
      <c r="O891" s="223"/>
      <c r="P891" s="223"/>
      <c r="Q891" s="223"/>
      <c r="R891" s="223"/>
      <c r="S891" s="223"/>
      <c r="T891" s="223"/>
      <c r="U891" s="223"/>
      <c r="V891" s="223"/>
      <c r="W891" s="223"/>
      <c r="X891" s="223"/>
      <c r="Y891" s="223"/>
      <c r="Z891" s="223"/>
    </row>
    <row r="892" spans="1:26" ht="16.5" customHeight="1">
      <c r="A892" s="223"/>
      <c r="B892" s="224"/>
      <c r="C892" s="225"/>
      <c r="D892" s="226"/>
      <c r="E892" s="223"/>
      <c r="F892" s="223"/>
      <c r="G892" s="223"/>
      <c r="H892" s="223"/>
      <c r="I892" s="223"/>
      <c r="J892" s="223"/>
      <c r="K892" s="223"/>
      <c r="L892" s="223"/>
      <c r="M892" s="223"/>
      <c r="N892" s="223"/>
      <c r="O892" s="223"/>
      <c r="P892" s="223"/>
      <c r="Q892" s="223"/>
      <c r="R892" s="223"/>
      <c r="S892" s="223"/>
      <c r="T892" s="223"/>
      <c r="U892" s="223"/>
      <c r="V892" s="223"/>
      <c r="W892" s="223"/>
      <c r="X892" s="223"/>
      <c r="Y892" s="223"/>
      <c r="Z892" s="223"/>
    </row>
    <row r="893" spans="1:26" ht="16.5" customHeight="1">
      <c r="A893" s="223"/>
      <c r="B893" s="224"/>
      <c r="C893" s="225"/>
      <c r="D893" s="226"/>
      <c r="E893" s="223"/>
      <c r="F893" s="223"/>
      <c r="G893" s="223"/>
      <c r="H893" s="223"/>
      <c r="I893" s="223"/>
      <c r="J893" s="223"/>
      <c r="K893" s="223"/>
      <c r="L893" s="223"/>
      <c r="M893" s="223"/>
      <c r="N893" s="223"/>
      <c r="O893" s="223"/>
      <c r="P893" s="223"/>
      <c r="Q893" s="223"/>
      <c r="R893" s="223"/>
      <c r="S893" s="223"/>
      <c r="T893" s="223"/>
      <c r="U893" s="223"/>
      <c r="V893" s="223"/>
      <c r="W893" s="223"/>
      <c r="X893" s="223"/>
      <c r="Y893" s="223"/>
      <c r="Z893" s="223"/>
    </row>
    <row r="894" spans="1:26" ht="16.5" customHeight="1">
      <c r="A894" s="223"/>
      <c r="B894" s="224"/>
      <c r="C894" s="225"/>
      <c r="D894" s="226"/>
      <c r="E894" s="223"/>
      <c r="F894" s="223"/>
      <c r="G894" s="223"/>
      <c r="H894" s="223"/>
      <c r="I894" s="223"/>
      <c r="J894" s="223"/>
      <c r="K894" s="223"/>
      <c r="L894" s="223"/>
      <c r="M894" s="223"/>
      <c r="N894" s="223"/>
      <c r="O894" s="223"/>
      <c r="P894" s="223"/>
      <c r="Q894" s="223"/>
      <c r="R894" s="223"/>
      <c r="S894" s="223"/>
      <c r="T894" s="223"/>
      <c r="U894" s="223"/>
      <c r="V894" s="223"/>
      <c r="W894" s="223"/>
      <c r="X894" s="223"/>
      <c r="Y894" s="223"/>
      <c r="Z894" s="223"/>
    </row>
    <row r="895" spans="1:26" ht="16.5" customHeight="1">
      <c r="A895" s="223"/>
      <c r="B895" s="224"/>
      <c r="C895" s="225"/>
      <c r="D895" s="226"/>
      <c r="E895" s="223"/>
      <c r="F895" s="223"/>
      <c r="G895" s="223"/>
      <c r="H895" s="223"/>
      <c r="I895" s="223"/>
      <c r="J895" s="223"/>
      <c r="K895" s="223"/>
      <c r="L895" s="223"/>
      <c r="M895" s="223"/>
      <c r="N895" s="223"/>
      <c r="O895" s="223"/>
      <c r="P895" s="223"/>
      <c r="Q895" s="223"/>
      <c r="R895" s="223"/>
      <c r="S895" s="223"/>
      <c r="T895" s="223"/>
      <c r="U895" s="223"/>
      <c r="V895" s="223"/>
      <c r="W895" s="223"/>
      <c r="X895" s="223"/>
      <c r="Y895" s="223"/>
      <c r="Z895" s="223"/>
    </row>
    <row r="896" spans="1:26" ht="16.5" customHeight="1">
      <c r="A896" s="223"/>
      <c r="B896" s="224"/>
      <c r="C896" s="225"/>
      <c r="D896" s="226"/>
      <c r="E896" s="223"/>
      <c r="F896" s="223"/>
      <c r="G896" s="223"/>
      <c r="H896" s="223"/>
      <c r="I896" s="223"/>
      <c r="J896" s="223"/>
      <c r="K896" s="223"/>
      <c r="L896" s="223"/>
      <c r="M896" s="223"/>
      <c r="N896" s="223"/>
      <c r="O896" s="223"/>
      <c r="P896" s="223"/>
      <c r="Q896" s="223"/>
      <c r="R896" s="223"/>
      <c r="S896" s="223"/>
      <c r="T896" s="223"/>
      <c r="U896" s="223"/>
      <c r="V896" s="223"/>
      <c r="W896" s="223"/>
      <c r="X896" s="223"/>
      <c r="Y896" s="223"/>
      <c r="Z896" s="223"/>
    </row>
    <row r="897" spans="1:26" ht="16.5" customHeight="1">
      <c r="A897" s="223"/>
      <c r="B897" s="224"/>
      <c r="C897" s="225"/>
      <c r="D897" s="226"/>
      <c r="E897" s="223"/>
      <c r="F897" s="223"/>
      <c r="G897" s="223"/>
      <c r="H897" s="223"/>
      <c r="I897" s="223"/>
      <c r="J897" s="223"/>
      <c r="K897" s="223"/>
      <c r="L897" s="223"/>
      <c r="M897" s="223"/>
      <c r="N897" s="223"/>
      <c r="O897" s="223"/>
      <c r="P897" s="223"/>
      <c r="Q897" s="223"/>
      <c r="R897" s="223"/>
      <c r="S897" s="223"/>
      <c r="T897" s="223"/>
      <c r="U897" s="223"/>
      <c r="V897" s="223"/>
      <c r="W897" s="223"/>
      <c r="X897" s="223"/>
      <c r="Y897" s="223"/>
      <c r="Z897" s="223"/>
    </row>
    <row r="898" spans="1:26" ht="16.5" customHeight="1">
      <c r="A898" s="223"/>
      <c r="B898" s="224"/>
      <c r="C898" s="225"/>
      <c r="D898" s="226"/>
      <c r="E898" s="223"/>
      <c r="F898" s="223"/>
      <c r="G898" s="223"/>
      <c r="H898" s="223"/>
      <c r="I898" s="223"/>
      <c r="J898" s="223"/>
      <c r="K898" s="223"/>
      <c r="L898" s="223"/>
      <c r="M898" s="223"/>
      <c r="N898" s="223"/>
      <c r="O898" s="223"/>
      <c r="P898" s="223"/>
      <c r="Q898" s="223"/>
      <c r="R898" s="223"/>
      <c r="S898" s="223"/>
      <c r="T898" s="223"/>
      <c r="U898" s="223"/>
      <c r="V898" s="223"/>
      <c r="W898" s="223"/>
      <c r="X898" s="223"/>
      <c r="Y898" s="223"/>
      <c r="Z898" s="223"/>
    </row>
    <row r="899" spans="1:26" ht="16.5" customHeight="1">
      <c r="A899" s="223"/>
      <c r="B899" s="224"/>
      <c r="C899" s="225"/>
      <c r="D899" s="226"/>
      <c r="E899" s="223"/>
      <c r="F899" s="223"/>
      <c r="G899" s="223"/>
      <c r="H899" s="223"/>
      <c r="I899" s="223"/>
      <c r="J899" s="223"/>
      <c r="K899" s="223"/>
      <c r="L899" s="223"/>
      <c r="M899" s="223"/>
      <c r="N899" s="223"/>
      <c r="O899" s="223"/>
      <c r="P899" s="223"/>
      <c r="Q899" s="223"/>
      <c r="R899" s="223"/>
      <c r="S899" s="223"/>
      <c r="T899" s="223"/>
      <c r="U899" s="223"/>
      <c r="V899" s="223"/>
      <c r="W899" s="223"/>
      <c r="X899" s="223"/>
      <c r="Y899" s="223"/>
      <c r="Z899" s="223"/>
    </row>
    <row r="900" spans="1:26" ht="16.5" customHeight="1">
      <c r="A900" s="223"/>
      <c r="B900" s="224"/>
      <c r="C900" s="225"/>
      <c r="D900" s="226"/>
      <c r="E900" s="223"/>
      <c r="F900" s="223"/>
      <c r="G900" s="223"/>
      <c r="H900" s="223"/>
      <c r="I900" s="223"/>
      <c r="J900" s="223"/>
      <c r="K900" s="223"/>
      <c r="L900" s="223"/>
      <c r="M900" s="223"/>
      <c r="N900" s="223"/>
      <c r="O900" s="223"/>
      <c r="P900" s="223"/>
      <c r="Q900" s="223"/>
      <c r="R900" s="223"/>
      <c r="S900" s="223"/>
      <c r="T900" s="223"/>
      <c r="U900" s="223"/>
      <c r="V900" s="223"/>
      <c r="W900" s="223"/>
      <c r="X900" s="223"/>
      <c r="Y900" s="223"/>
      <c r="Z900" s="223"/>
    </row>
    <row r="901" spans="1:26" ht="16.5" customHeight="1">
      <c r="A901" s="223"/>
      <c r="B901" s="224"/>
      <c r="C901" s="225"/>
      <c r="D901" s="226"/>
      <c r="E901" s="223"/>
      <c r="F901" s="223"/>
      <c r="G901" s="223"/>
      <c r="H901" s="223"/>
      <c r="I901" s="223"/>
      <c r="J901" s="223"/>
      <c r="K901" s="223"/>
      <c r="L901" s="223"/>
      <c r="M901" s="223"/>
      <c r="N901" s="223"/>
      <c r="O901" s="223"/>
      <c r="P901" s="223"/>
      <c r="Q901" s="223"/>
      <c r="R901" s="223"/>
      <c r="S901" s="223"/>
      <c r="T901" s="223"/>
      <c r="U901" s="223"/>
      <c r="V901" s="223"/>
      <c r="W901" s="223"/>
      <c r="X901" s="223"/>
      <c r="Y901" s="223"/>
      <c r="Z901" s="223"/>
    </row>
    <row r="902" spans="1:26" ht="16.5" customHeight="1">
      <c r="A902" s="223"/>
      <c r="B902" s="224"/>
      <c r="C902" s="225"/>
      <c r="D902" s="226"/>
      <c r="E902" s="223"/>
      <c r="F902" s="223"/>
      <c r="G902" s="223"/>
      <c r="H902" s="223"/>
      <c r="I902" s="223"/>
      <c r="J902" s="223"/>
      <c r="K902" s="223"/>
      <c r="L902" s="223"/>
      <c r="M902" s="223"/>
      <c r="N902" s="223"/>
      <c r="O902" s="223"/>
      <c r="P902" s="223"/>
      <c r="Q902" s="223"/>
      <c r="R902" s="223"/>
      <c r="S902" s="223"/>
      <c r="T902" s="223"/>
      <c r="U902" s="223"/>
      <c r="V902" s="223"/>
      <c r="W902" s="223"/>
      <c r="X902" s="223"/>
      <c r="Y902" s="223"/>
      <c r="Z902" s="223"/>
    </row>
    <row r="903" spans="1:26" ht="16.5" customHeight="1">
      <c r="A903" s="223"/>
      <c r="B903" s="224"/>
      <c r="C903" s="225"/>
      <c r="D903" s="226"/>
      <c r="E903" s="223"/>
      <c r="F903" s="223"/>
      <c r="G903" s="223"/>
      <c r="H903" s="223"/>
      <c r="I903" s="223"/>
      <c r="J903" s="223"/>
      <c r="K903" s="223"/>
      <c r="L903" s="223"/>
      <c r="M903" s="223"/>
      <c r="N903" s="223"/>
      <c r="O903" s="223"/>
      <c r="P903" s="223"/>
      <c r="Q903" s="223"/>
      <c r="R903" s="223"/>
      <c r="S903" s="223"/>
      <c r="T903" s="223"/>
      <c r="U903" s="223"/>
      <c r="V903" s="223"/>
      <c r="W903" s="223"/>
      <c r="X903" s="223"/>
      <c r="Y903" s="223"/>
      <c r="Z903" s="223"/>
    </row>
    <row r="904" spans="1:26" ht="16.5" customHeight="1">
      <c r="A904" s="223"/>
      <c r="B904" s="224"/>
      <c r="C904" s="225"/>
      <c r="D904" s="226"/>
      <c r="E904" s="223"/>
      <c r="F904" s="223"/>
      <c r="G904" s="223"/>
      <c r="H904" s="223"/>
      <c r="I904" s="223"/>
      <c r="J904" s="223"/>
      <c r="K904" s="223"/>
      <c r="L904" s="223"/>
      <c r="M904" s="223"/>
      <c r="N904" s="223"/>
      <c r="O904" s="223"/>
      <c r="P904" s="223"/>
      <c r="Q904" s="223"/>
      <c r="R904" s="223"/>
      <c r="S904" s="223"/>
      <c r="T904" s="223"/>
      <c r="U904" s="223"/>
      <c r="V904" s="223"/>
      <c r="W904" s="223"/>
      <c r="X904" s="223"/>
      <c r="Y904" s="223"/>
      <c r="Z904" s="223"/>
    </row>
    <row r="905" spans="1:26" ht="16.5" customHeight="1">
      <c r="A905" s="223"/>
      <c r="B905" s="224"/>
      <c r="C905" s="225"/>
      <c r="D905" s="226"/>
      <c r="E905" s="223"/>
      <c r="F905" s="223"/>
      <c r="G905" s="223"/>
      <c r="H905" s="223"/>
      <c r="I905" s="223"/>
      <c r="J905" s="223"/>
      <c r="K905" s="223"/>
      <c r="L905" s="223"/>
      <c r="M905" s="223"/>
      <c r="N905" s="223"/>
      <c r="O905" s="223"/>
      <c r="P905" s="223"/>
      <c r="Q905" s="223"/>
      <c r="R905" s="223"/>
      <c r="S905" s="223"/>
      <c r="T905" s="223"/>
      <c r="U905" s="223"/>
      <c r="V905" s="223"/>
      <c r="W905" s="223"/>
      <c r="X905" s="223"/>
      <c r="Y905" s="223"/>
      <c r="Z905" s="223"/>
    </row>
    <row r="906" spans="1:26" ht="16.5" customHeight="1">
      <c r="A906" s="223"/>
      <c r="B906" s="224"/>
      <c r="C906" s="225"/>
      <c r="D906" s="226"/>
      <c r="E906" s="223"/>
      <c r="F906" s="223"/>
      <c r="G906" s="223"/>
      <c r="H906" s="223"/>
      <c r="I906" s="223"/>
      <c r="J906" s="223"/>
      <c r="K906" s="223"/>
      <c r="L906" s="223"/>
      <c r="M906" s="223"/>
      <c r="N906" s="223"/>
      <c r="O906" s="223"/>
      <c r="P906" s="223"/>
      <c r="Q906" s="223"/>
      <c r="R906" s="223"/>
      <c r="S906" s="223"/>
      <c r="T906" s="223"/>
      <c r="U906" s="223"/>
      <c r="V906" s="223"/>
      <c r="W906" s="223"/>
      <c r="X906" s="223"/>
      <c r="Y906" s="223"/>
      <c r="Z906" s="223"/>
    </row>
    <row r="907" spans="1:26" ht="16.5" customHeight="1">
      <c r="A907" s="223"/>
      <c r="B907" s="224"/>
      <c r="C907" s="225"/>
      <c r="D907" s="226"/>
      <c r="E907" s="223"/>
      <c r="F907" s="223"/>
      <c r="G907" s="223"/>
      <c r="H907" s="223"/>
      <c r="I907" s="223"/>
      <c r="J907" s="223"/>
      <c r="K907" s="223"/>
      <c r="L907" s="223"/>
      <c r="M907" s="223"/>
      <c r="N907" s="223"/>
      <c r="O907" s="223"/>
      <c r="P907" s="223"/>
      <c r="Q907" s="223"/>
      <c r="R907" s="223"/>
      <c r="S907" s="223"/>
      <c r="T907" s="223"/>
      <c r="U907" s="223"/>
      <c r="V907" s="223"/>
      <c r="W907" s="223"/>
      <c r="X907" s="223"/>
      <c r="Y907" s="223"/>
      <c r="Z907" s="223"/>
    </row>
    <row r="908" spans="1:26" ht="16.5" customHeight="1">
      <c r="A908" s="223"/>
      <c r="B908" s="224"/>
      <c r="C908" s="225"/>
      <c r="D908" s="226"/>
      <c r="E908" s="223"/>
      <c r="F908" s="223"/>
      <c r="G908" s="223"/>
      <c r="H908" s="223"/>
      <c r="I908" s="223"/>
      <c r="J908" s="223"/>
      <c r="K908" s="223"/>
      <c r="L908" s="223"/>
      <c r="M908" s="223"/>
      <c r="N908" s="223"/>
      <c r="O908" s="223"/>
      <c r="P908" s="223"/>
      <c r="Q908" s="223"/>
      <c r="R908" s="223"/>
      <c r="S908" s="223"/>
      <c r="T908" s="223"/>
      <c r="U908" s="223"/>
      <c r="V908" s="223"/>
      <c r="W908" s="223"/>
      <c r="X908" s="223"/>
      <c r="Y908" s="223"/>
      <c r="Z908" s="223"/>
    </row>
    <row r="909" spans="1:26" ht="16.5" customHeight="1">
      <c r="A909" s="223"/>
      <c r="B909" s="224"/>
      <c r="C909" s="225"/>
      <c r="D909" s="226"/>
      <c r="E909" s="223"/>
      <c r="F909" s="223"/>
      <c r="G909" s="223"/>
      <c r="H909" s="223"/>
      <c r="I909" s="223"/>
      <c r="J909" s="223"/>
      <c r="K909" s="223"/>
      <c r="L909" s="223"/>
      <c r="M909" s="223"/>
      <c r="N909" s="223"/>
      <c r="O909" s="223"/>
      <c r="P909" s="223"/>
      <c r="Q909" s="223"/>
      <c r="R909" s="223"/>
      <c r="S909" s="223"/>
      <c r="T909" s="223"/>
      <c r="U909" s="223"/>
      <c r="V909" s="223"/>
      <c r="W909" s="223"/>
      <c r="X909" s="223"/>
      <c r="Y909" s="223"/>
      <c r="Z909" s="223"/>
    </row>
    <row r="910" spans="1:26" ht="16.5" customHeight="1">
      <c r="A910" s="223"/>
      <c r="B910" s="224"/>
      <c r="C910" s="225"/>
      <c r="D910" s="226"/>
      <c r="E910" s="223"/>
      <c r="F910" s="223"/>
      <c r="G910" s="223"/>
      <c r="H910" s="223"/>
      <c r="I910" s="223"/>
      <c r="J910" s="223"/>
      <c r="K910" s="223"/>
      <c r="L910" s="223"/>
      <c r="M910" s="223"/>
      <c r="N910" s="223"/>
      <c r="O910" s="223"/>
      <c r="P910" s="223"/>
      <c r="Q910" s="223"/>
      <c r="R910" s="223"/>
      <c r="S910" s="223"/>
      <c r="T910" s="223"/>
      <c r="U910" s="223"/>
      <c r="V910" s="223"/>
      <c r="W910" s="223"/>
      <c r="X910" s="223"/>
      <c r="Y910" s="223"/>
      <c r="Z910" s="223"/>
    </row>
    <row r="911" spans="1:26" ht="16.5" customHeight="1">
      <c r="A911" s="223"/>
      <c r="B911" s="224"/>
      <c r="C911" s="225"/>
      <c r="D911" s="226"/>
      <c r="E911" s="223"/>
      <c r="F911" s="223"/>
      <c r="G911" s="223"/>
      <c r="H911" s="223"/>
      <c r="I911" s="223"/>
      <c r="J911" s="223"/>
      <c r="K911" s="223"/>
      <c r="L911" s="223"/>
      <c r="M911" s="223"/>
      <c r="N911" s="223"/>
      <c r="O911" s="223"/>
      <c r="P911" s="223"/>
      <c r="Q911" s="223"/>
      <c r="R911" s="223"/>
      <c r="S911" s="223"/>
      <c r="T911" s="223"/>
      <c r="U911" s="223"/>
      <c r="V911" s="223"/>
      <c r="W911" s="223"/>
      <c r="X911" s="223"/>
      <c r="Y911" s="223"/>
      <c r="Z911" s="223"/>
    </row>
    <row r="912" spans="1:26" ht="16.5" customHeight="1">
      <c r="A912" s="223"/>
      <c r="B912" s="224"/>
      <c r="C912" s="225"/>
      <c r="D912" s="226"/>
      <c r="E912" s="223"/>
      <c r="F912" s="223"/>
      <c r="G912" s="223"/>
      <c r="H912" s="223"/>
      <c r="I912" s="223"/>
      <c r="J912" s="223"/>
      <c r="K912" s="223"/>
      <c r="L912" s="223"/>
      <c r="M912" s="223"/>
      <c r="N912" s="223"/>
      <c r="O912" s="223"/>
      <c r="P912" s="223"/>
      <c r="Q912" s="223"/>
      <c r="R912" s="223"/>
      <c r="S912" s="223"/>
      <c r="T912" s="223"/>
      <c r="U912" s="223"/>
      <c r="V912" s="223"/>
      <c r="W912" s="223"/>
      <c r="X912" s="223"/>
      <c r="Y912" s="223"/>
      <c r="Z912" s="223"/>
    </row>
    <row r="913" spans="1:26" ht="16.5" customHeight="1">
      <c r="A913" s="223"/>
      <c r="B913" s="224"/>
      <c r="C913" s="225"/>
      <c r="D913" s="226"/>
      <c r="E913" s="223"/>
      <c r="F913" s="223"/>
      <c r="G913" s="223"/>
      <c r="H913" s="223"/>
      <c r="I913" s="223"/>
      <c r="J913" s="223"/>
      <c r="K913" s="223"/>
      <c r="L913" s="223"/>
      <c r="M913" s="223"/>
      <c r="N913" s="223"/>
      <c r="O913" s="223"/>
      <c r="P913" s="223"/>
      <c r="Q913" s="223"/>
      <c r="R913" s="223"/>
      <c r="S913" s="223"/>
      <c r="T913" s="223"/>
      <c r="U913" s="223"/>
      <c r="V913" s="223"/>
      <c r="W913" s="223"/>
      <c r="X913" s="223"/>
      <c r="Y913" s="223"/>
      <c r="Z913" s="223"/>
    </row>
    <row r="914" spans="1:26" ht="16.5" customHeight="1">
      <c r="A914" s="223"/>
      <c r="B914" s="224"/>
      <c r="C914" s="225"/>
      <c r="D914" s="226"/>
      <c r="E914" s="223"/>
      <c r="F914" s="223"/>
      <c r="G914" s="223"/>
      <c r="H914" s="223"/>
      <c r="I914" s="223"/>
      <c r="J914" s="223"/>
      <c r="K914" s="223"/>
      <c r="L914" s="223"/>
      <c r="M914" s="223"/>
      <c r="N914" s="223"/>
      <c r="O914" s="223"/>
      <c r="P914" s="223"/>
      <c r="Q914" s="223"/>
      <c r="R914" s="223"/>
      <c r="S914" s="223"/>
      <c r="T914" s="223"/>
      <c r="U914" s="223"/>
      <c r="V914" s="223"/>
      <c r="W914" s="223"/>
      <c r="X914" s="223"/>
      <c r="Y914" s="223"/>
      <c r="Z914" s="223"/>
    </row>
    <row r="915" spans="1:26" ht="16.5" customHeight="1">
      <c r="A915" s="223"/>
      <c r="B915" s="224"/>
      <c r="C915" s="225"/>
      <c r="D915" s="226"/>
      <c r="E915" s="223"/>
      <c r="F915" s="223"/>
      <c r="G915" s="223"/>
      <c r="H915" s="223"/>
      <c r="I915" s="223"/>
      <c r="J915" s="223"/>
      <c r="K915" s="223"/>
      <c r="L915" s="223"/>
      <c r="M915" s="223"/>
      <c r="N915" s="223"/>
      <c r="O915" s="223"/>
      <c r="P915" s="223"/>
      <c r="Q915" s="223"/>
      <c r="R915" s="223"/>
      <c r="S915" s="223"/>
      <c r="T915" s="223"/>
      <c r="U915" s="223"/>
      <c r="V915" s="223"/>
      <c r="W915" s="223"/>
      <c r="X915" s="223"/>
      <c r="Y915" s="223"/>
      <c r="Z915" s="223"/>
    </row>
    <row r="916" spans="1:26" ht="16.5" customHeight="1">
      <c r="A916" s="223"/>
      <c r="B916" s="224"/>
      <c r="C916" s="225"/>
      <c r="D916" s="226"/>
      <c r="E916" s="223"/>
      <c r="F916" s="223"/>
      <c r="G916" s="223"/>
      <c r="H916" s="223"/>
      <c r="I916" s="223"/>
      <c r="J916" s="223"/>
      <c r="K916" s="223"/>
      <c r="L916" s="223"/>
      <c r="M916" s="223"/>
      <c r="N916" s="223"/>
      <c r="O916" s="223"/>
      <c r="P916" s="223"/>
      <c r="Q916" s="223"/>
      <c r="R916" s="223"/>
      <c r="S916" s="223"/>
      <c r="T916" s="223"/>
      <c r="U916" s="223"/>
      <c r="V916" s="223"/>
      <c r="W916" s="223"/>
      <c r="X916" s="223"/>
      <c r="Y916" s="223"/>
      <c r="Z916" s="223"/>
    </row>
    <row r="917" spans="1:26" ht="16.5" customHeight="1">
      <c r="A917" s="223"/>
      <c r="B917" s="224"/>
      <c r="C917" s="225"/>
      <c r="D917" s="226"/>
      <c r="E917" s="223"/>
      <c r="F917" s="223"/>
      <c r="G917" s="223"/>
      <c r="H917" s="223"/>
      <c r="I917" s="223"/>
      <c r="J917" s="223"/>
      <c r="K917" s="223"/>
      <c r="L917" s="223"/>
      <c r="M917" s="223"/>
      <c r="N917" s="223"/>
      <c r="O917" s="223"/>
      <c r="P917" s="223"/>
      <c r="Q917" s="223"/>
      <c r="R917" s="223"/>
      <c r="S917" s="223"/>
      <c r="T917" s="223"/>
      <c r="U917" s="223"/>
      <c r="V917" s="223"/>
      <c r="W917" s="223"/>
      <c r="X917" s="223"/>
      <c r="Y917" s="223"/>
      <c r="Z917" s="223"/>
    </row>
    <row r="918" spans="1:26" ht="16.5" customHeight="1">
      <c r="A918" s="223"/>
      <c r="B918" s="224"/>
      <c r="C918" s="225"/>
      <c r="D918" s="226"/>
      <c r="E918" s="223"/>
      <c r="F918" s="223"/>
      <c r="G918" s="223"/>
      <c r="H918" s="223"/>
      <c r="I918" s="223"/>
      <c r="J918" s="223"/>
      <c r="K918" s="223"/>
      <c r="L918" s="223"/>
      <c r="M918" s="223"/>
      <c r="N918" s="223"/>
      <c r="O918" s="223"/>
      <c r="P918" s="223"/>
      <c r="Q918" s="223"/>
      <c r="R918" s="223"/>
      <c r="S918" s="223"/>
      <c r="T918" s="223"/>
      <c r="U918" s="223"/>
      <c r="V918" s="223"/>
      <c r="W918" s="223"/>
      <c r="X918" s="223"/>
      <c r="Y918" s="223"/>
      <c r="Z918" s="223"/>
    </row>
    <row r="919" spans="1:26" ht="16.5" customHeight="1">
      <c r="A919" s="223"/>
      <c r="B919" s="224"/>
      <c r="C919" s="225"/>
      <c r="D919" s="226"/>
      <c r="E919" s="223"/>
      <c r="F919" s="223"/>
      <c r="G919" s="223"/>
      <c r="H919" s="223"/>
      <c r="I919" s="223"/>
      <c r="J919" s="223"/>
      <c r="K919" s="223"/>
      <c r="L919" s="223"/>
      <c r="M919" s="223"/>
      <c r="N919" s="223"/>
      <c r="O919" s="223"/>
      <c r="P919" s="223"/>
      <c r="Q919" s="223"/>
      <c r="R919" s="223"/>
      <c r="S919" s="223"/>
      <c r="T919" s="223"/>
      <c r="U919" s="223"/>
      <c r="V919" s="223"/>
      <c r="W919" s="223"/>
      <c r="X919" s="223"/>
      <c r="Y919" s="223"/>
      <c r="Z919" s="223"/>
    </row>
    <row r="920" spans="1:26" ht="16.5" customHeight="1">
      <c r="A920" s="223"/>
      <c r="B920" s="224"/>
      <c r="C920" s="225"/>
      <c r="D920" s="226"/>
      <c r="E920" s="223"/>
      <c r="F920" s="223"/>
      <c r="G920" s="223"/>
      <c r="H920" s="223"/>
      <c r="I920" s="223"/>
      <c r="J920" s="223"/>
      <c r="K920" s="223"/>
      <c r="L920" s="223"/>
      <c r="M920" s="223"/>
      <c r="N920" s="223"/>
      <c r="O920" s="223"/>
      <c r="P920" s="223"/>
      <c r="Q920" s="223"/>
      <c r="R920" s="223"/>
      <c r="S920" s="223"/>
      <c r="T920" s="223"/>
      <c r="U920" s="223"/>
      <c r="V920" s="223"/>
      <c r="W920" s="223"/>
      <c r="X920" s="223"/>
      <c r="Y920" s="223"/>
      <c r="Z920" s="223"/>
    </row>
    <row r="921" spans="1:26" ht="16.5" customHeight="1">
      <c r="A921" s="223"/>
      <c r="B921" s="224"/>
      <c r="C921" s="225"/>
      <c r="D921" s="226"/>
      <c r="E921" s="223"/>
      <c r="F921" s="223"/>
      <c r="G921" s="223"/>
      <c r="H921" s="223"/>
      <c r="I921" s="223"/>
      <c r="J921" s="223"/>
      <c r="K921" s="223"/>
      <c r="L921" s="223"/>
      <c r="M921" s="223"/>
      <c r="N921" s="223"/>
      <c r="O921" s="223"/>
      <c r="P921" s="223"/>
      <c r="Q921" s="223"/>
      <c r="R921" s="223"/>
      <c r="S921" s="223"/>
      <c r="T921" s="223"/>
      <c r="U921" s="223"/>
      <c r="V921" s="223"/>
      <c r="W921" s="223"/>
      <c r="X921" s="223"/>
      <c r="Y921" s="223"/>
      <c r="Z921" s="223"/>
    </row>
    <row r="922" spans="1:26" ht="16.5" customHeight="1">
      <c r="A922" s="223"/>
      <c r="B922" s="224"/>
      <c r="C922" s="225"/>
      <c r="D922" s="226"/>
      <c r="E922" s="223"/>
      <c r="F922" s="223"/>
      <c r="G922" s="223"/>
      <c r="H922" s="223"/>
      <c r="I922" s="223"/>
      <c r="J922" s="223"/>
      <c r="K922" s="223"/>
      <c r="L922" s="223"/>
      <c r="M922" s="223"/>
      <c r="N922" s="223"/>
      <c r="O922" s="223"/>
      <c r="P922" s="223"/>
      <c r="Q922" s="223"/>
      <c r="R922" s="223"/>
      <c r="S922" s="223"/>
      <c r="T922" s="223"/>
      <c r="U922" s="223"/>
      <c r="V922" s="223"/>
      <c r="W922" s="223"/>
      <c r="X922" s="223"/>
      <c r="Y922" s="223"/>
      <c r="Z922" s="223"/>
    </row>
    <row r="923" spans="1:26" ht="16.5" customHeight="1">
      <c r="A923" s="223"/>
      <c r="B923" s="224"/>
      <c r="C923" s="225"/>
      <c r="D923" s="226"/>
      <c r="E923" s="223"/>
      <c r="F923" s="223"/>
      <c r="G923" s="223"/>
      <c r="H923" s="223"/>
      <c r="I923" s="223"/>
      <c r="J923" s="223"/>
      <c r="K923" s="223"/>
      <c r="L923" s="223"/>
      <c r="M923" s="223"/>
      <c r="N923" s="223"/>
      <c r="O923" s="223"/>
      <c r="P923" s="223"/>
      <c r="Q923" s="223"/>
      <c r="R923" s="223"/>
      <c r="S923" s="223"/>
      <c r="T923" s="223"/>
      <c r="U923" s="223"/>
      <c r="V923" s="223"/>
      <c r="W923" s="223"/>
      <c r="X923" s="223"/>
      <c r="Y923" s="223"/>
      <c r="Z923" s="223"/>
    </row>
    <row r="924" spans="1:26" ht="16.5" customHeight="1">
      <c r="A924" s="223"/>
      <c r="B924" s="224"/>
      <c r="C924" s="225"/>
      <c r="D924" s="226"/>
      <c r="E924" s="223"/>
      <c r="F924" s="223"/>
      <c r="G924" s="223"/>
      <c r="H924" s="223"/>
      <c r="I924" s="223"/>
      <c r="J924" s="223"/>
      <c r="K924" s="223"/>
      <c r="L924" s="223"/>
      <c r="M924" s="223"/>
      <c r="N924" s="223"/>
      <c r="O924" s="223"/>
      <c r="P924" s="223"/>
      <c r="Q924" s="223"/>
      <c r="R924" s="223"/>
      <c r="S924" s="223"/>
      <c r="T924" s="223"/>
      <c r="U924" s="223"/>
      <c r="V924" s="223"/>
      <c r="W924" s="223"/>
      <c r="X924" s="223"/>
      <c r="Y924" s="223"/>
      <c r="Z924" s="223"/>
    </row>
    <row r="925" spans="1:26" ht="16.5" customHeight="1">
      <c r="A925" s="223"/>
      <c r="B925" s="224"/>
      <c r="C925" s="225"/>
      <c r="D925" s="226"/>
      <c r="E925" s="223"/>
      <c r="F925" s="223"/>
      <c r="G925" s="223"/>
      <c r="H925" s="223"/>
      <c r="I925" s="223"/>
      <c r="J925" s="223"/>
      <c r="K925" s="223"/>
      <c r="L925" s="223"/>
      <c r="M925" s="223"/>
      <c r="N925" s="223"/>
      <c r="O925" s="223"/>
      <c r="P925" s="223"/>
      <c r="Q925" s="223"/>
      <c r="R925" s="223"/>
      <c r="S925" s="223"/>
      <c r="T925" s="223"/>
      <c r="U925" s="223"/>
      <c r="V925" s="223"/>
      <c r="W925" s="223"/>
      <c r="X925" s="223"/>
      <c r="Y925" s="223"/>
      <c r="Z925" s="223"/>
    </row>
    <row r="926" spans="1:26" ht="16.5" customHeight="1">
      <c r="A926" s="223"/>
      <c r="B926" s="224"/>
      <c r="C926" s="225"/>
      <c r="D926" s="226"/>
      <c r="E926" s="223"/>
      <c r="F926" s="223"/>
      <c r="G926" s="223"/>
      <c r="H926" s="223"/>
      <c r="I926" s="223"/>
      <c r="J926" s="223"/>
      <c r="K926" s="223"/>
      <c r="L926" s="223"/>
      <c r="M926" s="223"/>
      <c r="N926" s="223"/>
      <c r="O926" s="223"/>
      <c r="P926" s="223"/>
      <c r="Q926" s="223"/>
      <c r="R926" s="223"/>
      <c r="S926" s="223"/>
      <c r="T926" s="223"/>
      <c r="U926" s="223"/>
      <c r="V926" s="223"/>
      <c r="W926" s="223"/>
      <c r="X926" s="223"/>
      <c r="Y926" s="223"/>
      <c r="Z926" s="223"/>
    </row>
    <row r="927" spans="1:26" ht="16.5" customHeight="1">
      <c r="A927" s="223"/>
      <c r="B927" s="224"/>
      <c r="C927" s="225"/>
      <c r="D927" s="226"/>
      <c r="E927" s="223"/>
      <c r="F927" s="223"/>
      <c r="G927" s="223"/>
      <c r="H927" s="223"/>
      <c r="I927" s="223"/>
      <c r="J927" s="223"/>
      <c r="K927" s="223"/>
      <c r="L927" s="223"/>
      <c r="M927" s="223"/>
      <c r="N927" s="223"/>
      <c r="O927" s="223"/>
      <c r="P927" s="223"/>
      <c r="Q927" s="223"/>
      <c r="R927" s="223"/>
      <c r="S927" s="223"/>
      <c r="T927" s="223"/>
      <c r="U927" s="223"/>
      <c r="V927" s="223"/>
      <c r="W927" s="223"/>
      <c r="X927" s="223"/>
      <c r="Y927" s="223"/>
      <c r="Z927" s="223"/>
    </row>
    <row r="928" spans="1:26" ht="16.5" customHeight="1">
      <c r="A928" s="223"/>
      <c r="B928" s="224"/>
      <c r="C928" s="225"/>
      <c r="D928" s="226"/>
      <c r="E928" s="223"/>
      <c r="F928" s="223"/>
      <c r="G928" s="223"/>
      <c r="H928" s="223"/>
      <c r="I928" s="223"/>
      <c r="J928" s="223"/>
      <c r="K928" s="223"/>
      <c r="L928" s="223"/>
      <c r="M928" s="223"/>
      <c r="N928" s="223"/>
      <c r="O928" s="223"/>
      <c r="P928" s="223"/>
      <c r="Q928" s="223"/>
      <c r="R928" s="223"/>
      <c r="S928" s="223"/>
      <c r="T928" s="223"/>
      <c r="U928" s="223"/>
      <c r="V928" s="223"/>
      <c r="W928" s="223"/>
      <c r="X928" s="223"/>
      <c r="Y928" s="223"/>
      <c r="Z928" s="223"/>
    </row>
    <row r="929" spans="1:26" ht="16.5" customHeight="1">
      <c r="A929" s="223"/>
      <c r="B929" s="224"/>
      <c r="C929" s="225"/>
      <c r="D929" s="226"/>
      <c r="E929" s="223"/>
      <c r="F929" s="223"/>
      <c r="G929" s="223"/>
      <c r="H929" s="223"/>
      <c r="I929" s="223"/>
      <c r="J929" s="223"/>
      <c r="K929" s="223"/>
      <c r="L929" s="223"/>
      <c r="M929" s="223"/>
      <c r="N929" s="223"/>
      <c r="O929" s="223"/>
      <c r="P929" s="223"/>
      <c r="Q929" s="223"/>
      <c r="R929" s="223"/>
      <c r="S929" s="223"/>
      <c r="T929" s="223"/>
      <c r="U929" s="223"/>
      <c r="V929" s="223"/>
      <c r="W929" s="223"/>
      <c r="X929" s="223"/>
      <c r="Y929" s="223"/>
      <c r="Z929" s="223"/>
    </row>
    <row r="930" spans="1:26" ht="16.5" customHeight="1">
      <c r="A930" s="223"/>
      <c r="B930" s="224"/>
      <c r="C930" s="225"/>
      <c r="D930" s="226"/>
      <c r="E930" s="223"/>
      <c r="F930" s="223"/>
      <c r="G930" s="223"/>
      <c r="H930" s="223"/>
      <c r="I930" s="223"/>
      <c r="J930" s="223"/>
      <c r="K930" s="223"/>
      <c r="L930" s="223"/>
      <c r="M930" s="223"/>
      <c r="N930" s="223"/>
      <c r="O930" s="223"/>
      <c r="P930" s="223"/>
      <c r="Q930" s="223"/>
      <c r="R930" s="223"/>
      <c r="S930" s="223"/>
      <c r="T930" s="223"/>
      <c r="U930" s="223"/>
      <c r="V930" s="223"/>
      <c r="W930" s="223"/>
      <c r="X930" s="223"/>
      <c r="Y930" s="223"/>
      <c r="Z930" s="223"/>
    </row>
    <row r="931" spans="1:26" ht="16.5" customHeight="1">
      <c r="A931" s="223"/>
      <c r="B931" s="224"/>
      <c r="C931" s="225"/>
      <c r="D931" s="226"/>
      <c r="E931" s="223"/>
      <c r="F931" s="223"/>
      <c r="G931" s="223"/>
      <c r="H931" s="223"/>
      <c r="I931" s="223"/>
      <c r="J931" s="223"/>
      <c r="K931" s="223"/>
      <c r="L931" s="223"/>
      <c r="M931" s="223"/>
      <c r="N931" s="223"/>
      <c r="O931" s="223"/>
      <c r="P931" s="223"/>
      <c r="Q931" s="223"/>
      <c r="R931" s="223"/>
      <c r="S931" s="223"/>
      <c r="T931" s="223"/>
      <c r="U931" s="223"/>
      <c r="V931" s="223"/>
      <c r="W931" s="223"/>
      <c r="X931" s="223"/>
      <c r="Y931" s="223"/>
      <c r="Z931" s="223"/>
    </row>
    <row r="932" spans="1:26" ht="16.5" customHeight="1">
      <c r="A932" s="223"/>
      <c r="B932" s="224"/>
      <c r="C932" s="225"/>
      <c r="D932" s="226"/>
      <c r="E932" s="223"/>
      <c r="F932" s="223"/>
      <c r="G932" s="223"/>
      <c r="H932" s="223"/>
      <c r="I932" s="223"/>
      <c r="J932" s="223"/>
      <c r="K932" s="223"/>
      <c r="L932" s="223"/>
      <c r="M932" s="223"/>
      <c r="N932" s="223"/>
      <c r="O932" s="223"/>
      <c r="P932" s="223"/>
      <c r="Q932" s="223"/>
      <c r="R932" s="223"/>
      <c r="S932" s="223"/>
      <c r="T932" s="223"/>
      <c r="U932" s="223"/>
      <c r="V932" s="223"/>
      <c r="W932" s="223"/>
      <c r="X932" s="223"/>
      <c r="Y932" s="223"/>
      <c r="Z932" s="223"/>
    </row>
    <row r="933" spans="1:26" ht="16.5" customHeight="1">
      <c r="A933" s="223"/>
      <c r="B933" s="224"/>
      <c r="C933" s="225"/>
      <c r="D933" s="226"/>
      <c r="E933" s="223"/>
      <c r="F933" s="223"/>
      <c r="G933" s="223"/>
      <c r="H933" s="223"/>
      <c r="I933" s="223"/>
      <c r="J933" s="223"/>
      <c r="K933" s="223"/>
      <c r="L933" s="223"/>
      <c r="M933" s="223"/>
      <c r="N933" s="223"/>
      <c r="O933" s="223"/>
      <c r="P933" s="223"/>
      <c r="Q933" s="223"/>
      <c r="R933" s="223"/>
      <c r="S933" s="223"/>
      <c r="T933" s="223"/>
      <c r="U933" s="223"/>
      <c r="V933" s="223"/>
      <c r="W933" s="223"/>
      <c r="X933" s="223"/>
      <c r="Y933" s="223"/>
      <c r="Z933" s="223"/>
    </row>
    <row r="934" spans="1:26" ht="16.5" customHeight="1">
      <c r="A934" s="223"/>
      <c r="B934" s="224"/>
      <c r="C934" s="225"/>
      <c r="D934" s="226"/>
      <c r="E934" s="223"/>
      <c r="F934" s="223"/>
      <c r="G934" s="223"/>
      <c r="H934" s="223"/>
      <c r="I934" s="223"/>
      <c r="J934" s="223"/>
      <c r="K934" s="223"/>
      <c r="L934" s="223"/>
      <c r="M934" s="223"/>
      <c r="N934" s="223"/>
      <c r="O934" s="223"/>
      <c r="P934" s="223"/>
      <c r="Q934" s="223"/>
      <c r="R934" s="223"/>
      <c r="S934" s="223"/>
      <c r="T934" s="223"/>
      <c r="U934" s="223"/>
      <c r="V934" s="223"/>
      <c r="W934" s="223"/>
      <c r="X934" s="223"/>
      <c r="Y934" s="223"/>
      <c r="Z934" s="223"/>
    </row>
    <row r="935" spans="1:26" ht="16.5" customHeight="1">
      <c r="A935" s="223"/>
      <c r="B935" s="224"/>
      <c r="C935" s="225"/>
      <c r="D935" s="226"/>
      <c r="E935" s="223"/>
      <c r="F935" s="223"/>
      <c r="G935" s="223"/>
      <c r="H935" s="223"/>
      <c r="I935" s="223"/>
      <c r="J935" s="223"/>
      <c r="K935" s="223"/>
      <c r="L935" s="223"/>
      <c r="M935" s="223"/>
      <c r="N935" s="223"/>
      <c r="O935" s="223"/>
      <c r="P935" s="223"/>
      <c r="Q935" s="223"/>
      <c r="R935" s="223"/>
      <c r="S935" s="223"/>
      <c r="T935" s="223"/>
      <c r="U935" s="223"/>
      <c r="V935" s="223"/>
      <c r="W935" s="223"/>
      <c r="X935" s="223"/>
      <c r="Y935" s="223"/>
      <c r="Z935" s="223"/>
    </row>
    <row r="936" spans="1:26" ht="16.5" customHeight="1">
      <c r="A936" s="223"/>
      <c r="B936" s="224"/>
      <c r="C936" s="225"/>
      <c r="D936" s="226"/>
      <c r="E936" s="223"/>
      <c r="F936" s="223"/>
      <c r="G936" s="223"/>
      <c r="H936" s="223"/>
      <c r="I936" s="223"/>
      <c r="J936" s="223"/>
      <c r="K936" s="223"/>
      <c r="L936" s="223"/>
      <c r="M936" s="223"/>
      <c r="N936" s="223"/>
      <c r="O936" s="223"/>
      <c r="P936" s="223"/>
      <c r="Q936" s="223"/>
      <c r="R936" s="223"/>
      <c r="S936" s="223"/>
      <c r="T936" s="223"/>
      <c r="U936" s="223"/>
      <c r="V936" s="223"/>
      <c r="W936" s="223"/>
      <c r="X936" s="223"/>
      <c r="Y936" s="223"/>
      <c r="Z936" s="223"/>
    </row>
    <row r="937" spans="1:26" ht="16.5" customHeight="1">
      <c r="A937" s="223"/>
      <c r="B937" s="224"/>
      <c r="C937" s="225"/>
      <c r="D937" s="226"/>
      <c r="E937" s="223"/>
      <c r="F937" s="223"/>
      <c r="G937" s="223"/>
      <c r="H937" s="223"/>
      <c r="I937" s="223"/>
      <c r="J937" s="223"/>
      <c r="K937" s="223"/>
      <c r="L937" s="223"/>
      <c r="M937" s="223"/>
      <c r="N937" s="223"/>
      <c r="O937" s="223"/>
      <c r="P937" s="223"/>
      <c r="Q937" s="223"/>
      <c r="R937" s="223"/>
      <c r="S937" s="223"/>
      <c r="T937" s="223"/>
      <c r="U937" s="223"/>
      <c r="V937" s="223"/>
      <c r="W937" s="223"/>
      <c r="X937" s="223"/>
      <c r="Y937" s="223"/>
      <c r="Z937" s="223"/>
    </row>
    <row r="938" spans="1:26" ht="16.5" customHeight="1">
      <c r="A938" s="223"/>
      <c r="B938" s="224"/>
      <c r="C938" s="225"/>
      <c r="D938" s="226"/>
      <c r="E938" s="223"/>
      <c r="F938" s="223"/>
      <c r="G938" s="223"/>
      <c r="H938" s="223"/>
      <c r="I938" s="223"/>
      <c r="J938" s="223"/>
      <c r="K938" s="223"/>
      <c r="L938" s="223"/>
      <c r="M938" s="223"/>
      <c r="N938" s="223"/>
      <c r="O938" s="223"/>
      <c r="P938" s="223"/>
      <c r="Q938" s="223"/>
      <c r="R938" s="223"/>
      <c r="S938" s="223"/>
      <c r="T938" s="223"/>
      <c r="U938" s="223"/>
      <c r="V938" s="223"/>
      <c r="W938" s="223"/>
      <c r="X938" s="223"/>
      <c r="Y938" s="223"/>
      <c r="Z938" s="223"/>
    </row>
    <row r="939" spans="1:26" ht="16.5" customHeight="1">
      <c r="A939" s="223"/>
      <c r="B939" s="224"/>
      <c r="C939" s="225"/>
      <c r="D939" s="226"/>
      <c r="E939" s="223"/>
      <c r="F939" s="223"/>
      <c r="G939" s="223"/>
      <c r="H939" s="223"/>
      <c r="I939" s="223"/>
      <c r="J939" s="223"/>
      <c r="K939" s="223"/>
      <c r="L939" s="223"/>
      <c r="M939" s="223"/>
      <c r="N939" s="223"/>
      <c r="O939" s="223"/>
      <c r="P939" s="223"/>
      <c r="Q939" s="223"/>
      <c r="R939" s="223"/>
      <c r="S939" s="223"/>
      <c r="T939" s="223"/>
      <c r="U939" s="223"/>
      <c r="V939" s="223"/>
      <c r="W939" s="223"/>
      <c r="X939" s="223"/>
      <c r="Y939" s="223"/>
      <c r="Z939" s="223"/>
    </row>
    <row r="940" spans="1:26" ht="16.5" customHeight="1">
      <c r="A940" s="223"/>
      <c r="B940" s="224"/>
      <c r="C940" s="225"/>
      <c r="D940" s="226"/>
      <c r="E940" s="223"/>
      <c r="F940" s="223"/>
      <c r="G940" s="223"/>
      <c r="H940" s="223"/>
      <c r="I940" s="223"/>
      <c r="J940" s="223"/>
      <c r="K940" s="223"/>
      <c r="L940" s="223"/>
      <c r="M940" s="223"/>
      <c r="N940" s="223"/>
      <c r="O940" s="223"/>
      <c r="P940" s="223"/>
      <c r="Q940" s="223"/>
      <c r="R940" s="223"/>
      <c r="S940" s="223"/>
      <c r="T940" s="223"/>
      <c r="U940" s="223"/>
      <c r="V940" s="223"/>
      <c r="W940" s="223"/>
      <c r="X940" s="223"/>
      <c r="Y940" s="223"/>
      <c r="Z940" s="223"/>
    </row>
    <row r="941" spans="1:26" ht="16.5" customHeight="1">
      <c r="A941" s="223"/>
      <c r="B941" s="224"/>
      <c r="C941" s="225"/>
      <c r="D941" s="226"/>
      <c r="E941" s="223"/>
      <c r="F941" s="223"/>
      <c r="G941" s="223"/>
      <c r="H941" s="223"/>
      <c r="I941" s="223"/>
      <c r="J941" s="223"/>
      <c r="K941" s="223"/>
      <c r="L941" s="223"/>
      <c r="M941" s="223"/>
      <c r="N941" s="223"/>
      <c r="O941" s="223"/>
      <c r="P941" s="223"/>
      <c r="Q941" s="223"/>
      <c r="R941" s="223"/>
      <c r="S941" s="223"/>
      <c r="T941" s="223"/>
      <c r="U941" s="223"/>
      <c r="V941" s="223"/>
      <c r="W941" s="223"/>
      <c r="X941" s="223"/>
      <c r="Y941" s="223"/>
      <c r="Z941" s="223"/>
    </row>
    <row r="942" spans="1:26" ht="16.5" customHeight="1">
      <c r="A942" s="223"/>
      <c r="B942" s="224"/>
      <c r="C942" s="225"/>
      <c r="D942" s="226"/>
      <c r="E942" s="223"/>
      <c r="F942" s="223"/>
      <c r="G942" s="223"/>
      <c r="H942" s="223"/>
      <c r="I942" s="223"/>
      <c r="J942" s="223"/>
      <c r="K942" s="223"/>
      <c r="L942" s="223"/>
      <c r="M942" s="223"/>
      <c r="N942" s="223"/>
      <c r="O942" s="223"/>
      <c r="P942" s="223"/>
      <c r="Q942" s="223"/>
      <c r="R942" s="223"/>
      <c r="S942" s="223"/>
      <c r="T942" s="223"/>
      <c r="U942" s="223"/>
      <c r="V942" s="223"/>
      <c r="W942" s="223"/>
      <c r="X942" s="223"/>
      <c r="Y942" s="223"/>
      <c r="Z942" s="223"/>
    </row>
    <row r="943" spans="1:26" ht="16.5" customHeight="1">
      <c r="A943" s="223"/>
      <c r="B943" s="224"/>
      <c r="C943" s="225"/>
      <c r="D943" s="226"/>
      <c r="E943" s="223"/>
      <c r="F943" s="223"/>
      <c r="G943" s="223"/>
      <c r="H943" s="223"/>
      <c r="I943" s="223"/>
      <c r="J943" s="223"/>
      <c r="K943" s="223"/>
      <c r="L943" s="223"/>
      <c r="M943" s="223"/>
      <c r="N943" s="223"/>
      <c r="O943" s="223"/>
      <c r="P943" s="223"/>
      <c r="Q943" s="223"/>
      <c r="R943" s="223"/>
      <c r="S943" s="223"/>
      <c r="T943" s="223"/>
      <c r="U943" s="223"/>
      <c r="V943" s="223"/>
      <c r="W943" s="223"/>
      <c r="X943" s="223"/>
      <c r="Y943" s="223"/>
      <c r="Z943" s="223"/>
    </row>
    <row r="944" spans="1:26" ht="16.5" customHeight="1">
      <c r="A944" s="223"/>
      <c r="B944" s="224"/>
      <c r="C944" s="225"/>
      <c r="D944" s="226"/>
      <c r="E944" s="223"/>
      <c r="F944" s="223"/>
      <c r="G944" s="223"/>
      <c r="H944" s="223"/>
      <c r="I944" s="223"/>
      <c r="J944" s="223"/>
      <c r="K944" s="223"/>
      <c r="L944" s="223"/>
      <c r="M944" s="223"/>
      <c r="N944" s="223"/>
      <c r="O944" s="223"/>
      <c r="P944" s="223"/>
      <c r="Q944" s="223"/>
      <c r="R944" s="223"/>
      <c r="S944" s="223"/>
      <c r="T944" s="223"/>
      <c r="U944" s="223"/>
      <c r="V944" s="223"/>
      <c r="W944" s="223"/>
      <c r="X944" s="223"/>
      <c r="Y944" s="223"/>
      <c r="Z944" s="223"/>
    </row>
    <row r="945" spans="1:26" ht="16.5" customHeight="1">
      <c r="A945" s="223"/>
      <c r="B945" s="224"/>
      <c r="C945" s="225"/>
      <c r="D945" s="226"/>
      <c r="E945" s="223"/>
      <c r="F945" s="223"/>
      <c r="G945" s="223"/>
      <c r="H945" s="223"/>
      <c r="I945" s="223"/>
      <c r="J945" s="223"/>
      <c r="K945" s="223"/>
      <c r="L945" s="223"/>
      <c r="M945" s="223"/>
      <c r="N945" s="223"/>
      <c r="O945" s="223"/>
      <c r="P945" s="223"/>
      <c r="Q945" s="223"/>
      <c r="R945" s="223"/>
      <c r="S945" s="223"/>
      <c r="T945" s="223"/>
      <c r="U945" s="223"/>
      <c r="V945" s="223"/>
      <c r="W945" s="223"/>
      <c r="X945" s="223"/>
      <c r="Y945" s="223"/>
      <c r="Z945" s="223"/>
    </row>
    <row r="946" spans="1:26" ht="16.5" customHeight="1">
      <c r="A946" s="223"/>
      <c r="B946" s="224"/>
      <c r="C946" s="225"/>
      <c r="D946" s="226"/>
      <c r="E946" s="223"/>
      <c r="F946" s="223"/>
      <c r="G946" s="223"/>
      <c r="H946" s="223"/>
      <c r="I946" s="223"/>
      <c r="J946" s="223"/>
      <c r="K946" s="223"/>
      <c r="L946" s="223"/>
      <c r="M946" s="223"/>
      <c r="N946" s="223"/>
      <c r="O946" s="223"/>
      <c r="P946" s="223"/>
      <c r="Q946" s="223"/>
      <c r="R946" s="223"/>
      <c r="S946" s="223"/>
      <c r="T946" s="223"/>
      <c r="U946" s="223"/>
      <c r="V946" s="223"/>
      <c r="W946" s="223"/>
      <c r="X946" s="223"/>
      <c r="Y946" s="223"/>
      <c r="Z946" s="223"/>
    </row>
    <row r="947" spans="1:26" ht="16.5" customHeight="1">
      <c r="A947" s="223"/>
      <c r="B947" s="224"/>
      <c r="C947" s="225"/>
      <c r="D947" s="226"/>
      <c r="E947" s="223"/>
      <c r="F947" s="223"/>
      <c r="G947" s="223"/>
      <c r="H947" s="223"/>
      <c r="I947" s="223"/>
      <c r="J947" s="223"/>
      <c r="K947" s="223"/>
      <c r="L947" s="223"/>
      <c r="M947" s="223"/>
      <c r="N947" s="223"/>
      <c r="O947" s="223"/>
      <c r="P947" s="223"/>
      <c r="Q947" s="223"/>
      <c r="R947" s="223"/>
      <c r="S947" s="223"/>
      <c r="T947" s="223"/>
      <c r="U947" s="223"/>
      <c r="V947" s="223"/>
      <c r="W947" s="223"/>
      <c r="X947" s="223"/>
      <c r="Y947" s="223"/>
      <c r="Z947" s="223"/>
    </row>
    <row r="948" spans="1:26" ht="16.5" customHeight="1">
      <c r="A948" s="223"/>
      <c r="B948" s="224"/>
      <c r="C948" s="225"/>
      <c r="D948" s="226"/>
      <c r="E948" s="223"/>
      <c r="F948" s="223"/>
      <c r="G948" s="223"/>
      <c r="H948" s="223"/>
      <c r="I948" s="223"/>
      <c r="J948" s="223"/>
      <c r="K948" s="223"/>
      <c r="L948" s="223"/>
      <c r="M948" s="223"/>
      <c r="N948" s="223"/>
      <c r="O948" s="223"/>
      <c r="P948" s="223"/>
      <c r="Q948" s="223"/>
      <c r="R948" s="223"/>
      <c r="S948" s="223"/>
      <c r="T948" s="223"/>
      <c r="U948" s="223"/>
      <c r="V948" s="223"/>
      <c r="W948" s="223"/>
      <c r="X948" s="223"/>
      <c r="Y948" s="223"/>
      <c r="Z948" s="223"/>
    </row>
    <row r="949" spans="1:26" ht="16.5" customHeight="1">
      <c r="A949" s="223"/>
      <c r="B949" s="224"/>
      <c r="C949" s="225"/>
      <c r="D949" s="226"/>
      <c r="E949" s="223"/>
      <c r="F949" s="223"/>
      <c r="G949" s="223"/>
      <c r="H949" s="223"/>
      <c r="I949" s="223"/>
      <c r="J949" s="223"/>
      <c r="K949" s="223"/>
      <c r="L949" s="223"/>
      <c r="M949" s="223"/>
      <c r="N949" s="223"/>
      <c r="O949" s="223"/>
      <c r="P949" s="223"/>
      <c r="Q949" s="223"/>
      <c r="R949" s="223"/>
      <c r="S949" s="223"/>
      <c r="T949" s="223"/>
      <c r="U949" s="223"/>
      <c r="V949" s="223"/>
      <c r="W949" s="223"/>
      <c r="X949" s="223"/>
      <c r="Y949" s="223"/>
      <c r="Z949" s="223"/>
    </row>
    <row r="950" spans="1:26" ht="16.5" customHeight="1">
      <c r="A950" s="223"/>
      <c r="B950" s="224"/>
      <c r="C950" s="225"/>
      <c r="D950" s="226"/>
      <c r="E950" s="223"/>
      <c r="F950" s="223"/>
      <c r="G950" s="223"/>
      <c r="H950" s="223"/>
      <c r="I950" s="223"/>
      <c r="J950" s="223"/>
      <c r="K950" s="223"/>
      <c r="L950" s="223"/>
      <c r="M950" s="223"/>
      <c r="N950" s="223"/>
      <c r="O950" s="223"/>
      <c r="P950" s="223"/>
      <c r="Q950" s="223"/>
      <c r="R950" s="223"/>
      <c r="S950" s="223"/>
      <c r="T950" s="223"/>
      <c r="U950" s="223"/>
      <c r="V950" s="223"/>
      <c r="W950" s="223"/>
      <c r="X950" s="223"/>
      <c r="Y950" s="223"/>
      <c r="Z950" s="223"/>
    </row>
    <row r="951" spans="1:26" ht="16.5" customHeight="1">
      <c r="A951" s="223"/>
      <c r="B951" s="224"/>
      <c r="C951" s="225"/>
      <c r="D951" s="226"/>
      <c r="E951" s="223"/>
      <c r="F951" s="223"/>
      <c r="G951" s="223"/>
      <c r="H951" s="223"/>
      <c r="I951" s="223"/>
      <c r="J951" s="223"/>
      <c r="K951" s="223"/>
      <c r="L951" s="223"/>
      <c r="M951" s="223"/>
      <c r="N951" s="223"/>
      <c r="O951" s="223"/>
      <c r="P951" s="223"/>
      <c r="Q951" s="223"/>
      <c r="R951" s="223"/>
      <c r="S951" s="223"/>
      <c r="T951" s="223"/>
      <c r="U951" s="223"/>
      <c r="V951" s="223"/>
      <c r="W951" s="223"/>
      <c r="X951" s="223"/>
      <c r="Y951" s="223"/>
      <c r="Z951" s="223"/>
    </row>
    <row r="952" spans="1:26" ht="16.5" customHeight="1">
      <c r="A952" s="223"/>
      <c r="B952" s="224"/>
      <c r="C952" s="225"/>
      <c r="D952" s="226"/>
      <c r="E952" s="223"/>
      <c r="F952" s="223"/>
      <c r="G952" s="223"/>
      <c r="H952" s="223"/>
      <c r="I952" s="223"/>
      <c r="J952" s="223"/>
      <c r="K952" s="223"/>
      <c r="L952" s="223"/>
      <c r="M952" s="223"/>
      <c r="N952" s="223"/>
      <c r="O952" s="223"/>
      <c r="P952" s="223"/>
      <c r="Q952" s="223"/>
      <c r="R952" s="223"/>
      <c r="S952" s="223"/>
      <c r="T952" s="223"/>
      <c r="U952" s="223"/>
      <c r="V952" s="223"/>
      <c r="W952" s="223"/>
      <c r="X952" s="223"/>
      <c r="Y952" s="223"/>
      <c r="Z952" s="223"/>
    </row>
    <row r="953" spans="1:26" ht="16.5" customHeight="1">
      <c r="A953" s="223"/>
      <c r="B953" s="224"/>
      <c r="C953" s="225"/>
      <c r="D953" s="226"/>
      <c r="E953" s="223"/>
      <c r="F953" s="223"/>
      <c r="G953" s="223"/>
      <c r="H953" s="223"/>
      <c r="I953" s="223"/>
      <c r="J953" s="223"/>
      <c r="K953" s="223"/>
      <c r="L953" s="223"/>
      <c r="M953" s="223"/>
      <c r="N953" s="223"/>
      <c r="O953" s="223"/>
      <c r="P953" s="223"/>
      <c r="Q953" s="223"/>
      <c r="R953" s="223"/>
      <c r="S953" s="223"/>
      <c r="T953" s="223"/>
      <c r="U953" s="223"/>
      <c r="V953" s="223"/>
      <c r="W953" s="223"/>
      <c r="X953" s="223"/>
      <c r="Y953" s="223"/>
      <c r="Z953" s="223"/>
    </row>
    <row r="954" spans="1:26" ht="16.5" customHeight="1">
      <c r="A954" s="223"/>
      <c r="B954" s="224"/>
      <c r="C954" s="225"/>
      <c r="D954" s="226"/>
      <c r="E954" s="223"/>
      <c r="F954" s="223"/>
      <c r="G954" s="223"/>
      <c r="H954" s="223"/>
      <c r="I954" s="223"/>
      <c r="J954" s="223"/>
      <c r="K954" s="223"/>
      <c r="L954" s="223"/>
      <c r="M954" s="223"/>
      <c r="N954" s="223"/>
      <c r="O954" s="223"/>
      <c r="P954" s="223"/>
      <c r="Q954" s="223"/>
      <c r="R954" s="223"/>
      <c r="S954" s="223"/>
      <c r="T954" s="223"/>
      <c r="U954" s="223"/>
      <c r="V954" s="223"/>
      <c r="W954" s="223"/>
      <c r="X954" s="223"/>
      <c r="Y954" s="223"/>
      <c r="Z954" s="223"/>
    </row>
    <row r="955" spans="1:26" ht="16.5" customHeight="1">
      <c r="A955" s="223"/>
      <c r="B955" s="224"/>
      <c r="C955" s="225"/>
      <c r="D955" s="226"/>
      <c r="E955" s="223"/>
      <c r="F955" s="223"/>
      <c r="G955" s="223"/>
      <c r="H955" s="223"/>
      <c r="I955" s="223"/>
      <c r="J955" s="223"/>
      <c r="K955" s="223"/>
      <c r="L955" s="223"/>
      <c r="M955" s="223"/>
      <c r="N955" s="223"/>
      <c r="O955" s="223"/>
      <c r="P955" s="223"/>
      <c r="Q955" s="223"/>
      <c r="R955" s="223"/>
      <c r="S955" s="223"/>
      <c r="T955" s="223"/>
      <c r="U955" s="223"/>
      <c r="V955" s="223"/>
      <c r="W955" s="223"/>
      <c r="X955" s="223"/>
      <c r="Y955" s="223"/>
      <c r="Z955" s="223"/>
    </row>
    <row r="956" spans="1:26" ht="16.5" customHeight="1">
      <c r="A956" s="223"/>
      <c r="B956" s="224"/>
      <c r="C956" s="225"/>
      <c r="D956" s="226"/>
      <c r="E956" s="223"/>
      <c r="F956" s="223"/>
      <c r="G956" s="223"/>
      <c r="H956" s="223"/>
      <c r="I956" s="223"/>
      <c r="J956" s="223"/>
      <c r="K956" s="223"/>
      <c r="L956" s="223"/>
      <c r="M956" s="223"/>
      <c r="N956" s="223"/>
      <c r="O956" s="223"/>
      <c r="P956" s="223"/>
      <c r="Q956" s="223"/>
      <c r="R956" s="223"/>
      <c r="S956" s="223"/>
      <c r="T956" s="223"/>
      <c r="U956" s="223"/>
      <c r="V956" s="223"/>
      <c r="W956" s="223"/>
      <c r="X956" s="223"/>
      <c r="Y956" s="223"/>
      <c r="Z956" s="223"/>
    </row>
    <row r="957" spans="1:26" ht="16.5" customHeight="1">
      <c r="A957" s="223"/>
      <c r="B957" s="224"/>
      <c r="C957" s="225"/>
      <c r="D957" s="226"/>
      <c r="E957" s="223"/>
      <c r="F957" s="223"/>
      <c r="G957" s="223"/>
      <c r="H957" s="223"/>
      <c r="I957" s="223"/>
      <c r="J957" s="223"/>
      <c r="K957" s="223"/>
      <c r="L957" s="223"/>
      <c r="M957" s="223"/>
      <c r="N957" s="223"/>
      <c r="O957" s="223"/>
      <c r="P957" s="223"/>
      <c r="Q957" s="223"/>
      <c r="R957" s="223"/>
      <c r="S957" s="223"/>
      <c r="T957" s="223"/>
      <c r="U957" s="223"/>
      <c r="V957" s="223"/>
      <c r="W957" s="223"/>
      <c r="X957" s="223"/>
      <c r="Y957" s="223"/>
      <c r="Z957" s="223"/>
    </row>
    <row r="958" spans="1:26" ht="16.5" customHeight="1">
      <c r="A958" s="223"/>
      <c r="B958" s="224"/>
      <c r="C958" s="225"/>
      <c r="D958" s="226"/>
      <c r="E958" s="223"/>
      <c r="F958" s="223"/>
      <c r="G958" s="223"/>
      <c r="H958" s="223"/>
      <c r="I958" s="223"/>
      <c r="J958" s="223"/>
      <c r="K958" s="223"/>
      <c r="L958" s="223"/>
      <c r="M958" s="223"/>
      <c r="N958" s="223"/>
      <c r="O958" s="223"/>
      <c r="P958" s="223"/>
      <c r="Q958" s="223"/>
      <c r="R958" s="223"/>
      <c r="S958" s="223"/>
      <c r="T958" s="223"/>
      <c r="U958" s="223"/>
      <c r="V958" s="223"/>
      <c r="W958" s="223"/>
      <c r="X958" s="223"/>
      <c r="Y958" s="223"/>
      <c r="Z958" s="223"/>
    </row>
    <row r="959" spans="1:26" ht="16.5" customHeight="1">
      <c r="A959" s="223"/>
      <c r="B959" s="224"/>
      <c r="C959" s="225"/>
      <c r="D959" s="226"/>
      <c r="E959" s="223"/>
      <c r="F959" s="223"/>
      <c r="G959" s="223"/>
      <c r="H959" s="223"/>
      <c r="I959" s="223"/>
      <c r="J959" s="223"/>
      <c r="K959" s="223"/>
      <c r="L959" s="223"/>
      <c r="M959" s="223"/>
      <c r="N959" s="223"/>
      <c r="O959" s="223"/>
      <c r="P959" s="223"/>
      <c r="Q959" s="223"/>
      <c r="R959" s="223"/>
      <c r="S959" s="223"/>
      <c r="T959" s="223"/>
      <c r="U959" s="223"/>
      <c r="V959" s="223"/>
      <c r="W959" s="223"/>
      <c r="X959" s="223"/>
      <c r="Y959" s="223"/>
      <c r="Z959" s="223"/>
    </row>
    <row r="960" spans="1:26" ht="16.5" customHeight="1">
      <c r="A960" s="223"/>
      <c r="B960" s="224"/>
      <c r="C960" s="225"/>
      <c r="D960" s="226"/>
      <c r="E960" s="223"/>
      <c r="F960" s="223"/>
      <c r="G960" s="223"/>
      <c r="H960" s="223"/>
      <c r="I960" s="223"/>
      <c r="J960" s="223"/>
      <c r="K960" s="223"/>
      <c r="L960" s="223"/>
      <c r="M960" s="223"/>
      <c r="N960" s="223"/>
      <c r="O960" s="223"/>
      <c r="P960" s="223"/>
      <c r="Q960" s="223"/>
      <c r="R960" s="223"/>
      <c r="S960" s="223"/>
      <c r="T960" s="223"/>
      <c r="U960" s="223"/>
      <c r="V960" s="223"/>
      <c r="W960" s="223"/>
      <c r="X960" s="223"/>
      <c r="Y960" s="223"/>
      <c r="Z960" s="223"/>
    </row>
    <row r="961" spans="1:26" ht="16.5" customHeight="1">
      <c r="A961" s="223"/>
      <c r="B961" s="224"/>
      <c r="C961" s="225"/>
      <c r="D961" s="226"/>
      <c r="E961" s="223"/>
      <c r="F961" s="223"/>
      <c r="G961" s="223"/>
      <c r="H961" s="223"/>
      <c r="I961" s="223"/>
      <c r="J961" s="223"/>
      <c r="K961" s="223"/>
      <c r="L961" s="223"/>
      <c r="M961" s="223"/>
      <c r="N961" s="223"/>
      <c r="O961" s="223"/>
      <c r="P961" s="223"/>
      <c r="Q961" s="223"/>
      <c r="R961" s="223"/>
      <c r="S961" s="223"/>
      <c r="T961" s="223"/>
      <c r="U961" s="223"/>
      <c r="V961" s="223"/>
      <c r="W961" s="223"/>
      <c r="X961" s="223"/>
      <c r="Y961" s="223"/>
      <c r="Z961" s="223"/>
    </row>
    <row r="962" spans="1:26" ht="16.5" customHeight="1">
      <c r="A962" s="223"/>
      <c r="B962" s="224"/>
      <c r="C962" s="225"/>
      <c r="D962" s="226"/>
      <c r="E962" s="223"/>
      <c r="F962" s="223"/>
      <c r="G962" s="223"/>
      <c r="H962" s="223"/>
      <c r="I962" s="223"/>
      <c r="J962" s="223"/>
      <c r="K962" s="223"/>
      <c r="L962" s="223"/>
      <c r="M962" s="223"/>
      <c r="N962" s="223"/>
      <c r="O962" s="223"/>
      <c r="P962" s="223"/>
      <c r="Q962" s="223"/>
      <c r="R962" s="223"/>
      <c r="S962" s="223"/>
      <c r="T962" s="223"/>
      <c r="U962" s="223"/>
      <c r="V962" s="223"/>
      <c r="W962" s="223"/>
      <c r="X962" s="223"/>
      <c r="Y962" s="223"/>
      <c r="Z962" s="223"/>
    </row>
    <row r="963" spans="1:26" ht="16.5" customHeight="1">
      <c r="A963" s="223"/>
      <c r="B963" s="224"/>
      <c r="C963" s="225"/>
      <c r="D963" s="226"/>
      <c r="E963" s="223"/>
      <c r="F963" s="223"/>
      <c r="G963" s="223"/>
      <c r="H963" s="223"/>
      <c r="I963" s="223"/>
      <c r="J963" s="223"/>
      <c r="K963" s="223"/>
      <c r="L963" s="223"/>
      <c r="M963" s="223"/>
      <c r="N963" s="223"/>
      <c r="O963" s="223"/>
      <c r="P963" s="223"/>
      <c r="Q963" s="223"/>
      <c r="R963" s="223"/>
      <c r="S963" s="223"/>
      <c r="T963" s="223"/>
      <c r="U963" s="223"/>
      <c r="V963" s="223"/>
      <c r="W963" s="223"/>
      <c r="X963" s="223"/>
      <c r="Y963" s="223"/>
      <c r="Z963" s="223"/>
    </row>
    <row r="964" spans="1:26" ht="16.5" customHeight="1">
      <c r="A964" s="223"/>
      <c r="B964" s="224"/>
      <c r="C964" s="225"/>
      <c r="D964" s="226"/>
      <c r="E964" s="223"/>
      <c r="F964" s="223"/>
      <c r="G964" s="223"/>
      <c r="H964" s="223"/>
      <c r="I964" s="223"/>
      <c r="J964" s="223"/>
      <c r="K964" s="223"/>
      <c r="L964" s="223"/>
      <c r="M964" s="223"/>
      <c r="N964" s="223"/>
      <c r="O964" s="223"/>
      <c r="P964" s="223"/>
      <c r="Q964" s="223"/>
      <c r="R964" s="223"/>
      <c r="S964" s="223"/>
      <c r="T964" s="223"/>
      <c r="U964" s="223"/>
      <c r="V964" s="223"/>
      <c r="W964" s="223"/>
      <c r="X964" s="223"/>
      <c r="Y964" s="223"/>
      <c r="Z964" s="223"/>
    </row>
    <row r="965" spans="1:26" ht="16.5" customHeight="1">
      <c r="A965" s="223"/>
      <c r="B965" s="224"/>
      <c r="C965" s="225"/>
      <c r="D965" s="226"/>
      <c r="E965" s="223"/>
      <c r="F965" s="223"/>
      <c r="G965" s="223"/>
      <c r="H965" s="223"/>
      <c r="I965" s="223"/>
      <c r="J965" s="223"/>
      <c r="K965" s="223"/>
      <c r="L965" s="223"/>
      <c r="M965" s="223"/>
      <c r="N965" s="223"/>
      <c r="O965" s="223"/>
      <c r="P965" s="223"/>
      <c r="Q965" s="223"/>
      <c r="R965" s="223"/>
      <c r="S965" s="223"/>
      <c r="T965" s="223"/>
      <c r="U965" s="223"/>
      <c r="V965" s="223"/>
      <c r="W965" s="223"/>
      <c r="X965" s="223"/>
      <c r="Y965" s="223"/>
      <c r="Z965" s="223"/>
    </row>
    <row r="966" spans="1:26" ht="16.5" customHeight="1">
      <c r="A966" s="223"/>
      <c r="B966" s="224"/>
      <c r="C966" s="225"/>
      <c r="D966" s="226"/>
      <c r="E966" s="223"/>
      <c r="F966" s="223"/>
      <c r="G966" s="223"/>
      <c r="H966" s="223"/>
      <c r="I966" s="223"/>
      <c r="J966" s="223"/>
      <c r="K966" s="223"/>
      <c r="L966" s="223"/>
      <c r="M966" s="223"/>
      <c r="N966" s="223"/>
      <c r="O966" s="223"/>
      <c r="P966" s="223"/>
      <c r="Q966" s="223"/>
      <c r="R966" s="223"/>
      <c r="S966" s="223"/>
      <c r="T966" s="223"/>
      <c r="U966" s="223"/>
      <c r="V966" s="223"/>
      <c r="W966" s="223"/>
      <c r="X966" s="223"/>
      <c r="Y966" s="223"/>
      <c r="Z966" s="223"/>
    </row>
    <row r="967" spans="1:26" ht="16.5" customHeight="1">
      <c r="A967" s="223"/>
      <c r="B967" s="224"/>
      <c r="C967" s="225"/>
      <c r="D967" s="226"/>
      <c r="E967" s="223"/>
      <c r="F967" s="223"/>
      <c r="G967" s="223"/>
      <c r="H967" s="223"/>
      <c r="I967" s="223"/>
      <c r="J967" s="223"/>
      <c r="K967" s="223"/>
      <c r="L967" s="223"/>
      <c r="M967" s="223"/>
      <c r="N967" s="223"/>
      <c r="O967" s="223"/>
      <c r="P967" s="223"/>
      <c r="Q967" s="223"/>
      <c r="R967" s="223"/>
      <c r="S967" s="223"/>
      <c r="T967" s="223"/>
      <c r="U967" s="223"/>
      <c r="V967" s="223"/>
      <c r="W967" s="223"/>
      <c r="X967" s="223"/>
      <c r="Y967" s="223"/>
      <c r="Z967" s="223"/>
    </row>
    <row r="968" spans="1:26" ht="16.5" customHeight="1">
      <c r="A968" s="223"/>
      <c r="B968" s="224"/>
      <c r="C968" s="225"/>
      <c r="D968" s="226"/>
      <c r="E968" s="223"/>
      <c r="F968" s="223"/>
      <c r="G968" s="223"/>
      <c r="H968" s="223"/>
      <c r="I968" s="223"/>
      <c r="J968" s="223"/>
      <c r="K968" s="223"/>
      <c r="L968" s="223"/>
      <c r="M968" s="223"/>
      <c r="N968" s="223"/>
      <c r="O968" s="223"/>
      <c r="P968" s="223"/>
      <c r="Q968" s="223"/>
      <c r="R968" s="223"/>
      <c r="S968" s="223"/>
      <c r="T968" s="223"/>
      <c r="U968" s="223"/>
      <c r="V968" s="223"/>
      <c r="W968" s="223"/>
      <c r="X968" s="223"/>
      <c r="Y968" s="223"/>
      <c r="Z968" s="223"/>
    </row>
    <row r="969" spans="1:26" ht="16.5" customHeight="1">
      <c r="A969" s="223"/>
      <c r="B969" s="224"/>
      <c r="C969" s="225"/>
      <c r="D969" s="226"/>
      <c r="E969" s="223"/>
      <c r="F969" s="223"/>
      <c r="G969" s="223"/>
      <c r="H969" s="223"/>
      <c r="I969" s="223"/>
      <c r="J969" s="223"/>
      <c r="K969" s="223"/>
      <c r="L969" s="223"/>
      <c r="M969" s="223"/>
      <c r="N969" s="223"/>
      <c r="O969" s="223"/>
      <c r="P969" s="223"/>
      <c r="Q969" s="223"/>
      <c r="R969" s="223"/>
      <c r="S969" s="223"/>
      <c r="T969" s="223"/>
      <c r="U969" s="223"/>
      <c r="V969" s="223"/>
      <c r="W969" s="223"/>
      <c r="X969" s="223"/>
      <c r="Y969" s="223"/>
      <c r="Z969" s="223"/>
    </row>
    <row r="970" spans="1:26" ht="16.5" customHeight="1">
      <c r="A970" s="223"/>
      <c r="B970" s="224"/>
      <c r="C970" s="225"/>
      <c r="D970" s="226"/>
      <c r="E970" s="223"/>
      <c r="F970" s="223"/>
      <c r="G970" s="223"/>
      <c r="H970" s="223"/>
      <c r="I970" s="223"/>
      <c r="J970" s="223"/>
      <c r="K970" s="223"/>
      <c r="L970" s="223"/>
      <c r="M970" s="223"/>
      <c r="N970" s="223"/>
      <c r="O970" s="223"/>
      <c r="P970" s="223"/>
      <c r="Q970" s="223"/>
      <c r="R970" s="223"/>
      <c r="S970" s="223"/>
      <c r="T970" s="223"/>
      <c r="U970" s="223"/>
      <c r="V970" s="223"/>
      <c r="W970" s="223"/>
      <c r="X970" s="223"/>
      <c r="Y970" s="223"/>
      <c r="Z970" s="223"/>
    </row>
    <row r="971" spans="1:26" ht="16.5" customHeight="1">
      <c r="A971" s="223"/>
      <c r="B971" s="224"/>
      <c r="C971" s="225"/>
      <c r="D971" s="226"/>
      <c r="E971" s="223"/>
      <c r="F971" s="223"/>
      <c r="G971" s="223"/>
      <c r="H971" s="223"/>
      <c r="I971" s="223"/>
      <c r="J971" s="223"/>
      <c r="K971" s="223"/>
      <c r="L971" s="223"/>
      <c r="M971" s="223"/>
      <c r="N971" s="223"/>
      <c r="O971" s="223"/>
      <c r="P971" s="223"/>
      <c r="Q971" s="223"/>
      <c r="R971" s="223"/>
      <c r="S971" s="223"/>
      <c r="T971" s="223"/>
      <c r="U971" s="223"/>
      <c r="V971" s="223"/>
      <c r="W971" s="223"/>
      <c r="X971" s="223"/>
      <c r="Y971" s="223"/>
      <c r="Z971" s="223"/>
    </row>
    <row r="972" spans="1:26" ht="16.5" customHeight="1">
      <c r="A972" s="223"/>
      <c r="B972" s="224"/>
      <c r="C972" s="225"/>
      <c r="D972" s="226"/>
      <c r="E972" s="223"/>
      <c r="F972" s="223"/>
      <c r="G972" s="223"/>
      <c r="H972" s="223"/>
      <c r="I972" s="223"/>
      <c r="J972" s="223"/>
      <c r="K972" s="223"/>
      <c r="L972" s="223"/>
      <c r="M972" s="223"/>
      <c r="N972" s="223"/>
      <c r="O972" s="223"/>
      <c r="P972" s="223"/>
      <c r="Q972" s="223"/>
      <c r="R972" s="223"/>
      <c r="S972" s="223"/>
      <c r="T972" s="223"/>
      <c r="U972" s="223"/>
      <c r="V972" s="223"/>
      <c r="W972" s="223"/>
      <c r="X972" s="223"/>
      <c r="Y972" s="223"/>
      <c r="Z972" s="223"/>
    </row>
    <row r="973" spans="1:26" ht="16.5" customHeight="1">
      <c r="A973" s="223"/>
      <c r="B973" s="224"/>
      <c r="C973" s="225"/>
      <c r="D973" s="226"/>
      <c r="E973" s="223"/>
      <c r="F973" s="223"/>
      <c r="G973" s="223"/>
      <c r="H973" s="223"/>
      <c r="I973" s="223"/>
      <c r="J973" s="223"/>
      <c r="K973" s="223"/>
      <c r="L973" s="223"/>
      <c r="M973" s="223"/>
      <c r="N973" s="223"/>
      <c r="O973" s="223"/>
      <c r="P973" s="223"/>
      <c r="Q973" s="223"/>
      <c r="R973" s="223"/>
      <c r="S973" s="223"/>
      <c r="T973" s="223"/>
      <c r="U973" s="223"/>
      <c r="V973" s="223"/>
      <c r="W973" s="223"/>
      <c r="X973" s="223"/>
      <c r="Y973" s="223"/>
      <c r="Z973" s="223"/>
    </row>
    <row r="974" spans="1:26" ht="16.5" customHeight="1">
      <c r="A974" s="223"/>
      <c r="B974" s="224"/>
      <c r="C974" s="225"/>
      <c r="D974" s="226"/>
      <c r="E974" s="223"/>
      <c r="F974" s="223"/>
      <c r="G974" s="223"/>
      <c r="H974" s="223"/>
      <c r="I974" s="223"/>
      <c r="J974" s="223"/>
      <c r="K974" s="223"/>
      <c r="L974" s="223"/>
      <c r="M974" s="223"/>
      <c r="N974" s="223"/>
      <c r="O974" s="223"/>
      <c r="P974" s="223"/>
      <c r="Q974" s="223"/>
      <c r="R974" s="223"/>
      <c r="S974" s="223"/>
      <c r="T974" s="223"/>
      <c r="U974" s="223"/>
      <c r="V974" s="223"/>
      <c r="W974" s="223"/>
      <c r="X974" s="223"/>
      <c r="Y974" s="223"/>
      <c r="Z974" s="223"/>
    </row>
    <row r="975" spans="1:26" ht="16.5" customHeight="1">
      <c r="A975" s="223"/>
      <c r="B975" s="224"/>
      <c r="C975" s="225"/>
      <c r="D975" s="226"/>
      <c r="E975" s="223"/>
      <c r="F975" s="223"/>
      <c r="G975" s="223"/>
      <c r="H975" s="223"/>
      <c r="I975" s="223"/>
      <c r="J975" s="223"/>
      <c r="K975" s="223"/>
      <c r="L975" s="223"/>
      <c r="M975" s="223"/>
      <c r="N975" s="223"/>
      <c r="O975" s="223"/>
      <c r="P975" s="223"/>
      <c r="Q975" s="223"/>
      <c r="R975" s="223"/>
      <c r="S975" s="223"/>
      <c r="T975" s="223"/>
      <c r="U975" s="223"/>
      <c r="V975" s="223"/>
      <c r="W975" s="223"/>
      <c r="X975" s="223"/>
      <c r="Y975" s="223"/>
      <c r="Z975" s="223"/>
    </row>
    <row r="976" spans="1:26" ht="16.5" customHeight="1">
      <c r="A976" s="223"/>
      <c r="B976" s="224"/>
      <c r="C976" s="225"/>
      <c r="D976" s="226"/>
      <c r="E976" s="223"/>
      <c r="F976" s="223"/>
      <c r="G976" s="223"/>
      <c r="H976" s="223"/>
      <c r="I976" s="223"/>
      <c r="J976" s="223"/>
      <c r="K976" s="223"/>
      <c r="L976" s="223"/>
      <c r="M976" s="223"/>
      <c r="N976" s="223"/>
      <c r="O976" s="223"/>
      <c r="P976" s="223"/>
      <c r="Q976" s="223"/>
      <c r="R976" s="223"/>
      <c r="S976" s="223"/>
      <c r="T976" s="223"/>
      <c r="U976" s="223"/>
      <c r="V976" s="223"/>
      <c r="W976" s="223"/>
      <c r="X976" s="223"/>
      <c r="Y976" s="223"/>
      <c r="Z976" s="223"/>
    </row>
    <row r="977" spans="1:26" ht="16.5" customHeight="1">
      <c r="A977" s="223"/>
      <c r="B977" s="224"/>
      <c r="C977" s="225"/>
      <c r="D977" s="226"/>
      <c r="E977" s="223"/>
      <c r="F977" s="223"/>
      <c r="G977" s="223"/>
      <c r="H977" s="223"/>
      <c r="I977" s="223"/>
      <c r="J977" s="223"/>
      <c r="K977" s="223"/>
      <c r="L977" s="223"/>
      <c r="M977" s="223"/>
      <c r="N977" s="223"/>
      <c r="O977" s="223"/>
      <c r="P977" s="223"/>
      <c r="Q977" s="223"/>
      <c r="R977" s="223"/>
      <c r="S977" s="223"/>
      <c r="T977" s="223"/>
      <c r="U977" s="223"/>
      <c r="V977" s="223"/>
      <c r="W977" s="223"/>
      <c r="X977" s="223"/>
      <c r="Y977" s="223"/>
      <c r="Z977" s="223"/>
    </row>
    <row r="978" spans="1:26" ht="16.5" customHeight="1">
      <c r="A978" s="223"/>
      <c r="B978" s="224"/>
      <c r="C978" s="225"/>
      <c r="D978" s="226"/>
      <c r="E978" s="223"/>
      <c r="F978" s="223"/>
      <c r="G978" s="223"/>
      <c r="H978" s="223"/>
      <c r="I978" s="223"/>
      <c r="J978" s="223"/>
      <c r="K978" s="223"/>
      <c r="L978" s="223"/>
      <c r="M978" s="223"/>
      <c r="N978" s="223"/>
      <c r="O978" s="223"/>
      <c r="P978" s="223"/>
      <c r="Q978" s="223"/>
      <c r="R978" s="223"/>
      <c r="S978" s="223"/>
      <c r="T978" s="223"/>
      <c r="U978" s="223"/>
      <c r="V978" s="223"/>
      <c r="W978" s="223"/>
      <c r="X978" s="223"/>
      <c r="Y978" s="223"/>
      <c r="Z978" s="223"/>
    </row>
    <row r="979" spans="1:26" ht="16.5" customHeight="1">
      <c r="A979" s="223"/>
      <c r="B979" s="224"/>
      <c r="C979" s="225"/>
      <c r="D979" s="226"/>
      <c r="E979" s="223"/>
      <c r="F979" s="223"/>
      <c r="G979" s="223"/>
      <c r="H979" s="223"/>
      <c r="I979" s="223"/>
      <c r="J979" s="223"/>
      <c r="K979" s="223"/>
      <c r="L979" s="223"/>
      <c r="M979" s="223"/>
      <c r="N979" s="223"/>
      <c r="O979" s="223"/>
      <c r="P979" s="223"/>
      <c r="Q979" s="223"/>
      <c r="R979" s="223"/>
      <c r="S979" s="223"/>
      <c r="T979" s="223"/>
      <c r="U979" s="223"/>
      <c r="V979" s="223"/>
      <c r="W979" s="223"/>
      <c r="X979" s="223"/>
      <c r="Y979" s="223"/>
      <c r="Z979" s="223"/>
    </row>
    <row r="980" spans="1:26" ht="16.5" customHeight="1">
      <c r="A980" s="223"/>
      <c r="B980" s="224"/>
      <c r="C980" s="225"/>
      <c r="D980" s="226"/>
      <c r="E980" s="223"/>
      <c r="F980" s="223"/>
      <c r="G980" s="223"/>
      <c r="H980" s="223"/>
      <c r="I980" s="223"/>
      <c r="J980" s="223"/>
      <c r="K980" s="223"/>
      <c r="L980" s="223"/>
      <c r="M980" s="223"/>
      <c r="N980" s="223"/>
      <c r="O980" s="223"/>
      <c r="P980" s="223"/>
      <c r="Q980" s="223"/>
      <c r="R980" s="223"/>
      <c r="S980" s="223"/>
      <c r="T980" s="223"/>
      <c r="U980" s="223"/>
      <c r="V980" s="223"/>
      <c r="W980" s="223"/>
      <c r="X980" s="223"/>
      <c r="Y980" s="223"/>
      <c r="Z980" s="223"/>
    </row>
    <row r="981" spans="1:26" ht="16.5" customHeight="1">
      <c r="A981" s="223"/>
      <c r="B981" s="224"/>
      <c r="C981" s="225"/>
      <c r="D981" s="226"/>
      <c r="E981" s="223"/>
      <c r="F981" s="223"/>
      <c r="G981" s="223"/>
      <c r="H981" s="223"/>
      <c r="I981" s="223"/>
      <c r="J981" s="223"/>
      <c r="K981" s="223"/>
      <c r="L981" s="223"/>
      <c r="M981" s="223"/>
      <c r="N981" s="223"/>
      <c r="O981" s="223"/>
      <c r="P981" s="223"/>
      <c r="Q981" s="223"/>
      <c r="R981" s="223"/>
      <c r="S981" s="223"/>
      <c r="T981" s="223"/>
      <c r="U981" s="223"/>
      <c r="V981" s="223"/>
      <c r="W981" s="223"/>
      <c r="X981" s="223"/>
      <c r="Y981" s="223"/>
      <c r="Z981" s="223"/>
    </row>
    <row r="982" spans="1:26" ht="16.5" customHeight="1">
      <c r="A982" s="223"/>
      <c r="B982" s="224"/>
      <c r="C982" s="225"/>
      <c r="D982" s="226"/>
      <c r="E982" s="223"/>
      <c r="F982" s="223"/>
      <c r="G982" s="223"/>
      <c r="H982" s="223"/>
      <c r="I982" s="223"/>
      <c r="J982" s="223"/>
      <c r="K982" s="223"/>
      <c r="L982" s="223"/>
      <c r="M982" s="223"/>
      <c r="N982" s="223"/>
      <c r="O982" s="223"/>
      <c r="P982" s="223"/>
      <c r="Q982" s="223"/>
      <c r="R982" s="223"/>
      <c r="S982" s="223"/>
      <c r="T982" s="223"/>
      <c r="U982" s="223"/>
      <c r="V982" s="223"/>
      <c r="W982" s="223"/>
      <c r="X982" s="223"/>
      <c r="Y982" s="223"/>
      <c r="Z982" s="223"/>
    </row>
    <row r="983" spans="1:26" ht="16.5" customHeight="1">
      <c r="A983" s="223"/>
      <c r="B983" s="224"/>
      <c r="C983" s="225"/>
      <c r="D983" s="226"/>
      <c r="E983" s="223"/>
      <c r="F983" s="223"/>
      <c r="G983" s="223"/>
      <c r="H983" s="223"/>
      <c r="I983" s="223"/>
      <c r="J983" s="223"/>
      <c r="K983" s="223"/>
      <c r="L983" s="223"/>
      <c r="M983" s="223"/>
      <c r="N983" s="223"/>
      <c r="O983" s="223"/>
      <c r="P983" s="223"/>
      <c r="Q983" s="223"/>
      <c r="R983" s="223"/>
      <c r="S983" s="223"/>
      <c r="T983" s="223"/>
      <c r="U983" s="223"/>
      <c r="V983" s="223"/>
      <c r="W983" s="223"/>
      <c r="X983" s="223"/>
      <c r="Y983" s="223"/>
      <c r="Z983" s="223"/>
    </row>
    <row r="984" spans="1:26" ht="16.5" customHeight="1">
      <c r="A984" s="223"/>
      <c r="B984" s="224"/>
      <c r="C984" s="225"/>
      <c r="D984" s="226"/>
      <c r="E984" s="223"/>
      <c r="F984" s="223"/>
      <c r="G984" s="223"/>
      <c r="H984" s="223"/>
      <c r="I984" s="223"/>
      <c r="J984" s="223"/>
      <c r="K984" s="223"/>
      <c r="L984" s="223"/>
      <c r="M984" s="223"/>
      <c r="N984" s="223"/>
      <c r="O984" s="223"/>
      <c r="P984" s="223"/>
      <c r="Q984" s="223"/>
      <c r="R984" s="223"/>
      <c r="S984" s="223"/>
      <c r="T984" s="223"/>
      <c r="U984" s="223"/>
      <c r="V984" s="223"/>
      <c r="W984" s="223"/>
      <c r="X984" s="223"/>
      <c r="Y984" s="223"/>
      <c r="Z984" s="223"/>
    </row>
    <row r="985" spans="1:26" ht="16.5" customHeight="1">
      <c r="A985" s="223"/>
      <c r="B985" s="224"/>
      <c r="C985" s="225"/>
      <c r="D985" s="226"/>
      <c r="E985" s="223"/>
      <c r="F985" s="223"/>
      <c r="G985" s="223"/>
      <c r="H985" s="223"/>
      <c r="I985" s="223"/>
      <c r="J985" s="223"/>
      <c r="K985" s="223"/>
      <c r="L985" s="223"/>
      <c r="M985" s="223"/>
      <c r="N985" s="223"/>
      <c r="O985" s="223"/>
      <c r="P985" s="223"/>
      <c r="Q985" s="223"/>
      <c r="R985" s="223"/>
      <c r="S985" s="223"/>
      <c r="T985" s="223"/>
      <c r="U985" s="223"/>
      <c r="V985" s="223"/>
      <c r="W985" s="223"/>
      <c r="X985" s="223"/>
      <c r="Y985" s="223"/>
      <c r="Z985" s="223"/>
    </row>
    <row r="986" spans="1:26" ht="16.5" customHeight="1">
      <c r="A986" s="223"/>
      <c r="B986" s="224"/>
      <c r="C986" s="225"/>
      <c r="D986" s="226"/>
      <c r="E986" s="223"/>
      <c r="F986" s="223"/>
      <c r="G986" s="223"/>
      <c r="H986" s="223"/>
      <c r="I986" s="223"/>
      <c r="J986" s="223"/>
      <c r="K986" s="223"/>
      <c r="L986" s="223"/>
      <c r="M986" s="223"/>
      <c r="N986" s="223"/>
      <c r="O986" s="223"/>
      <c r="P986" s="223"/>
      <c r="Q986" s="223"/>
      <c r="R986" s="223"/>
      <c r="S986" s="223"/>
      <c r="T986" s="223"/>
      <c r="U986" s="223"/>
      <c r="V986" s="223"/>
      <c r="W986" s="223"/>
      <c r="X986" s="223"/>
      <c r="Y986" s="223"/>
      <c r="Z986" s="223"/>
    </row>
    <row r="987" spans="1:26" ht="16.5" customHeight="1">
      <c r="A987" s="223"/>
      <c r="B987" s="224"/>
      <c r="C987" s="225"/>
      <c r="D987" s="226"/>
      <c r="E987" s="223"/>
      <c r="F987" s="223"/>
      <c r="G987" s="223"/>
      <c r="H987" s="223"/>
      <c r="I987" s="223"/>
      <c r="J987" s="223"/>
      <c r="K987" s="223"/>
      <c r="L987" s="223"/>
      <c r="M987" s="223"/>
      <c r="N987" s="223"/>
      <c r="O987" s="223"/>
      <c r="P987" s="223"/>
      <c r="Q987" s="223"/>
      <c r="R987" s="223"/>
      <c r="S987" s="223"/>
      <c r="T987" s="223"/>
      <c r="U987" s="223"/>
      <c r="V987" s="223"/>
      <c r="W987" s="223"/>
      <c r="X987" s="223"/>
      <c r="Y987" s="223"/>
      <c r="Z987" s="223"/>
    </row>
    <row r="988" spans="1:26" ht="16.5" customHeight="1">
      <c r="A988" s="223"/>
      <c r="B988" s="224"/>
      <c r="C988" s="225"/>
      <c r="D988" s="226"/>
      <c r="E988" s="223"/>
      <c r="F988" s="223"/>
      <c r="G988" s="223"/>
      <c r="H988" s="223"/>
      <c r="I988" s="223"/>
      <c r="J988" s="223"/>
      <c r="K988" s="223"/>
      <c r="L988" s="223"/>
      <c r="M988" s="223"/>
      <c r="N988" s="223"/>
      <c r="O988" s="223"/>
      <c r="P988" s="223"/>
      <c r="Q988" s="223"/>
      <c r="R988" s="223"/>
      <c r="S988" s="223"/>
      <c r="T988" s="223"/>
      <c r="U988" s="223"/>
      <c r="V988" s="223"/>
      <c r="W988" s="223"/>
      <c r="X988" s="223"/>
      <c r="Y988" s="223"/>
      <c r="Z988" s="223"/>
    </row>
    <row r="989" spans="1:26" ht="16.5" customHeight="1">
      <c r="A989" s="223"/>
      <c r="B989" s="224"/>
      <c r="C989" s="225"/>
      <c r="D989" s="226"/>
      <c r="E989" s="223"/>
      <c r="F989" s="223"/>
      <c r="G989" s="223"/>
      <c r="H989" s="223"/>
      <c r="I989" s="223"/>
      <c r="J989" s="223"/>
      <c r="K989" s="223"/>
      <c r="L989" s="223"/>
      <c r="M989" s="223"/>
      <c r="N989" s="223"/>
      <c r="O989" s="223"/>
      <c r="P989" s="223"/>
      <c r="Q989" s="223"/>
      <c r="R989" s="223"/>
      <c r="S989" s="223"/>
      <c r="T989" s="223"/>
      <c r="U989" s="223"/>
      <c r="V989" s="223"/>
      <c r="W989" s="223"/>
      <c r="X989" s="223"/>
      <c r="Y989" s="223"/>
      <c r="Z989" s="223"/>
    </row>
    <row r="990" spans="1:26" ht="16.5" customHeight="1">
      <c r="A990" s="223"/>
      <c r="B990" s="224"/>
      <c r="C990" s="225"/>
      <c r="D990" s="226"/>
      <c r="E990" s="223"/>
      <c r="F990" s="223"/>
      <c r="G990" s="223"/>
      <c r="H990" s="223"/>
      <c r="I990" s="223"/>
      <c r="J990" s="223"/>
      <c r="K990" s="223"/>
      <c r="L990" s="223"/>
      <c r="M990" s="223"/>
      <c r="N990" s="223"/>
      <c r="O990" s="223"/>
      <c r="P990" s="223"/>
      <c r="Q990" s="223"/>
      <c r="R990" s="223"/>
      <c r="S990" s="223"/>
      <c r="T990" s="223"/>
      <c r="U990" s="223"/>
      <c r="V990" s="223"/>
      <c r="W990" s="223"/>
      <c r="X990" s="223"/>
      <c r="Y990" s="223"/>
      <c r="Z990" s="223"/>
    </row>
    <row r="991" spans="1:26" ht="16.5" customHeight="1">
      <c r="A991" s="223"/>
      <c r="B991" s="224"/>
      <c r="C991" s="225"/>
      <c r="D991" s="226"/>
      <c r="E991" s="223"/>
      <c r="F991" s="223"/>
      <c r="G991" s="223"/>
      <c r="H991" s="223"/>
      <c r="I991" s="223"/>
      <c r="J991" s="223"/>
      <c r="K991" s="223"/>
      <c r="L991" s="223"/>
      <c r="M991" s="223"/>
      <c r="N991" s="223"/>
      <c r="O991" s="223"/>
      <c r="P991" s="223"/>
      <c r="Q991" s="223"/>
      <c r="R991" s="223"/>
      <c r="S991" s="223"/>
      <c r="T991" s="223"/>
      <c r="U991" s="223"/>
      <c r="V991" s="223"/>
      <c r="W991" s="223"/>
      <c r="X991" s="223"/>
      <c r="Y991" s="223"/>
      <c r="Z991" s="223"/>
    </row>
    <row r="992" spans="1:26" ht="16.5" customHeight="1">
      <c r="A992" s="223"/>
      <c r="B992" s="224"/>
      <c r="C992" s="225"/>
      <c r="D992" s="226"/>
      <c r="E992" s="223"/>
      <c r="F992" s="223"/>
      <c r="G992" s="223"/>
      <c r="H992" s="223"/>
      <c r="I992" s="223"/>
      <c r="J992" s="223"/>
      <c r="K992" s="223"/>
      <c r="L992" s="223"/>
      <c r="M992" s="223"/>
      <c r="N992" s="223"/>
      <c r="O992" s="223"/>
      <c r="P992" s="223"/>
      <c r="Q992" s="223"/>
      <c r="R992" s="223"/>
      <c r="S992" s="223"/>
      <c r="T992" s="223"/>
      <c r="U992" s="223"/>
      <c r="V992" s="223"/>
      <c r="W992" s="223"/>
      <c r="X992" s="223"/>
      <c r="Y992" s="223"/>
      <c r="Z992" s="223"/>
    </row>
    <row r="993" spans="1:26" ht="16.5" customHeight="1">
      <c r="A993" s="223"/>
      <c r="B993" s="224"/>
      <c r="C993" s="225"/>
      <c r="D993" s="226"/>
      <c r="E993" s="223"/>
      <c r="F993" s="223"/>
      <c r="G993" s="223"/>
      <c r="H993" s="223"/>
      <c r="I993" s="223"/>
      <c r="J993" s="223"/>
      <c r="K993" s="223"/>
      <c r="L993" s="223"/>
      <c r="M993" s="223"/>
      <c r="N993" s="223"/>
      <c r="O993" s="223"/>
      <c r="P993" s="223"/>
      <c r="Q993" s="223"/>
      <c r="R993" s="223"/>
      <c r="S993" s="223"/>
      <c r="T993" s="223"/>
      <c r="U993" s="223"/>
      <c r="V993" s="223"/>
      <c r="W993" s="223"/>
      <c r="X993" s="223"/>
      <c r="Y993" s="223"/>
      <c r="Z993" s="223"/>
    </row>
    <row r="994" spans="1:26" ht="16.5" customHeight="1">
      <c r="A994" s="223"/>
      <c r="B994" s="224"/>
      <c r="C994" s="225"/>
      <c r="D994" s="226"/>
      <c r="E994" s="223"/>
      <c r="F994" s="223"/>
      <c r="G994" s="223"/>
      <c r="H994" s="223"/>
      <c r="I994" s="223"/>
      <c r="J994" s="223"/>
      <c r="K994" s="223"/>
      <c r="L994" s="223"/>
      <c r="M994" s="223"/>
      <c r="N994" s="223"/>
      <c r="O994" s="223"/>
      <c r="P994" s="223"/>
      <c r="Q994" s="223"/>
      <c r="R994" s="223"/>
      <c r="S994" s="223"/>
      <c r="T994" s="223"/>
      <c r="U994" s="223"/>
      <c r="V994" s="223"/>
      <c r="W994" s="223"/>
      <c r="X994" s="223"/>
      <c r="Y994" s="223"/>
      <c r="Z994" s="223"/>
    </row>
    <row r="995" spans="1:26" ht="16.5" customHeight="1">
      <c r="A995" s="223"/>
      <c r="B995" s="224"/>
      <c r="C995" s="225"/>
      <c r="D995" s="226"/>
      <c r="E995" s="223"/>
      <c r="F995" s="223"/>
      <c r="G995" s="223"/>
      <c r="H995" s="223"/>
      <c r="I995" s="223"/>
      <c r="J995" s="223"/>
      <c r="K995" s="223"/>
      <c r="L995" s="223"/>
      <c r="M995" s="223"/>
      <c r="N995" s="223"/>
      <c r="O995" s="223"/>
      <c r="P995" s="223"/>
      <c r="Q995" s="223"/>
      <c r="R995" s="223"/>
      <c r="S995" s="223"/>
      <c r="T995" s="223"/>
      <c r="U995" s="223"/>
      <c r="V995" s="223"/>
      <c r="W995" s="223"/>
      <c r="X995" s="223"/>
      <c r="Y995" s="223"/>
      <c r="Z995" s="223"/>
    </row>
    <row r="996" spans="1:26" ht="16.5" customHeight="1">
      <c r="A996" s="223"/>
      <c r="B996" s="224"/>
      <c r="C996" s="225"/>
      <c r="D996" s="226"/>
      <c r="E996" s="223"/>
      <c r="F996" s="223"/>
      <c r="G996" s="223"/>
      <c r="H996" s="223"/>
      <c r="I996" s="223"/>
      <c r="J996" s="223"/>
      <c r="K996" s="223"/>
      <c r="L996" s="223"/>
      <c r="M996" s="223"/>
      <c r="N996" s="223"/>
      <c r="O996" s="223"/>
      <c r="P996" s="223"/>
      <c r="Q996" s="223"/>
      <c r="R996" s="223"/>
      <c r="S996" s="223"/>
      <c r="T996" s="223"/>
      <c r="U996" s="223"/>
      <c r="V996" s="223"/>
      <c r="W996" s="223"/>
      <c r="X996" s="223"/>
      <c r="Y996" s="223"/>
      <c r="Z996" s="223"/>
    </row>
    <row r="997" spans="1:26" ht="16.5" customHeight="1">
      <c r="A997" s="223"/>
      <c r="B997" s="224"/>
      <c r="C997" s="225"/>
      <c r="D997" s="226"/>
      <c r="E997" s="223"/>
      <c r="F997" s="223"/>
      <c r="G997" s="223"/>
      <c r="H997" s="223"/>
      <c r="I997" s="223"/>
      <c r="J997" s="223"/>
      <c r="K997" s="223"/>
      <c r="L997" s="223"/>
      <c r="M997" s="223"/>
      <c r="N997" s="223"/>
      <c r="O997" s="223"/>
      <c r="P997" s="223"/>
      <c r="Q997" s="223"/>
      <c r="R997" s="223"/>
      <c r="S997" s="223"/>
      <c r="T997" s="223"/>
      <c r="U997" s="223"/>
      <c r="V997" s="223"/>
      <c r="W997" s="223"/>
      <c r="X997" s="223"/>
      <c r="Y997" s="223"/>
      <c r="Z997" s="223"/>
    </row>
    <row r="998" spans="1:26" ht="16.5" customHeight="1">
      <c r="A998" s="223"/>
      <c r="B998" s="224"/>
      <c r="C998" s="225"/>
      <c r="D998" s="226"/>
      <c r="E998" s="223"/>
      <c r="F998" s="223"/>
      <c r="G998" s="223"/>
      <c r="H998" s="223"/>
      <c r="I998" s="223"/>
      <c r="J998" s="223"/>
      <c r="K998" s="223"/>
      <c r="L998" s="223"/>
      <c r="M998" s="223"/>
      <c r="N998" s="223"/>
      <c r="O998" s="223"/>
      <c r="P998" s="223"/>
      <c r="Q998" s="223"/>
      <c r="R998" s="223"/>
      <c r="S998" s="223"/>
      <c r="T998" s="223"/>
      <c r="U998" s="223"/>
      <c r="V998" s="223"/>
      <c r="W998" s="223"/>
      <c r="X998" s="223"/>
      <c r="Y998" s="223"/>
      <c r="Z998" s="223"/>
    </row>
    <row r="999" spans="1:26" ht="16.5" customHeight="1">
      <c r="A999" s="223"/>
      <c r="B999" s="224"/>
      <c r="C999" s="225"/>
      <c r="D999" s="226"/>
      <c r="E999" s="223"/>
      <c r="F999" s="223"/>
      <c r="G999" s="223"/>
      <c r="H999" s="223"/>
      <c r="I999" s="223"/>
      <c r="J999" s="223"/>
      <c r="K999" s="223"/>
      <c r="L999" s="223"/>
      <c r="M999" s="223"/>
      <c r="N999" s="223"/>
      <c r="O999" s="223"/>
      <c r="P999" s="223"/>
      <c r="Q999" s="223"/>
      <c r="R999" s="223"/>
      <c r="S999" s="223"/>
      <c r="T999" s="223"/>
      <c r="U999" s="223"/>
      <c r="V999" s="223"/>
      <c r="W999" s="223"/>
      <c r="X999" s="223"/>
      <c r="Y999" s="223"/>
      <c r="Z999" s="223"/>
    </row>
    <row r="1000" spans="1:26" ht="16.5" customHeight="1">
      <c r="A1000" s="223"/>
      <c r="B1000" s="224"/>
      <c r="C1000" s="225"/>
      <c r="D1000" s="226"/>
      <c r="E1000" s="223"/>
      <c r="F1000" s="223"/>
      <c r="G1000" s="223"/>
      <c r="H1000" s="223"/>
      <c r="I1000" s="223"/>
      <c r="J1000" s="223"/>
      <c r="K1000" s="223"/>
      <c r="L1000" s="223"/>
      <c r="M1000" s="223"/>
      <c r="N1000" s="223"/>
      <c r="O1000" s="223"/>
      <c r="P1000" s="223"/>
      <c r="Q1000" s="223"/>
      <c r="R1000" s="223"/>
      <c r="S1000" s="223"/>
      <c r="T1000" s="223"/>
      <c r="U1000" s="223"/>
      <c r="V1000" s="223"/>
      <c r="W1000" s="223"/>
      <c r="X1000" s="223"/>
      <c r="Y1000" s="223"/>
      <c r="Z1000" s="223"/>
    </row>
  </sheetData>
  <mergeCells count="6">
    <mergeCell ref="B12:B13"/>
    <mergeCell ref="D12:D13"/>
    <mergeCell ref="B14:B15"/>
    <mergeCell ref="D14:D15"/>
    <mergeCell ref="B16:B17"/>
    <mergeCell ref="D16:D17"/>
  </mergeCells>
  <phoneticPr fontId="39" type="noConversion"/>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16</vt:i4>
      </vt:variant>
    </vt:vector>
  </HeadingPairs>
  <TitlesOfParts>
    <vt:vector size="21" baseType="lpstr">
      <vt:lpstr>ENFOQUE POTENCIAL </vt:lpstr>
      <vt:lpstr>Matriz CORPOCALAS</vt:lpstr>
      <vt:lpstr>TABLAS DE CALIFICACION</vt:lpstr>
      <vt:lpstr>Clasificacion peligros</vt:lpstr>
      <vt:lpstr>Control de Cambios</vt:lpstr>
      <vt:lpstr>BIOLOGICO</vt:lpstr>
      <vt:lpstr>Biológico</vt:lpstr>
      <vt:lpstr>BIOMECÁNICO</vt:lpstr>
      <vt:lpstr>'Clasificacion peligros'!CLASIFICACIÓN</vt:lpstr>
      <vt:lpstr>CLASIFICACIÓN</vt:lpstr>
      <vt:lpstr>DESEGURIDAD</vt:lpstr>
      <vt:lpstr>FÍSICO</vt:lpstr>
      <vt:lpstr>NATURALES</vt:lpstr>
      <vt:lpstr>NC</vt:lpstr>
      <vt:lpstr>ND</vt:lpstr>
      <vt:lpstr>NE</vt:lpstr>
      <vt:lpstr>PSICOSOCIAL</vt:lpstr>
      <vt:lpstr>QUÍMICO</vt:lpstr>
      <vt:lpstr>RIESGOS</vt:lpstr>
      <vt:lpstr>SEGURIDAD</vt:lpstr>
      <vt:lpstr>virus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Diana</cp:lastModifiedBy>
  <cp:revision/>
  <dcterms:created xsi:type="dcterms:W3CDTF">2011-02-11T13:41:34Z</dcterms:created>
  <dcterms:modified xsi:type="dcterms:W3CDTF">2025-11-07T15:14:39Z</dcterms:modified>
  <cp:category/>
  <cp:contentStatus/>
</cp:coreProperties>
</file>