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autoCompressPictures="0" defaultThemeVersion="124226"/>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DATACENTER/"/>
    </mc:Choice>
  </mc:AlternateContent>
  <xr:revisionPtr revIDLastSave="33" documentId="8_{7D3FD896-0821-457C-BC19-5099FF4CEBE6}" xr6:coauthVersionLast="47" xr6:coauthVersionMax="47" xr10:uidLastSave="{939A8004-B2FC-42B5-B8D5-40C2068652F7}"/>
  <bookViews>
    <workbookView xWindow="-289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17" l="1"/>
  <c r="L7" i="17"/>
  <c r="M7" i="17"/>
  <c r="N7" i="17" s="1"/>
  <c r="S7" i="17"/>
  <c r="V7" i="17" s="1"/>
  <c r="W7" i="17" s="1"/>
  <c r="U7" i="17"/>
  <c r="U13" i="17"/>
  <c r="S13" i="17"/>
  <c r="V13" i="17" s="1"/>
  <c r="W13" i="17" s="1"/>
  <c r="M13" i="17"/>
  <c r="N13" i="17" s="1"/>
  <c r="L13" i="17"/>
  <c r="J13" i="17"/>
  <c r="V14" i="17" l="1"/>
  <c r="W14" i="17" s="1"/>
  <c r="U14" i="17"/>
  <c r="S14" i="17"/>
  <c r="M14" i="17"/>
  <c r="N14" i="17" s="1"/>
  <c r="L14" i="17"/>
  <c r="J14" i="17"/>
  <c r="V12" i="17" l="1"/>
  <c r="W12" i="17" s="1"/>
  <c r="U12" i="17"/>
  <c r="S12" i="17"/>
  <c r="M12" i="17"/>
  <c r="N12" i="17" s="1"/>
  <c r="L12" i="17"/>
  <c r="J12" i="17"/>
  <c r="U17" i="17" l="1"/>
  <c r="S17" i="17"/>
  <c r="M17" i="17"/>
  <c r="N17" i="17" s="1"/>
  <c r="L17" i="17"/>
  <c r="J17" i="17"/>
  <c r="U10" i="17"/>
  <c r="S10" i="17"/>
  <c r="V10" i="17" s="1"/>
  <c r="W10" i="17" s="1"/>
  <c r="M10" i="17"/>
  <c r="N10" i="17" s="1"/>
  <c r="L10" i="17"/>
  <c r="J10" i="17"/>
  <c r="U8" i="17"/>
  <c r="S8" i="17"/>
  <c r="L8" i="17"/>
  <c r="J8" i="17"/>
  <c r="V6" i="17"/>
  <c r="W6" i="17" s="1"/>
  <c r="U6" i="17"/>
  <c r="S6" i="17"/>
  <c r="M6" i="17"/>
  <c r="N6" i="17" s="1"/>
  <c r="L6" i="17"/>
  <c r="J6" i="17"/>
  <c r="V8" i="17" l="1"/>
  <c r="W8" i="17" s="1"/>
  <c r="M8" i="17"/>
  <c r="N8" i="17" s="1"/>
  <c r="V17" i="17"/>
  <c r="W17" i="17" s="1"/>
  <c r="J9" i="17"/>
  <c r="L9" i="17"/>
  <c r="M9" i="17"/>
  <c r="N9" i="17" s="1"/>
  <c r="S9" i="17"/>
  <c r="U9" i="17"/>
  <c r="V9" i="17"/>
  <c r="W9" i="17" s="1"/>
  <c r="U15" i="17"/>
  <c r="S15" i="17"/>
  <c r="M15" i="17"/>
  <c r="N15" i="17" s="1"/>
  <c r="L15" i="17"/>
  <c r="J15" i="17"/>
  <c r="V11" i="17"/>
  <c r="W11" i="17" s="1"/>
  <c r="U11" i="17"/>
  <c r="S11" i="17"/>
  <c r="M11" i="17"/>
  <c r="N11" i="17" s="1"/>
  <c r="L11" i="17"/>
  <c r="J11" i="17"/>
  <c r="V15" i="17" l="1"/>
  <c r="W15" i="17" s="1"/>
</calcChain>
</file>

<file path=xl/sharedStrings.xml><?xml version="1.0" encoding="utf-8"?>
<sst xmlns="http://schemas.openxmlformats.org/spreadsheetml/2006/main" count="351" uniqueCount="224">
  <si>
    <t xml:space="preserve">MATRIZ PARA LA TIPIFICACIÓN, ESTIMACIÓN Y ASIGNACIÓN DE RIESGOS PREVISIBLES PARA LA
"SUSCRIPCIÓN AL SERVICIO DE SOPORTE TÉCNICO CON MANTENIMIENTO CORRECTIVO, PREVENTIVO PARA LOS SUBSISTEMAS QUE SOPORTAN LOS COMPONENTES DE LOS CENTROS DE DATOS DE LA FISCALÍA GENERAL DE LA NACIÓN.".
</t>
  </si>
  <si>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</si>
  <si>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</si>
  <si>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</si>
  <si>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</si>
  <si>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</si>
  <si>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</si>
  <si>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</si>
  <si>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</si>
  <si>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</si>
  <si>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</si>
  <si>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</si>
  <si>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</si>
  <si>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</si>
  <si>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</si>
  <si>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</si>
  <si>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</si>
  <si>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</si>
  <si>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</si>
  <si>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</si>
  <si>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</si>
  <si>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</si>
  <si>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</si>
  <si>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</si>
  <si>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</si>
  <si>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</si>
  <si>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</si>
  <si>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</si>
  <si>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</si>
  <si>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</si>
  <si>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</si>
  <si>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</si>
  <si>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</si>
  <si>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</si>
  <si>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</si>
  <si>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</si>
  <si>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</si>
  <si>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 xml:space="preserve">Selección / contratación </t>
  </si>
  <si>
    <t>Operacionales</t>
  </si>
  <si>
    <t>Que el día del cierre no se presenten proponentes al proceso.</t>
  </si>
  <si>
    <t>Se declara desierto el proceso.
Reprocesos Administrativos.</t>
  </si>
  <si>
    <t>Revisar las observaciones frente a las condiciones técnicas y la manifestación de la necesidad con el fin de que las reglas del proceso sean claras para todos los interesados</t>
  </si>
  <si>
    <t>Sí</t>
  </si>
  <si>
    <t>Entidad</t>
  </si>
  <si>
    <t>Desde la publicación de manifestación de la necesidad</t>
  </si>
  <si>
    <t>Cierre de la presentación de ofertas</t>
  </si>
  <si>
    <t xml:space="preserve">Atención y respuesta a las observaciones - generación de adendas si se requiere. </t>
  </si>
  <si>
    <t>Permanente</t>
  </si>
  <si>
    <t>Externo</t>
  </si>
  <si>
    <t xml:space="preserve">Contratación   </t>
  </si>
  <si>
    <t xml:space="preserve">No suscripción del contrato o perfeccionamiento y  legalización de las pólizas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</si>
  <si>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</si>
  <si>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</si>
  <si>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SI</t>
  </si>
  <si>
    <t>Contratista
Entidad</t>
  </si>
  <si>
    <t>Con la etapa precontractual</t>
  </si>
  <si>
    <t>Con el Perfeccionamiento del Contrato.</t>
  </si>
  <si>
    <t>Cumplimiento del cronograma</t>
  </si>
  <si>
    <t>Específico</t>
  </si>
  <si>
    <t>Contratación - Ejecución</t>
  </si>
  <si>
    <t>Económicos</t>
  </si>
  <si>
    <t>Devaluación o revaluación del tipo de cambio que afecta el precio de la contratación, dado que algunos insumos para realizar los mantenimientos pueden ser importados</t>
  </si>
  <si>
    <t>Contratista</t>
  </si>
  <si>
    <t xml:space="preserve">Inicio de la ejecución del contrato. </t>
  </si>
  <si>
    <t>Terminación de ejecución del contrato</t>
  </si>
  <si>
    <t>Informes de supervisión del contrato</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</si>
  <si>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</si>
  <si>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</si>
  <si>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</si>
  <si>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</si>
  <si>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</si>
  <si>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</si>
  <si>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</si>
  <si>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</si>
  <si>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</si>
  <si>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Financieros</t>
  </si>
  <si>
    <t>Efectos desfavorables derivados de la eventual iliquidez o declaración de la insolvencia del contratista que afecten el normal desarrollo del contrato</t>
  </si>
  <si>
    <t xml:space="preserve">Afectación al proceso en la ejecución contractual o poscontractual.
Afectación al desarrollo de los mantenimientos para los sistemas tecnológicos que soportan las actividades de la entidad
Suspensión o cesión del contrato
Reprocesos y desgaste administrativo. </t>
  </si>
  <si>
    <t>Análisis de la situación cuando se presente por parte del contratista y la entidad  y tomar las medidas a que haya lugar</t>
  </si>
  <si>
    <t>Inicio de ejecución del contrato</t>
  </si>
  <si>
    <t>Informe de supervisión del contrato con el registro del análisis realizado</t>
  </si>
  <si>
    <t>Cuando se requiera</t>
  </si>
  <si>
    <t xml:space="preserve">Regulatorios </t>
  </si>
  <si>
    <t>Cambios en las tarifas, tributos, mercados regulados, expedición de nuevas normas, entre otros, que afecten la ejecución del contrato</t>
  </si>
  <si>
    <t xml:space="preserve">Estar atentos de los cambios normativos que se puedan presentar y que afecten al sector e informatr a las partes interesadas cuando se requiedra para tomar las medidas a que haya lugar.  </t>
  </si>
  <si>
    <t>Presentación de la oferta</t>
  </si>
  <si>
    <t>Ejecución</t>
  </si>
  <si>
    <t>Desde el inicio de ejecución del contrato</t>
  </si>
  <si>
    <t>Hasta la terminación del contrato</t>
  </si>
  <si>
    <t>Tecnológicos</t>
  </si>
  <si>
    <t>Reporte de falla y solución</t>
  </si>
  <si>
    <t>Ambientales</t>
  </si>
  <si>
    <t>Inadecuada disposición de los insumos o consumibles que quedan luego de los mantenimientos realizados.</t>
  </si>
  <si>
    <t>Incumplimiento en los requisitos y normas ambientales nacionales e internacionales
Impactos o daños ambientales
Sanciones administrativas</t>
  </si>
  <si>
    <t xml:space="preserve">Informe de supervisión del contrato reportadondo el Certificado de disposición final. </t>
  </si>
  <si>
    <t>Sociales / Políticos</t>
  </si>
  <si>
    <t>Huelgas, paros, sabotaje, actos terrorista que puedan interrumpir la entrega de los servicios contratados</t>
  </si>
  <si>
    <t>Interno - Externo</t>
  </si>
  <si>
    <t xml:space="preserve">Confinamiento total o parcial decretado por el Gobierno Nacional o Local a causa  de cualquier tipo de pandemia que afecte a las partes intervinientes en el proceso o al sector. </t>
  </si>
  <si>
    <t>Retraso a los plazos establecidos en el cronograma para la prestación del servicio de mantenimiento.
Afectación del servicio</t>
  </si>
  <si>
    <t>Contratista
Entidad</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</si>
  <si>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</si>
  <si>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</si>
  <si>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</si>
  <si>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</si>
  <si>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</si>
  <si>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</si>
  <si>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</si>
  <si>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</si>
  <si>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</si>
  <si>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</si>
  <si>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</si>
  <si>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</si>
  <si>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</si>
  <si>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</si>
  <si>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</si>
  <si>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</si>
  <si>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</si>
  <si>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</si>
  <si>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</si>
  <si>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</si>
  <si>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</si>
  <si>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</si>
  <si>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</si>
  <si>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</si>
  <si>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</si>
  <si>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</si>
  <si>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</si>
  <si>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</si>
  <si>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</si>
  <si>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</si>
  <si>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</si>
  <si>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</si>
  <si>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</si>
  <si>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</si>
  <si>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</si>
  <si>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</si>
  <si>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</si>
  <si>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</si>
  <si>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</si>
  <si>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</si>
  <si>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</si>
  <si>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</si>
  <si>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</si>
  <si>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</si>
  <si>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</si>
  <si>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</si>
  <si>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</si>
  <si>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</si>
  <si>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</si>
  <si>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</si>
  <si>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</si>
  <si>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</si>
  <si>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</si>
  <si>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</si>
  <si>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</si>
  <si>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</si>
  <si>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</si>
  <si>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</si>
  <si>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</si>
  <si>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</si>
  <si>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</si>
  <si>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</si>
  <si>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</si>
  <si>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</si>
  <si>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</si>
  <si>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</si>
  <si>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</si>
  <si>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</si>
  <si>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</si>
  <si>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</si>
  <si>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</si>
  <si>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</si>
  <si>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</si>
  <si>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</si>
  <si>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</si>
  <si>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</si>
  <si>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</si>
  <si>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</si>
  <si>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</si>
  <si>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</si>
  <si>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</si>
  <si>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</si>
  <si>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</si>
  <si>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</si>
  <si>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</si>
  <si>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</si>
  <si>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</si>
  <si>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</si>
  <si>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</si>
  <si>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</si>
  <si>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</si>
  <si>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</si>
  <si>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</si>
  <si>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</si>
  <si>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</si>
  <si>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</si>
  <si>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</si>
  <si>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</si>
  <si>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</si>
  <si>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 xml:space="preserve">Adelantar procesos estrictos de evaluación de su capacidad financiera y organizacional aportada.
En caso de presentarse la iliquidez se debe realizar una análisis de la situación entre las partes interesadas para  tomar las medidas a que haya lugar. </t>
  </si>
  <si>
    <t>Suspensión del contrato
Afectación de la prestación del servicio
Que estos cambios normativos impliquen un mayor costo en la adquisición de los servicios.
Que la cantidad esperada de los bienes o servicios no se puedan adquirir</t>
  </si>
  <si>
    <t>Dar a conocer y hacer segimiento al cumplimineto de los linemientos establecidos por la Entidad, sobre seguridad y salud en el trabajo y protocolos de bioseguridad que afecten directamente al contratista, interventor o empleados.
Contratista:
Garantizar por parte de sus empleados el cumplimiento de las normas de seguridad y salud en el trabajo y protocolos de bioseguridad.
Brindar a sus empleados los EPP que se requieran para la correcta ejecución del contrato.</t>
  </si>
  <si>
    <t>Afectación en la prestación del servicio contratados
Retraso en la entrega o recibo de los servicios de mantenimiento dentro de las fechas pactadas</t>
  </si>
  <si>
    <t>Incremento de los costos de adquisición de los equipos importados
Posible afectación del equilibrio económico del contratista
Retrasos en los procesos de importación, nacionalización y entrega de los bienes contratados
Incumplimiento contractual si la variación cambiaria supera los márgenes previstos por el contratista</t>
  </si>
  <si>
    <t>El contratista deberá realizar la estructuración financiera de su oferta considerando posibles variaciones de la TRM durante la ejecución contractual, incorporar mecanismos de cobertura o contingencia financiera cuando aplique y efectuar seguimiento permanente al comportamiento de la tasa de cambio. 
La Entidad, mediante la supervisión, verificará periódicamente el estado de ejecución y los posibles impactos asociados a la variación cambiaria.</t>
  </si>
  <si>
    <t>Desabastecimiento, indisponibilidad u obsolescencia de repuestos, componentes o consumibles requeridos para la ejecución de los mantenimientos preventivos y correctivos de los subsistemas que soportan los centros de datos institucionales.</t>
  </si>
  <si>
    <t>Retraso o imposibilidad de ejecutar oportunamente actividades de mantenimiento preventivo o correctivo, afectación de la disponibilidad y confiabilidad de los subsistemas que soportan los centros de datos.
Inncremento del riesgo de fallas e impacto sobre la continuidad de los servicios tecnológicos institucionales.</t>
  </si>
  <si>
    <t>Mantener inventario mínimo o mecanismos de aprovisionamiento oportuno de repuestos críticos; contar con canales de suministro con fabricantes o distribuidores autorizados; utilizar repuestos homologados cuando sea técnicamente viable y permitido por las especificaciones; implementar medidas de contingencia para garantizar la continuidad operativa mientras se obtiene el repuesto definitivo.</t>
  </si>
  <si>
    <t xml:space="preserve">Instalación de repuestos, componentes o elementos de reemplazo incompatibles o técnicamente inadecuados para la infraestructura existente de los subsistemas que soportan los centros de datos institucionales.. </t>
  </si>
  <si>
    <t>Fallas en la operación de los subsistemas intervenidos, indisponibilidad parcial o total de los centros de datos, afectación de la continuidad operativa y eventual impacto sobre los sistemas de información y servicios tecnológicos soportados por la infraestructura institucional.</t>
  </si>
  <si>
    <t>Validar previamente la compatibilidad técnica de los repuestos, componentes y elementos de reemplazo con la infraestructura instalada; verificar fichas técnicas, homologaciones y recomendaciones del fabricante; realizar pruebas funcionales antes de la puesta en operación definitiva y documentar los resultados de la validación técnica.</t>
  </si>
  <si>
    <t>tecnologio/operacional</t>
  </si>
  <si>
    <t>Pérdida, suspensión, vencimiento o imposibilidad de mantener vigentes las certificaciones, habilitaciones o autorizaciones de fabricante requeridas para la prestación del soporte y mantenimiento de equipos críticos.</t>
  </si>
  <si>
    <t>Limitaciones para realizar soporte especializado, acceso restringido a microcódigo, firmware, procedimientos técnicos o repuestos autorizados; posible afectación de los ANS.</t>
  </si>
  <si>
    <t>IMPROBABLE</t>
  </si>
  <si>
    <t>MAYOR</t>
  </si>
  <si>
    <t>ALTO</t>
  </si>
  <si>
    <t>Mantener vigentes durante toda la ejecución contractual las certificaciones y autorizaciones exigidas por la Entidad. Informar oportunamente cualquier novedad que afecte su vigencia y garantizar mecanismos alternos autorizados por fabricante.</t>
  </si>
  <si>
    <t>MODERADO</t>
  </si>
  <si>
    <t>BAJO</t>
  </si>
  <si>
    <t>Contratista / entidad</t>
  </si>
  <si>
    <t>informe de supervision del contrato con el registro del análisis realizado</t>
  </si>
  <si>
    <t>permanente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</si>
</sst>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
      <sz val="11"/>
      <color theme="1"/>
      <name val="Arial Narrow"/>
      <family val="2"/>
    </font>
    <font>
      <sz val="11"/>
      <color theme="1"/>
      <name val="Arial"/>
      <family val="2"/>
    </font>
    <font>
      <sz val="11"/>
      <name val="Arial"/>
      <family val="2"/>
    </font>
    <font>
      <b/>
      <sz val="11"/>
      <name val="Arial"/>
      <family val="2"/>
    </font>
    <font>
      <b/>
      <sz val="11"/>
      <color rgb="FFFF0000"/>
      <name val="Arial"/>
      <family val="2"/>
    </font>
    <font>
      <sz val="11"/>
      <color rgb="FFFF0000"/>
      <name val="Arial"/>
      <family val="2"/>
    </font>
    <font>
      <b/>
      <sz val="11"/>
      <color theme="1"/>
      <name val="Arial"/>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bgColor theme="0"/>
      </patternFill>
    </fill>
    <fill>
      <patternFill patternType="solid">
        <fgColor theme="4"/>
        <bgColor theme="4"/>
      </patternFill>
    </fill>
    <fill>
      <patternFill patternType="solid">
        <fgColor rgb="FFF2F2F2"/>
        <bgColor rgb="FFF2F2F2"/>
      </patternFill>
    </fill>
  </fills>
  <borders count="2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53">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xf>
    <xf numFmtId="0" fontId="11" fillId="0" borderId="0" xfId="0" applyFont="1" applyAlignment="1">
      <alignment vertical="center"/>
    </xf>
    <xf numFmtId="0" fontId="13" fillId="0" borderId="0" xfId="0" applyFont="1" applyAlignment="1">
      <alignment vertical="center"/>
    </xf>
    <xf numFmtId="0" fontId="14" fillId="12" borderId="19" xfId="0" applyFont="1" applyFill="1" applyBorder="1" applyAlignment="1">
      <alignment horizontal="center" vertical="center"/>
    </xf>
    <xf numFmtId="9" fontId="14" fillId="12" borderId="19" xfId="0" applyNumberFormat="1" applyFont="1" applyFill="1" applyBorder="1" applyAlignment="1">
      <alignment horizontal="center" vertical="center"/>
    </xf>
    <xf numFmtId="0" fontId="14" fillId="12" borderId="19" xfId="0" applyFont="1" applyFill="1" applyBorder="1" applyAlignment="1">
      <alignment horizontal="center" vertical="center" wrapText="1"/>
    </xf>
    <xf numFmtId="0" fontId="16" fillId="3" borderId="1" xfId="0" applyFont="1" applyFill="1" applyBorder="1" applyAlignment="1">
      <alignment horizontal="center" vertical="center" textRotation="90" wrapText="1"/>
    </xf>
    <xf numFmtId="0" fontId="16" fillId="3" borderId="1" xfId="0" applyFont="1" applyFill="1" applyBorder="1" applyAlignment="1">
      <alignment horizontal="justify" vertical="center" textRotation="90"/>
    </xf>
    <xf numFmtId="0" fontId="16" fillId="4" borderId="1" xfId="3" applyFont="1" applyBorder="1" applyAlignment="1">
      <alignment horizontal="center" vertical="center"/>
    </xf>
    <xf numFmtId="9" fontId="15" fillId="3" borderId="1" xfId="3" applyNumberFormat="1" applyFont="1" applyFill="1" applyBorder="1" applyAlignment="1">
      <alignment horizontal="center" vertical="center" textRotation="90" wrapText="1"/>
    </xf>
    <xf numFmtId="0" fontId="16" fillId="3" borderId="1" xfId="0" applyFont="1" applyFill="1" applyBorder="1" applyAlignment="1">
      <alignment horizontal="center" vertical="center"/>
    </xf>
    <xf numFmtId="165" fontId="15" fillId="2" borderId="1" xfId="2" applyNumberFormat="1" applyFont="1" applyFill="1" applyBorder="1" applyAlignment="1">
      <alignment horizontal="left" vertical="center" wrapText="1"/>
    </xf>
    <xf numFmtId="9" fontId="15" fillId="2" borderId="1" xfId="1" applyFont="1" applyFill="1" applyBorder="1" applyAlignment="1">
      <alignment horizontal="center" vertical="center" textRotation="90" wrapText="1"/>
    </xf>
    <xf numFmtId="9" fontId="15" fillId="3" borderId="1" xfId="0" applyNumberFormat="1" applyFont="1" applyFill="1" applyBorder="1" applyAlignment="1">
      <alignment horizontal="center" vertical="center"/>
    </xf>
    <xf numFmtId="0" fontId="15" fillId="3" borderId="1" xfId="0" applyFont="1" applyFill="1" applyBorder="1" applyAlignment="1">
      <alignment horizontal="left" vertical="center" wrapText="1"/>
    </xf>
    <xf numFmtId="0" fontId="15" fillId="3" borderId="1" xfId="0" applyFont="1" applyFill="1" applyBorder="1" applyAlignment="1">
      <alignment horizontal="center" vertical="center" wrapText="1"/>
    </xf>
    <xf numFmtId="15" fontId="15" fillId="3" borderId="1" xfId="0" applyNumberFormat="1" applyFont="1" applyFill="1" applyBorder="1" applyAlignment="1">
      <alignment horizontal="center" vertical="center" wrapText="1"/>
    </xf>
    <xf numFmtId="9" fontId="15" fillId="3" borderId="1" xfId="1" applyFont="1" applyFill="1" applyBorder="1" applyAlignment="1">
      <alignment horizontal="center" vertical="center" textRotation="90" wrapText="1"/>
    </xf>
    <xf numFmtId="0" fontId="18" fillId="3" borderId="1" xfId="0" applyFont="1" applyFill="1" applyBorder="1" applyAlignment="1">
      <alignment horizontal="left" vertical="center" wrapText="1"/>
    </xf>
    <xf numFmtId="0" fontId="15" fillId="3" borderId="1" xfId="0" applyFont="1" applyFill="1" applyBorder="1" applyAlignment="1">
      <alignment horizontal="center" vertical="center"/>
    </xf>
    <xf numFmtId="9" fontId="15" fillId="3" borderId="1" xfId="0" applyNumberFormat="1" applyFont="1" applyFill="1" applyBorder="1" applyAlignment="1">
      <alignment horizontal="center" vertical="center" wrapText="1"/>
    </xf>
    <xf numFmtId="0" fontId="19" fillId="12" borderId="19" xfId="0" applyFont="1" applyFill="1" applyBorder="1" applyAlignment="1">
      <alignment horizontal="center" vertical="center" textRotation="90" wrapText="1"/>
    </xf>
    <xf numFmtId="0" fontId="19" fillId="12" borderId="19" xfId="0" applyFont="1" applyFill="1" applyBorder="1" applyAlignment="1">
      <alignment horizontal="left" vertical="center" textRotation="90"/>
    </xf>
    <xf numFmtId="0" fontId="19" fillId="13" borderId="19" xfId="0" applyFont="1" applyFill="1" applyBorder="1" applyAlignment="1">
      <alignment horizontal="center" vertical="center"/>
    </xf>
    <xf numFmtId="9" fontId="14" fillId="12" borderId="19" xfId="0" applyNumberFormat="1" applyFont="1" applyFill="1" applyBorder="1" applyAlignment="1">
      <alignment horizontal="center" vertical="center" textRotation="90" wrapText="1"/>
    </xf>
    <xf numFmtId="0" fontId="19" fillId="12" borderId="19" xfId="0" applyFont="1" applyFill="1" applyBorder="1" applyAlignment="1">
      <alignment horizontal="center" vertical="center"/>
    </xf>
    <xf numFmtId="165" fontId="19" fillId="14" borderId="19" xfId="0" applyNumberFormat="1" applyFont="1" applyFill="1" applyBorder="1" applyAlignment="1">
      <alignment horizontal="center" vertical="center" wrapText="1"/>
    </xf>
    <xf numFmtId="9" fontId="14" fillId="14" borderId="19" xfId="0" applyNumberFormat="1" applyFont="1" applyFill="1" applyBorder="1" applyAlignment="1">
      <alignment horizontal="center" vertical="center" textRotation="90" wrapText="1"/>
    </xf>
    <xf numFmtId="165" fontId="14" fillId="14" borderId="19" xfId="0" applyNumberFormat="1" applyFont="1" applyFill="1" applyBorder="1" applyAlignment="1">
      <alignment horizontal="left" vertical="center" wrapText="1"/>
    </xf>
    <xf numFmtId="9" fontId="18" fillId="3" borderId="1" xfId="0" applyNumberFormat="1" applyFont="1" applyFill="1" applyBorder="1" applyAlignment="1">
      <alignment horizontal="center" vertical="center"/>
    </xf>
    <xf numFmtId="0" fontId="2" fillId="2" borderId="21" xfId="0" applyFont="1" applyFill="1" applyBorder="1" applyAlignment="1">
      <alignment horizontal="center" vertical="center" wrapText="1"/>
    </xf>
    <xf numFmtId="0" fontId="15" fillId="0" borderId="20" xfId="0" applyFont="1" applyBorder="1" applyAlignment="1">
      <alignment horizontal="center" vertical="center"/>
    </xf>
    <xf numFmtId="0" fontId="15" fillId="3" borderId="21" xfId="0" applyFont="1" applyFill="1" applyBorder="1" applyAlignment="1">
      <alignment horizontal="center" vertical="center" wrapText="1"/>
    </xf>
    <xf numFmtId="0" fontId="15" fillId="3" borderId="20" xfId="0" applyFont="1" applyFill="1" applyBorder="1" applyAlignment="1">
      <alignment horizontal="center" vertical="center" wrapText="1"/>
    </xf>
    <xf numFmtId="15" fontId="18" fillId="3" borderId="21" xfId="0" applyNumberFormat="1" applyFont="1" applyFill="1" applyBorder="1" applyAlignment="1">
      <alignment horizontal="center" vertical="center" wrapText="1"/>
    </xf>
    <xf numFmtId="15" fontId="15" fillId="3" borderId="21" xfId="0" applyNumberFormat="1" applyFont="1" applyFill="1" applyBorder="1" applyAlignment="1">
      <alignment horizontal="center" vertical="center" wrapText="1"/>
    </xf>
    <xf numFmtId="0" fontId="14" fillId="12" borderId="22" xfId="0" applyFont="1" applyFill="1" applyBorder="1" applyAlignment="1">
      <alignment horizontal="center" vertical="center" wrapText="1"/>
    </xf>
    <xf numFmtId="0" fontId="14" fillId="12" borderId="23" xfId="0" applyFont="1" applyFill="1" applyBorder="1" applyAlignment="1">
      <alignment horizontal="center" vertical="center" wrapText="1"/>
    </xf>
    <xf numFmtId="0" fontId="15" fillId="0" borderId="24" xfId="0" applyFont="1" applyBorder="1" applyAlignment="1">
      <alignment horizontal="center" vertical="center"/>
    </xf>
    <xf numFmtId="0" fontId="16" fillId="3" borderId="25" xfId="0" applyFont="1" applyFill="1" applyBorder="1" applyAlignment="1">
      <alignment horizontal="center" vertical="center" textRotation="90" wrapText="1"/>
    </xf>
    <xf numFmtId="0" fontId="16" fillId="3" borderId="25" xfId="0" applyFont="1" applyFill="1" applyBorder="1" applyAlignment="1">
      <alignment horizontal="center" vertical="center" textRotation="90"/>
    </xf>
    <xf numFmtId="0" fontId="16" fillId="3" borderId="25" xfId="0" applyFont="1" applyFill="1" applyBorder="1" applyAlignment="1">
      <alignment horizontal="justify" vertical="center" textRotation="90"/>
    </xf>
    <xf numFmtId="0" fontId="16" fillId="4" borderId="25" xfId="3" applyFont="1" applyBorder="1" applyAlignment="1">
      <alignment horizontal="center" vertical="center"/>
    </xf>
    <xf numFmtId="9" fontId="15" fillId="3" borderId="25" xfId="3" applyNumberFormat="1" applyFont="1" applyFill="1" applyBorder="1" applyAlignment="1">
      <alignment horizontal="center" vertical="center" textRotation="90" wrapText="1"/>
    </xf>
    <xf numFmtId="165" fontId="15" fillId="2" borderId="25" xfId="2" applyNumberFormat="1" applyFont="1" applyFill="1" applyBorder="1" applyAlignment="1">
      <alignment horizontal="left" vertical="center" wrapText="1"/>
    </xf>
    <xf numFmtId="9" fontId="15" fillId="3" borderId="25" xfId="1" applyFont="1" applyFill="1" applyBorder="1" applyAlignment="1">
      <alignment horizontal="center" vertical="center" textRotation="90" wrapText="1"/>
    </xf>
    <xf numFmtId="9" fontId="15" fillId="3" borderId="25" xfId="0" applyNumberFormat="1" applyFont="1" applyFill="1" applyBorder="1" applyAlignment="1">
      <alignment horizontal="center" vertical="center"/>
    </xf>
    <xf numFmtId="0" fontId="15" fillId="3" borderId="25" xfId="0" applyFont="1" applyFill="1" applyBorder="1" applyAlignment="1">
      <alignment horizontal="left" vertical="center" wrapText="1"/>
    </xf>
    <xf numFmtId="0" fontId="16" fillId="3" borderId="25" xfId="0" applyFont="1" applyFill="1" applyBorder="1" applyAlignment="1">
      <alignment horizontal="center" vertical="center"/>
    </xf>
    <xf numFmtId="9" fontId="15" fillId="2" borderId="25" xfId="1" applyFont="1" applyFill="1" applyBorder="1" applyAlignment="1">
      <alignment horizontal="center" vertical="center" textRotation="90" wrapText="1"/>
    </xf>
    <xf numFmtId="0" fontId="15" fillId="3" borderId="25" xfId="0" applyFont="1" applyFill="1" applyBorder="1" applyAlignment="1">
      <alignment horizontal="center" vertical="center" wrapText="1"/>
    </xf>
    <xf numFmtId="15" fontId="15" fillId="3" borderId="25" xfId="0" applyNumberFormat="1" applyFont="1" applyFill="1" applyBorder="1" applyAlignment="1">
      <alignment horizontal="center" vertical="center" wrapText="1"/>
    </xf>
    <xf numFmtId="15" fontId="15" fillId="3" borderId="26" xfId="0" applyNumberFormat="1" applyFont="1" applyFill="1" applyBorder="1" applyAlignment="1">
      <alignment horizontal="center" vertical="center" wrapText="1"/>
    </xf>
    <xf numFmtId="0" fontId="16" fillId="3" borderId="1"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16" fillId="3" borderId="25" xfId="0" applyFont="1" applyFill="1" applyBorder="1" applyAlignment="1">
      <alignment horizontal="left" vertical="center" wrapText="1"/>
    </xf>
    <xf numFmtId="0" fontId="3" fillId="2" borderId="20"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0" xfId="0" applyFont="1" applyFill="1" applyBorder="1" applyAlignment="1">
      <alignment horizontal="center" vertical="center"/>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1" xfId="0" applyFont="1" applyFill="1" applyBorder="1" applyAlignment="1">
      <alignment horizontal="center" vertical="center"/>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2" fillId="2" borderId="21"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5" fillId="3" borderId="27" xfId="0" applyFont="1" applyFill="1" applyBorder="1" applyAlignment="1">
      <alignment horizontal="center" vertical="center" wrapText="1"/>
    </xf>
    <xf numFmtId="0" fontId="16" fillId="3" borderId="2" xfId="0" applyFont="1" applyFill="1" applyBorder="1" applyAlignment="1">
      <alignment horizontal="center" vertical="center" textRotation="90" wrapText="1"/>
    </xf>
    <xf numFmtId="0" fontId="16" fillId="3" borderId="2" xfId="0" applyFont="1" applyFill="1" applyBorder="1" applyAlignment="1">
      <alignment horizontal="justify" vertical="center" textRotation="90"/>
    </xf>
    <xf numFmtId="0" fontId="16" fillId="3" borderId="2" xfId="0" applyFont="1" applyFill="1" applyBorder="1" applyAlignment="1">
      <alignment horizontal="left" vertical="center" wrapText="1"/>
    </xf>
    <xf numFmtId="0" fontId="16" fillId="4" borderId="2" xfId="3" applyFont="1" applyBorder="1" applyAlignment="1">
      <alignment horizontal="center" vertical="center"/>
    </xf>
    <xf numFmtId="9" fontId="15" fillId="3" borderId="2" xfId="3" applyNumberFormat="1" applyFont="1" applyFill="1" applyBorder="1" applyAlignment="1">
      <alignment horizontal="center" vertical="center" textRotation="90" wrapText="1"/>
    </xf>
    <xf numFmtId="0" fontId="16" fillId="3" borderId="2" xfId="0" applyFont="1" applyFill="1" applyBorder="1" applyAlignment="1">
      <alignment horizontal="center" vertical="center"/>
    </xf>
    <xf numFmtId="165" fontId="15" fillId="2" borderId="2" xfId="2" applyNumberFormat="1" applyFont="1" applyFill="1" applyBorder="1" applyAlignment="1">
      <alignment horizontal="left" vertical="center" wrapText="1"/>
    </xf>
    <xf numFmtId="9" fontId="15" fillId="3" borderId="2" xfId="1" applyFont="1" applyFill="1" applyBorder="1" applyAlignment="1">
      <alignment horizontal="center" vertical="center" textRotation="90" wrapText="1"/>
    </xf>
    <xf numFmtId="9" fontId="15" fillId="3" borderId="2" xfId="0" applyNumberFormat="1" applyFont="1" applyFill="1" applyBorder="1" applyAlignment="1">
      <alignment horizontal="center" vertical="center"/>
    </xf>
    <xf numFmtId="0" fontId="15" fillId="3" borderId="2" xfId="0" applyFont="1" applyFill="1" applyBorder="1" applyAlignment="1">
      <alignment horizontal="left" vertical="center" wrapText="1"/>
    </xf>
    <xf numFmtId="9" fontId="15" fillId="2" borderId="2" xfId="1" applyFont="1" applyFill="1" applyBorder="1" applyAlignment="1">
      <alignment horizontal="center" vertical="center" textRotation="90" wrapText="1"/>
    </xf>
    <xf numFmtId="0" fontId="15" fillId="3" borderId="2" xfId="0" applyFont="1" applyFill="1" applyBorder="1" applyAlignment="1">
      <alignment horizontal="center" vertical="center" wrapText="1"/>
    </xf>
    <xf numFmtId="15" fontId="15" fillId="3" borderId="2" xfId="0" applyNumberFormat="1" applyFont="1" applyFill="1" applyBorder="1" applyAlignment="1">
      <alignment horizontal="center" vertical="center" wrapText="1"/>
    </xf>
    <xf numFmtId="15" fontId="15" fillId="3" borderId="28" xfId="0" applyNumberFormat="1" applyFont="1" applyFill="1" applyBorder="1" applyAlignment="1">
      <alignment horizontal="center" vertical="center"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337">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patternType="none"/>
      </fill>
    </dxf>
    <dxf>
      <font>
        <color rgb="FF9C0006"/>
      </font>
      <fill>
        <patternFill patternType="solid">
          <fgColor rgb="FFFFC7CE"/>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patternType="solid">
          <fgColor rgb="FF8DB3E2"/>
          <bgColor rgb="FF8DB3E2"/>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patternType="solid">
          <fgColor rgb="FF8DB3E2"/>
          <bgColor rgb="FF8DB3E2"/>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patternType="none"/>
      </fill>
    </dxf>
    <dxf>
      <font>
        <color rgb="FF9C0006"/>
      </font>
      <fill>
        <patternFill patternType="solid">
          <fgColor rgb="FFFFC7CE"/>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17</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17</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id="{3772DD5A-4677-401D-A990-C3414872A8DC}"/>
            </a:ext>
          </a:extLst>
        </xdr:cNvPr>
        <xdr:cNvSpPr txBox="1"/>
      </xdr:nvSpPr>
      <xdr:spPr>
        <a:xfrm>
          <a:off x="17468850" y="2946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5" name="CuadroTexto 34">
          <a:extLst>
            <a:ext uri="{FF2B5EF4-FFF2-40B4-BE49-F238E27FC236}">
              <a16:creationId xmlns:a16="http://schemas.microsoft.com/office/drawing/2014/main" id="{391D508B-FD6D-4EC2-9B0F-ED7D25F6B9AC}"/>
            </a:ext>
          </a:extLst>
        </xdr:cNvPr>
        <xdr:cNvSpPr txBox="1"/>
      </xdr:nvSpPr>
      <xdr:spPr>
        <a:xfrm>
          <a:off x="21228050" y="9067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6" name="CuadroTexto 35">
          <a:extLst>
            <a:ext uri="{FF2B5EF4-FFF2-40B4-BE49-F238E27FC236}">
              <a16:creationId xmlns:a16="http://schemas.microsoft.com/office/drawing/2014/main" id="{90FA5765-9F85-4012-9B5F-022D35B4BCDB}"/>
            </a:ext>
          </a:extLst>
        </xdr:cNvPr>
        <xdr:cNvSpPr txBox="1"/>
      </xdr:nvSpPr>
      <xdr:spPr>
        <a:xfrm>
          <a:off x="21228050" y="9067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16</xdr:row>
      <xdr:rowOff>0</xdr:rowOff>
    </xdr:from>
    <xdr:ext cx="184731" cy="264560"/>
    <xdr:sp macro="" textlink="">
      <xdr:nvSpPr>
        <xdr:cNvPr id="37" name="CuadroTexto 36">
          <a:extLst>
            <a:ext uri="{FF2B5EF4-FFF2-40B4-BE49-F238E27FC236}">
              <a16:creationId xmlns:a16="http://schemas.microsoft.com/office/drawing/2014/main" id="{14BDCF70-9B81-409E-89C5-D01CD45B1670}"/>
            </a:ext>
          </a:extLst>
        </xdr:cNvPr>
        <xdr:cNvSpPr txBox="1"/>
      </xdr:nvSpPr>
      <xdr:spPr>
        <a:xfrm>
          <a:off x="2122805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16</xdr:row>
      <xdr:rowOff>0</xdr:rowOff>
    </xdr:from>
    <xdr:ext cx="184731" cy="264560"/>
    <xdr:sp macro="" textlink="">
      <xdr:nvSpPr>
        <xdr:cNvPr id="38" name="CuadroTexto 37">
          <a:extLst>
            <a:ext uri="{FF2B5EF4-FFF2-40B4-BE49-F238E27FC236}">
              <a16:creationId xmlns:a16="http://schemas.microsoft.com/office/drawing/2014/main" id="{BEB8A078-7418-4597-9B2B-0C5682F3E3F8}"/>
            </a:ext>
          </a:extLst>
        </xdr:cNvPr>
        <xdr:cNvSpPr txBox="1"/>
      </xdr:nvSpPr>
      <xdr:spPr>
        <a:xfrm>
          <a:off x="2122805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9" name="CuadroTexto 38">
          <a:extLst>
            <a:ext uri="{FF2B5EF4-FFF2-40B4-BE49-F238E27FC236}">
              <a16:creationId xmlns:a16="http://schemas.microsoft.com/office/drawing/2014/main" id="{51C90342-1ADC-4EE5-8252-A20449420064}"/>
            </a:ext>
          </a:extLst>
        </xdr:cNvPr>
        <xdr:cNvSpPr txBox="1"/>
      </xdr:nvSpPr>
      <xdr:spPr>
        <a:xfrm>
          <a:off x="17468850" y="4876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171450</xdr:colOff>
      <xdr:row>12</xdr:row>
      <xdr:rowOff>0</xdr:rowOff>
    </xdr:from>
    <xdr:ext cx="190500" cy="266700"/>
    <xdr:sp macro="" textlink="">
      <xdr:nvSpPr>
        <xdr:cNvPr id="40" name="Shape 3">
          <a:extLst>
            <a:ext uri="{FF2B5EF4-FFF2-40B4-BE49-F238E27FC236}">
              <a16:creationId xmlns:a16="http://schemas.microsoft.com/office/drawing/2014/main" id="{55F597FB-0173-47CD-86AC-CE67FD3BC5AE}"/>
            </a:ext>
          </a:extLst>
        </xdr:cNvPr>
        <xdr:cNvSpPr txBox="1"/>
      </xdr:nvSpPr>
      <xdr:spPr>
        <a:xfrm>
          <a:off x="17602200" y="120396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7"/>
  <sheetViews>
    <sheetView showGridLines="0" tabSelected="1" topLeftCell="A11" zoomScale="70" zoomScaleNormal="70" zoomScalePageLayoutView="70" workbookViewId="0">
      <selection activeCell="M14" sqref="M14"/>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1:29" ht="15.6" customHeight="1" thickBot="1" x14ac:dyDescent="0.3"/>
    <row r="2" spans="1:29" ht="51" customHeight="1" x14ac:dyDescent="0.25">
      <c r="B2" s="92" t="s">
        <v>0</v>
      </c>
      <c r="C2" s="93"/>
      <c r="D2" s="93"/>
      <c r="E2" s="93"/>
      <c r="F2" s="93"/>
      <c r="G2" s="93"/>
      <c r="H2" s="93"/>
      <c r="I2" s="93"/>
      <c r="J2" s="93"/>
      <c r="K2" s="93"/>
      <c r="L2" s="93"/>
      <c r="M2" s="93"/>
      <c r="N2" s="93"/>
      <c r="O2" s="93"/>
      <c r="P2" s="93"/>
      <c r="Q2" s="93"/>
      <c r="R2" s="93"/>
      <c r="S2" s="93"/>
      <c r="T2" s="93"/>
      <c r="U2" s="93"/>
      <c r="V2" s="93"/>
      <c r="W2" s="93"/>
      <c r="X2" s="93"/>
      <c r="Y2" s="93"/>
      <c r="Z2" s="93"/>
      <c r="AA2" s="93"/>
      <c r="AB2" s="93"/>
      <c r="AC2" s="94"/>
    </row>
    <row r="3" spans="1:29" ht="40.5" customHeight="1" x14ac:dyDescent="0.25">
      <c r="B3" s="95" t="s">
        <v>1</v>
      </c>
      <c r="C3" s="96"/>
      <c r="D3" s="96"/>
      <c r="E3" s="96"/>
      <c r="F3" s="96"/>
      <c r="G3" s="96"/>
      <c r="H3" s="96"/>
      <c r="I3" s="96" t="s">
        <v>2</v>
      </c>
      <c r="J3" s="96"/>
      <c r="K3" s="96"/>
      <c r="L3" s="96"/>
      <c r="M3" s="96"/>
      <c r="N3" s="96"/>
      <c r="O3" s="96" t="s">
        <v>3</v>
      </c>
      <c r="P3" s="96"/>
      <c r="Q3" s="96"/>
      <c r="R3" s="97" t="s">
        <v>4</v>
      </c>
      <c r="S3" s="97"/>
      <c r="T3" s="97"/>
      <c r="U3" s="97"/>
      <c r="V3" s="97"/>
      <c r="W3" s="97"/>
      <c r="X3" s="98" t="s">
        <v>5</v>
      </c>
      <c r="Y3" s="98"/>
      <c r="Z3" s="98"/>
      <c r="AA3" s="98"/>
      <c r="AB3" s="98"/>
      <c r="AC3" s="99"/>
    </row>
    <row r="4" spans="1:29" ht="29.1" customHeight="1" x14ac:dyDescent="0.25">
      <c r="B4" s="91" t="s">
        <v>6</v>
      </c>
      <c r="C4" s="103" t="s">
        <v>7</v>
      </c>
      <c r="D4" s="103" t="s">
        <v>8</v>
      </c>
      <c r="E4" s="105" t="s">
        <v>9</v>
      </c>
      <c r="F4" s="103" t="s">
        <v>10</v>
      </c>
      <c r="G4" s="101" t="s">
        <v>11</v>
      </c>
      <c r="H4" s="101" t="s">
        <v>12</v>
      </c>
      <c r="I4" s="101" t="s">
        <v>13</v>
      </c>
      <c r="J4" s="101"/>
      <c r="K4" s="101" t="s">
        <v>14</v>
      </c>
      <c r="L4" s="101"/>
      <c r="M4" s="100" t="s">
        <v>15</v>
      </c>
      <c r="N4" s="100"/>
      <c r="O4" s="101" t="s">
        <v>16</v>
      </c>
      <c r="P4" s="101"/>
      <c r="Q4" s="104" t="s">
        <v>17</v>
      </c>
      <c r="R4" s="101" t="s">
        <v>13</v>
      </c>
      <c r="S4" s="101"/>
      <c r="T4" s="101" t="s">
        <v>14</v>
      </c>
      <c r="U4" s="101"/>
      <c r="V4" s="100" t="s">
        <v>15</v>
      </c>
      <c r="W4" s="100"/>
      <c r="X4" s="101" t="s">
        <v>18</v>
      </c>
      <c r="Y4" s="101"/>
      <c r="Z4" s="101"/>
      <c r="AA4" s="101"/>
      <c r="AB4" s="101" t="s">
        <v>19</v>
      </c>
      <c r="AC4" s="102"/>
    </row>
    <row r="5" spans="1:29" ht="60" customHeight="1" x14ac:dyDescent="0.25">
      <c r="B5" s="91"/>
      <c r="C5" s="103"/>
      <c r="D5" s="103"/>
      <c r="E5" s="105"/>
      <c r="F5" s="103"/>
      <c r="G5" s="101"/>
      <c r="H5" s="101"/>
      <c r="I5" s="7" t="s">
        <v>20</v>
      </c>
      <c r="J5" s="35" t="s">
        <v>21</v>
      </c>
      <c r="K5" s="7" t="s">
        <v>20</v>
      </c>
      <c r="L5" s="7" t="s">
        <v>22</v>
      </c>
      <c r="M5" s="8" t="s">
        <v>23</v>
      </c>
      <c r="N5" s="35" t="s">
        <v>24</v>
      </c>
      <c r="O5" s="9" t="s">
        <v>25</v>
      </c>
      <c r="P5" s="9" t="s">
        <v>26</v>
      </c>
      <c r="Q5" s="104"/>
      <c r="R5" s="7" t="s">
        <v>20</v>
      </c>
      <c r="S5" s="35" t="s">
        <v>27</v>
      </c>
      <c r="T5" s="7" t="s">
        <v>20</v>
      </c>
      <c r="U5" s="35" t="s">
        <v>28</v>
      </c>
      <c r="V5" s="8" t="s">
        <v>23</v>
      </c>
      <c r="W5" s="35" t="s">
        <v>24</v>
      </c>
      <c r="X5" s="34" t="s">
        <v>29</v>
      </c>
      <c r="Y5" s="34" t="s">
        <v>30</v>
      </c>
      <c r="Z5" s="34" t="s">
        <v>31</v>
      </c>
      <c r="AA5" s="34" t="s">
        <v>32</v>
      </c>
      <c r="AB5" s="34" t="s">
        <v>33</v>
      </c>
      <c r="AC5" s="65" t="s">
        <v>34</v>
      </c>
    </row>
    <row r="6" spans="1:29" s="36" customFormat="1" ht="96.75" customHeight="1" x14ac:dyDescent="0.25">
      <c r="B6" s="66">
        <v>1</v>
      </c>
      <c r="C6" s="41" t="s">
        <v>35</v>
      </c>
      <c r="D6" s="42" t="s">
        <v>36</v>
      </c>
      <c r="E6" s="42" t="s">
        <v>37</v>
      </c>
      <c r="F6" s="41" t="s">
        <v>38</v>
      </c>
      <c r="G6" s="88" t="s">
        <v>39</v>
      </c>
      <c r="H6" s="88" t="s">
        <v>40</v>
      </c>
      <c r="I6" s="43">
        <v>3</v>
      </c>
      <c r="J6" s="44" t="str">
        <f>IF(I6=0,"",IF(I6=5,"CASI CIERTO",IF(I6=4,"PROBABLE",IF(I6=3,"POSIBLE",IF(I6=2,"IMPROBABLE","RARO")))))</f>
        <v>POSIBLE</v>
      </c>
      <c r="K6" s="45">
        <v>3</v>
      </c>
      <c r="L6" s="44" t="str">
        <f>IF(K6=0,"",IF(K6=5,"CATASTRÓFICO",IF(K6=4,"MAYOR",IF(K6=3,"MODERADO",IF(K6=2,"MENOR","INSIGNIFICANTE")))))</f>
        <v>MODERADO</v>
      </c>
      <c r="M6" s="46">
        <f>+I6+K6</f>
        <v>6</v>
      </c>
      <c r="N6" s="47" t="str">
        <f>IF(M6=0,"",IF(M6&gt;7.9,"EXTREMO",IF(M6&gt;5.9,"ALTO",IF(M6&gt;4.9,"MEDIO",IF(M6&gt;2.9,"BAJO","MUY BAJO")))))</f>
        <v>ALTO</v>
      </c>
      <c r="O6" s="48">
        <v>1</v>
      </c>
      <c r="P6" s="48"/>
      <c r="Q6" s="49" t="s">
        <v>41</v>
      </c>
      <c r="R6" s="43">
        <v>2</v>
      </c>
      <c r="S6" s="44" t="str">
        <f>IF(R6=0,"",IF(R6=5,"CASI CIERTO",IF(R6=4,"PROBABLE",IF(R6=3,"POSIBLE",IF(R6=2,"IMPROBABLE","RARO")))))</f>
        <v>IMPROBABLE</v>
      </c>
      <c r="T6" s="43">
        <v>3</v>
      </c>
      <c r="U6" s="44" t="str">
        <f>IF(T6=0,"",IF(T6=5,"CATASTRÓFICO",IF(T6=4,"MAYOR",IF(T6=3,"MODERADO",IF(T6=2,"MENOR","INSIGNIFICANTE")))))</f>
        <v>MODERADO</v>
      </c>
      <c r="V6" s="46">
        <f>+T6+R6</f>
        <v>5</v>
      </c>
      <c r="W6" s="47" t="str">
        <f>IF(V6=0,"",IF(V6&gt;7.9,"EXTREMO",IF(V6&gt;5.9,"ALTO",IF(V6&gt;4.9,"MEDIO",IF(V6&gt;2.9,"BAJO","MUY BAJO")))))</f>
        <v>MEDIO</v>
      </c>
      <c r="X6" s="50" t="s">
        <v>42</v>
      </c>
      <c r="Y6" s="51" t="s">
        <v>43</v>
      </c>
      <c r="Z6" s="51" t="s">
        <v>44</v>
      </c>
      <c r="AA6" s="51" t="s">
        <v>45</v>
      </c>
      <c r="AB6" s="50" t="s">
        <v>46</v>
      </c>
      <c r="AC6" s="67" t="s">
        <v>47</v>
      </c>
    </row>
    <row r="7" spans="1:29" ht="93.75" customHeight="1" x14ac:dyDescent="0.25">
      <c r="B7" s="68">
        <v>2</v>
      </c>
      <c r="C7" s="41" t="s">
        <v>35</v>
      </c>
      <c r="D7" s="42" t="s">
        <v>48</v>
      </c>
      <c r="E7" s="42" t="s">
        <v>49</v>
      </c>
      <c r="F7" s="41" t="s">
        <v>38</v>
      </c>
      <c r="G7" s="88" t="s">
        <v>50</v>
      </c>
      <c r="H7" s="88" t="s">
        <v>51</v>
      </c>
      <c r="I7" s="43">
        <v>3</v>
      </c>
      <c r="J7" s="44" t="str">
        <f>IF(I7=0,"",IF(I7=5,"CASI CIERTO",IF(I7=4,"PROBABLE",IF(I7=3,"POSIBLE",IF(I7=2,"IMPROBABLE","RARO")))))</f>
        <v>POSIBLE</v>
      </c>
      <c r="K7" s="43">
        <v>3</v>
      </c>
      <c r="L7" s="44" t="str">
        <f>IF(K7=0,"",IF(K7=5,"CATASTRÓFICO",IF(K7=4,"MAYOR",IF(K7=3,"MODERADO",IF(K7=2,"MENOR","INSIGNIFICANTE")))))</f>
        <v>MODERADO</v>
      </c>
      <c r="M7" s="46">
        <f>+K7+I7</f>
        <v>6</v>
      </c>
      <c r="N7" s="52" t="str">
        <f>IF(M7=0,"",IF(M7&gt;7.9,"EXTREMO",IF(M7&gt;5.9,"ALTO",IF(M7&gt;4.9,"MEDIO",IF(M7&gt;2.9,"BAJO","MUY BAJO")))))</f>
        <v>ALTO</v>
      </c>
      <c r="O7" s="48">
        <v>0.5</v>
      </c>
      <c r="P7" s="48">
        <v>0.5</v>
      </c>
      <c r="Q7" s="49" t="s">
        <v>52</v>
      </c>
      <c r="R7" s="43">
        <v>2</v>
      </c>
      <c r="S7" s="44" t="str">
        <f>IF(R7=0,"",IF(R7=5,"CASI CIERTO",IF(R7=4,"PROBABLE",IF(R7=3,"POSIBLE",IF(R7=2,"IMPROBABLE","RARO")))))</f>
        <v>IMPROBABLE</v>
      </c>
      <c r="T7" s="43">
        <v>3</v>
      </c>
      <c r="U7" s="44" t="str">
        <f>IF(T7=0,"",IF(T7=5,"CATASTRÓFICO",IF(T7=4,"MAYOR",IF(T7=3,"MODERADO",IF(T7=2,"MENOR","INSIGNIFICANTE")))))</f>
        <v>MODERADO</v>
      </c>
      <c r="V7" s="46">
        <f t="shared" ref="V7" si="0">SUM(R7:S7)+SUM(T7:U7)</f>
        <v>5</v>
      </c>
      <c r="W7" s="52" t="str">
        <f>IF(V7=0,"",IF(V7&gt;7.9,"EXTREMO",IF(V7&gt;5.9,"ALTO",IF(V7&gt;4.9,"MEDIO",IF(V7&gt;2.9,"BAJO","MUY BAJO")))))</f>
        <v>MEDIO</v>
      </c>
      <c r="X7" s="50" t="s">
        <v>53</v>
      </c>
      <c r="Y7" s="50" t="s">
        <v>54</v>
      </c>
      <c r="Z7" s="51" t="s">
        <v>55</v>
      </c>
      <c r="AA7" s="51" t="s">
        <v>56</v>
      </c>
      <c r="AB7" s="51" t="s">
        <v>57</v>
      </c>
      <c r="AC7" s="67" t="s">
        <v>47</v>
      </c>
    </row>
    <row r="8" spans="1:29" s="36" customFormat="1" ht="207.95" customHeight="1" x14ac:dyDescent="0.25">
      <c r="B8" s="66">
        <v>3</v>
      </c>
      <c r="C8" s="41" t="s">
        <v>58</v>
      </c>
      <c r="D8" s="42" t="s">
        <v>48</v>
      </c>
      <c r="E8" s="42" t="s">
        <v>59</v>
      </c>
      <c r="F8" s="41" t="s">
        <v>60</v>
      </c>
      <c r="G8" s="88" t="s">
        <v>61</v>
      </c>
      <c r="H8" s="89" t="s">
        <v>204</v>
      </c>
      <c r="I8" s="43">
        <v>3</v>
      </c>
      <c r="J8" s="44" t="str">
        <f t="shared" ref="J8" si="1">IF(I8=0,"",IF(I8=5,"CASI CIERTO",IF(I8=4,"PROBABLE",IF(I8=3,"POSIBLE",IF(I8=2,"IMPROBABLE","RARO")))))</f>
        <v>POSIBLE</v>
      </c>
      <c r="K8" s="43">
        <v>4</v>
      </c>
      <c r="L8" s="44" t="str">
        <f t="shared" ref="L8" si="2">IF(K8=0,"",IF(K8=5,"CATASTRÓFICO",IF(K8=4,"MAYOR",IF(K8=3,"MODERADO",IF(K8=2,"MENOR","INSIGNIFICANTE")))))</f>
        <v>MAYOR</v>
      </c>
      <c r="M8" s="46">
        <f t="shared" ref="M8" si="3">SUM(I8:J8)+SUM(K8:L8)</f>
        <v>7</v>
      </c>
      <c r="N8" s="52" t="str">
        <f t="shared" ref="N8" si="4">IF(M8=0,"",IF(M8&gt;7.9,"EXTREMO",IF(M8&gt;5.9,"ALTO",IF(M8&gt;4.9,"MEDIO",IF(M8&gt;2.9,"BAJO","MUY BAJO")))))</f>
        <v>ALTO</v>
      </c>
      <c r="O8" s="48"/>
      <c r="P8" s="48">
        <v>1</v>
      </c>
      <c r="Q8" s="53" t="s">
        <v>205</v>
      </c>
      <c r="R8" s="45">
        <v>2</v>
      </c>
      <c r="S8" s="44" t="str">
        <f t="shared" ref="S8" si="5">IF(R8=0,"",IF(R8=5,"CASI CIERTO",IF(R8=4,"PROBABLE",IF(R8=3,"POSIBLE",IF(R8=2,"IMPROBABLE","RARO")))))</f>
        <v>IMPROBABLE</v>
      </c>
      <c r="T8" s="45">
        <v>4</v>
      </c>
      <c r="U8" s="44" t="str">
        <f t="shared" ref="U8" si="6">IF(T8=0,"",IF(T8=5,"CATASTRÓFICO",IF(T8=4,"MAYOR",IF(T8=3,"MODERADO",IF(T8=2,"MENOR","INSIGNIFICANTE")))))</f>
        <v>MAYOR</v>
      </c>
      <c r="V8" s="46">
        <f t="shared" ref="V8" si="7">SUM(R8:S8)+SUM(T8:U8)</f>
        <v>6</v>
      </c>
      <c r="W8" s="52" t="str">
        <f t="shared" ref="W8" si="8">IF(V8=0,"",IF(V8&gt;7.9,"EXTREMO",IF(V8&gt;5.9,"ALTO",IF(V8&gt;4.9,"MEDIO",IF(V8&gt;2.9,"BAJO","MUY BAJO")))))</f>
        <v>ALTO</v>
      </c>
      <c r="X8" s="50" t="s">
        <v>42</v>
      </c>
      <c r="Y8" s="50" t="s">
        <v>62</v>
      </c>
      <c r="Z8" s="51" t="s">
        <v>63</v>
      </c>
      <c r="AA8" s="51" t="s">
        <v>64</v>
      </c>
      <c r="AB8" s="50" t="s">
        <v>65</v>
      </c>
      <c r="AC8" s="67" t="s">
        <v>47</v>
      </c>
    </row>
    <row r="9" spans="1:29" s="32" customFormat="1" ht="103.5" customHeight="1" x14ac:dyDescent="0.25">
      <c r="B9" s="68">
        <v>4</v>
      </c>
      <c r="C9" s="41" t="s">
        <v>35</v>
      </c>
      <c r="D9" s="42" t="s">
        <v>36</v>
      </c>
      <c r="E9" s="42" t="s">
        <v>66</v>
      </c>
      <c r="F9" s="41" t="s">
        <v>38</v>
      </c>
      <c r="G9" s="88" t="s">
        <v>67</v>
      </c>
      <c r="H9" s="88" t="s">
        <v>68</v>
      </c>
      <c r="I9" s="43">
        <v>3</v>
      </c>
      <c r="J9" s="44" t="str">
        <f>IF(I9=0,"",IF(I9=5,"CASI CIERTO",IF(I9=4,"PROBABLE",IF(I9=3,"POSIBLE",IF(I9=2,"IMPROBABLE","RARO")))))</f>
        <v>POSIBLE</v>
      </c>
      <c r="K9" s="45">
        <v>4</v>
      </c>
      <c r="L9" s="44" t="str">
        <f>IF(K9=0,"",IF(K9=5,"CATASTRÓFICO",IF(K9=4,"MAYOR",IF(K9=3,"MODERADO",IF(K9=2,"MENOR","INSIGNIFICANTE")))))</f>
        <v>MAYOR</v>
      </c>
      <c r="M9" s="46">
        <f>+I9+K9</f>
        <v>7</v>
      </c>
      <c r="N9" s="52" t="str">
        <f>IF(M9=0,"",IF(M9&gt;7.9,"EXTREMO",IF(M9&gt;5.9,"ALTO",IF(M9&gt;4.9,"MEDIO",IF(M9&gt;2.9,"BAJO","MUY BAJO")))))</f>
        <v>ALTO</v>
      </c>
      <c r="O9" s="48"/>
      <c r="P9" s="48">
        <v>1</v>
      </c>
      <c r="Q9" s="49" t="s">
        <v>69</v>
      </c>
      <c r="R9" s="43">
        <v>2</v>
      </c>
      <c r="S9" s="44" t="str">
        <f>IF(R9=0,"",IF(R9=5,"CASI CIERTO",IF(R9=4,"PROBABLE",IF(R9=3,"POSIBLE",IF(R9=2,"IMPROBABLE","RARO")))))</f>
        <v>IMPROBABLE</v>
      </c>
      <c r="T9" s="43">
        <v>4</v>
      </c>
      <c r="U9" s="44" t="str">
        <f>IF(T9=0,"",IF(T9=5,"CATASTRÓFICO",IF(T9=4,"MAYOR",IF(T9=3,"MODERADO",IF(T9=2,"MENOR","INSIGNIFICANTE")))))</f>
        <v>MAYOR</v>
      </c>
      <c r="V9" s="46">
        <f>+R9+T9</f>
        <v>6</v>
      </c>
      <c r="W9" s="52" t="str">
        <f>IF(V9=0,"",IF(V9&gt;7.9,"EXTREMO",IF(V9&gt;5.9,"ALTO",IF(V9&gt;4.9,"MEDIO",IF(V9&gt;2.9,"BAJO","MUY BAJO")))))</f>
        <v>ALTO</v>
      </c>
      <c r="X9" s="50" t="s">
        <v>42</v>
      </c>
      <c r="Y9" s="50" t="s">
        <v>70</v>
      </c>
      <c r="Z9" s="51" t="s">
        <v>71</v>
      </c>
      <c r="AA9" s="51" t="s">
        <v>72</v>
      </c>
      <c r="AB9" s="50" t="s">
        <v>73</v>
      </c>
      <c r="AC9" s="67" t="s">
        <v>74</v>
      </c>
    </row>
    <row r="10" spans="1:29" s="32" customFormat="1" ht="171" customHeight="1" x14ac:dyDescent="0.25">
      <c r="B10" s="66">
        <v>5</v>
      </c>
      <c r="C10" s="41" t="s">
        <v>35</v>
      </c>
      <c r="D10" s="42" t="s">
        <v>36</v>
      </c>
      <c r="E10" s="42" t="s">
        <v>59</v>
      </c>
      <c r="F10" s="41" t="s">
        <v>75</v>
      </c>
      <c r="G10" s="88" t="s">
        <v>76</v>
      </c>
      <c r="H10" s="88" t="s">
        <v>77</v>
      </c>
      <c r="I10" s="43">
        <v>2</v>
      </c>
      <c r="J10" s="44" t="str">
        <f t="shared" ref="J10" si="9">IF(I10=0,"",IF(I10=5,"CASI CIERTO",IF(I10=4,"PROBABLE",IF(I10=3,"POSIBLE",IF(I10=2,"IMPROBABLE","RARO")))))</f>
        <v>IMPROBABLE</v>
      </c>
      <c r="K10" s="43">
        <v>4</v>
      </c>
      <c r="L10" s="44" t="str">
        <f t="shared" ref="L10" si="10">IF(K10=0,"",IF(K10=5,"CATASTRÓFICO",IF(K10=4,"MAYOR",IF(K10=3,"MODERADO",IF(K10=2,"MENOR","INSIGNIFICANTE")))))</f>
        <v>MAYOR</v>
      </c>
      <c r="M10" s="46">
        <f t="shared" ref="M10" si="11">+K10+I10</f>
        <v>6</v>
      </c>
      <c r="N10" s="52" t="str">
        <f t="shared" ref="N10" si="12">IF(M10=0,"",IF(M10&gt;7.9,"EXTREMO",IF(M10&gt;5.9,"ALTO",IF(M10&gt;4.9,"MEDIO",IF(M10&gt;2.9,"BAJO","MUY BAJO")))))</f>
        <v>ALTO</v>
      </c>
      <c r="O10" s="54"/>
      <c r="P10" s="48">
        <v>1</v>
      </c>
      <c r="Q10" s="53" t="s">
        <v>200</v>
      </c>
      <c r="R10" s="45">
        <v>1</v>
      </c>
      <c r="S10" s="44" t="str">
        <f t="shared" ref="S10" si="13">IF(R10=0,"",IF(R10=5,"CASI CIERTO",IF(R10=4,"PROBABLE",IF(R10=3,"POSIBLE",IF(R10=2,"IMPROBABLE","RARO")))))</f>
        <v>RARO</v>
      </c>
      <c r="T10" s="45">
        <v>4</v>
      </c>
      <c r="U10" s="44" t="str">
        <f t="shared" ref="U10" si="14">IF(T10=0,"",IF(T10=5,"CATASTRÓFICO",IF(T10=4,"MAYOR",IF(T10=3,"MODERADO",IF(T10=2,"MENOR","INSIGNIFICANTE")))))</f>
        <v>MAYOR</v>
      </c>
      <c r="V10" s="46">
        <f t="shared" ref="V10" si="15">SUM(R10:S10)+SUM(T10:U10)</f>
        <v>5</v>
      </c>
      <c r="W10" s="47" t="str">
        <f t="shared" ref="W10" si="16">IF(V10=0,"",IF(V10&gt;7.9,"EXTREMO",IF(V10&gt;5.9,"ALTO",IF(V10&gt;4.9,"MEDIO",IF(V10&gt;2.9,"BAJO","MUY BAJO")))))</f>
        <v>MEDIO</v>
      </c>
      <c r="X10" s="50" t="s">
        <v>42</v>
      </c>
      <c r="Y10" s="50" t="s">
        <v>54</v>
      </c>
      <c r="Z10" s="51" t="s">
        <v>79</v>
      </c>
      <c r="AA10" s="51" t="s">
        <v>64</v>
      </c>
      <c r="AB10" s="51" t="s">
        <v>80</v>
      </c>
      <c r="AC10" s="69" t="s">
        <v>81</v>
      </c>
    </row>
    <row r="11" spans="1:29" s="36" customFormat="1" ht="147" customHeight="1" x14ac:dyDescent="0.25">
      <c r="B11" s="66">
        <v>6</v>
      </c>
      <c r="C11" s="41" t="s">
        <v>58</v>
      </c>
      <c r="D11" s="42" t="s">
        <v>48</v>
      </c>
      <c r="E11" s="42" t="s">
        <v>59</v>
      </c>
      <c r="F11" s="41" t="s">
        <v>82</v>
      </c>
      <c r="G11" s="88" t="s">
        <v>83</v>
      </c>
      <c r="H11" s="89" t="s">
        <v>201</v>
      </c>
      <c r="I11" s="43">
        <v>2</v>
      </c>
      <c r="J11" s="44" t="str">
        <f t="shared" ref="J11" si="17">IF(I11=0,"",IF(I11=5,"CASI CIERTO",IF(I11=4,"PROBABLE",IF(I11=3,"POSIBLE",IF(I11=2,"IMPROBABLE","RARO")))))</f>
        <v>IMPROBABLE</v>
      </c>
      <c r="K11" s="45">
        <v>3</v>
      </c>
      <c r="L11" s="44" t="str">
        <f t="shared" ref="L11" si="18">IF(K11=0,"",IF(K11=5,"CATASTRÓFICO",IF(K11=4,"MAYOR",IF(K11=3,"MODERADO",IF(K11=2,"MENOR","INSIGNIFICANTE")))))</f>
        <v>MODERADO</v>
      </c>
      <c r="M11" s="46">
        <f t="shared" ref="M11" si="19">+K11+I11</f>
        <v>5</v>
      </c>
      <c r="N11" s="47" t="str">
        <f t="shared" ref="N11" si="20">IF(M11=0,"",IF(M11&gt;7.9,"EXTREMO",IF(M11&gt;5.9,"ALTO",IF(M11&gt;4.9,"MEDIO",IF(M11&gt;2.9,"BAJO","MUY BAJO")))))</f>
        <v>MEDIO</v>
      </c>
      <c r="O11" s="48"/>
      <c r="P11" s="48">
        <v>1</v>
      </c>
      <c r="Q11" s="53" t="s">
        <v>84</v>
      </c>
      <c r="R11" s="43">
        <v>1</v>
      </c>
      <c r="S11" s="44" t="str">
        <f t="shared" ref="S11" si="21">IF(R11=0,"",IF(R11=5,"CASI CIERTO",IF(R11=4,"PROBABLE",IF(R11=3,"POSIBLE",IF(R11=2,"IMPROBABLE","RARO")))))</f>
        <v>RARO</v>
      </c>
      <c r="T11" s="43">
        <v>3</v>
      </c>
      <c r="U11" s="44" t="str">
        <f t="shared" ref="U11" si="22">IF(T11=0,"",IF(T11=5,"CATASTRÓFICO",IF(T11=4,"MAYOR",IF(T11=3,"MODERADO",IF(T11=2,"MENOR","INSIGNIFICANTE")))))</f>
        <v>MODERADO</v>
      </c>
      <c r="V11" s="46">
        <f t="shared" ref="V11" si="23">+T11+R11</f>
        <v>4</v>
      </c>
      <c r="W11" s="47" t="str">
        <f t="shared" ref="W11" si="24">IF(V11=0,"",IF(V11&gt;7.9,"EXTREMO",IF(V11&gt;5.9,"ALTO",IF(V11&gt;4.9,"MEDIO",IF(V11&gt;2.9,"BAJO","MUY BAJO")))))</f>
        <v>BAJO</v>
      </c>
      <c r="X11" s="50" t="s">
        <v>42</v>
      </c>
      <c r="Y11" s="50" t="s">
        <v>54</v>
      </c>
      <c r="Z11" s="51" t="s">
        <v>85</v>
      </c>
      <c r="AA11" s="51" t="s">
        <v>64</v>
      </c>
      <c r="AB11" s="50" t="s">
        <v>65</v>
      </c>
      <c r="AC11" s="67" t="s">
        <v>47</v>
      </c>
    </row>
    <row r="12" spans="1:29" s="36" customFormat="1" ht="146.44999999999999" customHeight="1" x14ac:dyDescent="0.25">
      <c r="B12" s="66">
        <v>7</v>
      </c>
      <c r="C12" s="41" t="s">
        <v>58</v>
      </c>
      <c r="D12" s="42" t="s">
        <v>36</v>
      </c>
      <c r="E12" s="42" t="s">
        <v>86</v>
      </c>
      <c r="F12" s="41" t="s">
        <v>38</v>
      </c>
      <c r="G12" s="89" t="s">
        <v>206</v>
      </c>
      <c r="H12" s="89" t="s">
        <v>207</v>
      </c>
      <c r="I12" s="43">
        <v>3</v>
      </c>
      <c r="J12" s="44" t="str">
        <f t="shared" ref="J12:J13" si="25">IF(I12=0,"",IF(I12=5,"CASI CIERTO",IF(I12=4,"PROBABLE",IF(I12=3,"POSIBLE",IF(I12=2,"IMPROBABLE","RARO")))))</f>
        <v>POSIBLE</v>
      </c>
      <c r="K12" s="45">
        <v>4</v>
      </c>
      <c r="L12" s="44" t="str">
        <f t="shared" ref="L12:L13" si="26">IF(K12=0,"",IF(K12=5,"CATASTRÓFICO",IF(K12=4,"MAYOR",IF(K12=3,"MODERADO",IF(K12=2,"MENOR","INSIGNIFICANTE")))))</f>
        <v>MAYOR</v>
      </c>
      <c r="M12" s="46">
        <f t="shared" ref="M12:M13" si="27">+K12+I12</f>
        <v>7</v>
      </c>
      <c r="N12" s="47" t="str">
        <f t="shared" ref="N12:N13" si="28">IF(M12=0,"",IF(M12&gt;7.9,"EXTREMO",IF(M12&gt;5.9,"ALTO",IF(M12&gt;4.9,"MEDIO",IF(M12&gt;2.9,"BAJO","MUY BAJO")))))</f>
        <v>ALTO</v>
      </c>
      <c r="O12" s="55"/>
      <c r="P12" s="55">
        <v>1</v>
      </c>
      <c r="Q12" s="53" t="s">
        <v>208</v>
      </c>
      <c r="R12" s="43">
        <v>2</v>
      </c>
      <c r="S12" s="44" t="str">
        <f t="shared" ref="S12:S13" si="29">IF(R12=0,"",IF(R12=5,"CASI CIERTO",IF(R12=4,"PROBABLE",IF(R12=3,"POSIBLE",IF(R12=2,"IMPROBABLE","RARO")))))</f>
        <v>IMPROBABLE</v>
      </c>
      <c r="T12" s="43">
        <v>4</v>
      </c>
      <c r="U12" s="44" t="str">
        <f t="shared" ref="U12:U13" si="30">IF(T12=0,"",IF(T12=5,"CATASTRÓFICO",IF(T12=4,"MAYOR",IF(T12=3,"MODERADO",IF(T12=2,"MENOR","INSIGNIFICANTE")))))</f>
        <v>MAYOR</v>
      </c>
      <c r="V12" s="46">
        <f t="shared" ref="V12" si="31">+T12+R12</f>
        <v>6</v>
      </c>
      <c r="W12" s="47" t="str">
        <f t="shared" ref="W12:W13" si="32">IF(V12=0,"",IF(V12&gt;7.9,"EXTREMO",IF(V12&gt;5.9,"ALTO",IF(V12&gt;4.9,"MEDIO",IF(V12&gt;2.9,"BAJO","MUY BAJO")))))</f>
        <v>ALTO</v>
      </c>
      <c r="X12" s="50" t="s">
        <v>42</v>
      </c>
      <c r="Y12" s="50" t="s">
        <v>62</v>
      </c>
      <c r="Z12" s="51" t="s">
        <v>87</v>
      </c>
      <c r="AA12" s="51" t="s">
        <v>88</v>
      </c>
      <c r="AB12" s="51" t="s">
        <v>80</v>
      </c>
      <c r="AC12" s="70" t="s">
        <v>81</v>
      </c>
    </row>
    <row r="13" spans="1:29" customFormat="1" ht="134.44999999999999" customHeight="1" x14ac:dyDescent="0.25">
      <c r="A13" s="37"/>
      <c r="B13" s="71">
        <v>8</v>
      </c>
      <c r="C13" s="56" t="s">
        <v>35</v>
      </c>
      <c r="D13" s="57" t="s">
        <v>48</v>
      </c>
      <c r="E13" s="57" t="s">
        <v>86</v>
      </c>
      <c r="F13" s="56" t="s">
        <v>89</v>
      </c>
      <c r="G13" s="89" t="s">
        <v>209</v>
      </c>
      <c r="H13" s="89" t="s">
        <v>210</v>
      </c>
      <c r="I13" s="58">
        <v>3</v>
      </c>
      <c r="J13" s="59" t="str">
        <f t="shared" si="25"/>
        <v>POSIBLE</v>
      </c>
      <c r="K13" s="60">
        <v>4</v>
      </c>
      <c r="L13" s="59" t="str">
        <f t="shared" si="26"/>
        <v>MAYOR</v>
      </c>
      <c r="M13" s="61">
        <f t="shared" si="27"/>
        <v>7</v>
      </c>
      <c r="N13" s="62" t="str">
        <f t="shared" si="28"/>
        <v>ALTO</v>
      </c>
      <c r="O13" s="38"/>
      <c r="P13" s="39">
        <v>1</v>
      </c>
      <c r="Q13" s="53" t="s">
        <v>211</v>
      </c>
      <c r="R13" s="40">
        <v>2</v>
      </c>
      <c r="S13" s="59" t="str">
        <f t="shared" si="29"/>
        <v>IMPROBABLE</v>
      </c>
      <c r="T13" s="40">
        <v>4</v>
      </c>
      <c r="U13" s="59" t="str">
        <f t="shared" si="30"/>
        <v>MAYOR</v>
      </c>
      <c r="V13" s="63">
        <f t="shared" ref="V13" si="33">SUM(R13:S13)+SUM(T13:U13)</f>
        <v>6</v>
      </c>
      <c r="W13" s="62" t="str">
        <f t="shared" si="32"/>
        <v>ALTO</v>
      </c>
      <c r="X13" s="40" t="s">
        <v>42</v>
      </c>
      <c r="Y13" s="40" t="s">
        <v>62</v>
      </c>
      <c r="Z13" s="40" t="s">
        <v>79</v>
      </c>
      <c r="AA13" s="40" t="s">
        <v>64</v>
      </c>
      <c r="AB13" s="38" t="s">
        <v>90</v>
      </c>
      <c r="AC13" s="72" t="s">
        <v>47</v>
      </c>
    </row>
    <row r="14" spans="1:29" s="36" customFormat="1" ht="239.45" customHeight="1" x14ac:dyDescent="0.25">
      <c r="B14" s="66">
        <v>9</v>
      </c>
      <c r="C14" s="41" t="s">
        <v>58</v>
      </c>
      <c r="D14" s="42" t="s">
        <v>36</v>
      </c>
      <c r="E14" s="42" t="s">
        <v>86</v>
      </c>
      <c r="F14" s="41" t="s">
        <v>91</v>
      </c>
      <c r="G14" s="88" t="s">
        <v>92</v>
      </c>
      <c r="H14" s="88" t="s">
        <v>93</v>
      </c>
      <c r="I14" s="43">
        <v>2</v>
      </c>
      <c r="J14" s="44" t="str">
        <f>IF(I14=0,"",IF(I14=5,"CASI CIERTO",IF(I14=4,"PROBABLE",IF(I14=3,"POSIBLE",IF(I14=2,"IMPROBABLE","RARO")))))</f>
        <v>IMPROBABLE</v>
      </c>
      <c r="K14" s="45">
        <v>4</v>
      </c>
      <c r="L14" s="44" t="str">
        <f>IF(K14=0,"",IF(K14=5,"CATASTRÓFICO",IF(K14=4,"MAYOR",IF(K14=3,"MODERADO",IF(K14=2,"MENOR","INSIGNIFICANTE")))))</f>
        <v>MAYOR</v>
      </c>
      <c r="M14" s="46">
        <f>+I14+K14</f>
        <v>6</v>
      </c>
      <c r="N14" s="47" t="str">
        <f>IF(M14=0,"",IF(M14&gt;7.9,"EXTREMO",IF(M14&gt;5.9,"ALTO",IF(M14&gt;4.9,"MEDIO",IF(M14&gt;2.9,"BAJO","MUY BAJO")))))</f>
        <v>ALTO</v>
      </c>
      <c r="O14" s="64">
        <v>0.3</v>
      </c>
      <c r="P14" s="64">
        <v>0.7</v>
      </c>
      <c r="Q14" s="53" t="s">
        <v>202</v>
      </c>
      <c r="R14" s="40">
        <v>1</v>
      </c>
      <c r="S14" s="44" t="str">
        <f>IF(R14=0,"",IF(R14=5,"CASI CIERTO",IF(R14=4,"PROBABLE",IF(R14=3,"POSIBLE",IF(R14=2,"IMPROBABLE","RARO")))))</f>
        <v>RARO</v>
      </c>
      <c r="T14" s="40">
        <v>4</v>
      </c>
      <c r="U14" s="44" t="str">
        <f>IF(T14=0,"",IF(T14=5,"CATASTRÓFICO",IF(T14=4,"MAYOR",IF(T14=3,"MODERADO",IF(T14=2,"MENOR","INSIGNIFICANTE")))))</f>
        <v>MAYOR</v>
      </c>
      <c r="V14" s="46">
        <f>+T14+R14</f>
        <v>5</v>
      </c>
      <c r="W14" s="47" t="str">
        <f>IF(V14=0,"",IF(V14&gt;7.9,"EXTREMO",IF(V14&gt;5.9,"ALTO",IF(V14&gt;4.9,"MEDIO",IF(V14&gt;2.9,"BAJO","MUY BAJO")))))</f>
        <v>MEDIO</v>
      </c>
      <c r="X14" s="50" t="s">
        <v>42</v>
      </c>
      <c r="Y14" s="50" t="s">
        <v>54</v>
      </c>
      <c r="Z14" s="51" t="s">
        <v>79</v>
      </c>
      <c r="AA14" s="51" t="s">
        <v>64</v>
      </c>
      <c r="AB14" s="50" t="s">
        <v>94</v>
      </c>
      <c r="AC14" s="67" t="s">
        <v>81</v>
      </c>
    </row>
    <row r="15" spans="1:29" s="33" customFormat="1" ht="98.45" customHeight="1" x14ac:dyDescent="0.25">
      <c r="B15" s="68">
        <v>10</v>
      </c>
      <c r="C15" s="41" t="s">
        <v>58</v>
      </c>
      <c r="D15" s="42" t="s">
        <v>36</v>
      </c>
      <c r="E15" s="42" t="s">
        <v>86</v>
      </c>
      <c r="F15" s="41" t="s">
        <v>95</v>
      </c>
      <c r="G15" s="88" t="s">
        <v>96</v>
      </c>
      <c r="H15" s="89" t="s">
        <v>203</v>
      </c>
      <c r="I15" s="43">
        <v>2</v>
      </c>
      <c r="J15" s="44" t="str">
        <f t="shared" ref="J15:J17" si="34">IF(I15=0,"",IF(I15=5,"CASI CIERTO",IF(I15=4,"PROBABLE",IF(I15=3,"POSIBLE",IF(I15=2,"IMPROBABLE","RARO")))))</f>
        <v>IMPROBABLE</v>
      </c>
      <c r="K15" s="45">
        <v>3</v>
      </c>
      <c r="L15" s="44" t="str">
        <f t="shared" ref="L15:L17" si="35">IF(K15=0,"",IF(K15=5,"CATASTRÓFICO",IF(K15=4,"MAYOR",IF(K15=3,"MODERADO",IF(K15=2,"MENOR","INSIGNIFICANTE")))))</f>
        <v>MODERADO</v>
      </c>
      <c r="M15" s="46">
        <f t="shared" ref="M15:M17" si="36">+K15+I15</f>
        <v>5</v>
      </c>
      <c r="N15" s="52" t="str">
        <f t="shared" ref="N15:N17" si="37">IF(M15=0,"",IF(M15&gt;7.9,"EXTREMO",IF(M15&gt;5.9,"ALTO",IF(M15&gt;4.9,"MEDIO",IF(M15&gt;2.9,"BAJO","MUY BAJO")))))</f>
        <v>MEDIO</v>
      </c>
      <c r="O15" s="48">
        <v>0.5</v>
      </c>
      <c r="P15" s="48">
        <v>0.5</v>
      </c>
      <c r="Q15" s="49" t="s">
        <v>78</v>
      </c>
      <c r="R15" s="43">
        <v>1</v>
      </c>
      <c r="S15" s="44" t="str">
        <f t="shared" ref="S15:S17" si="38">IF(R15=0,"",IF(R15=5,"CASI CIERTO",IF(R15=4,"PROBABLE",IF(R15=3,"POSIBLE",IF(R15=2,"IMPROBABLE","RARO")))))</f>
        <v>RARO</v>
      </c>
      <c r="T15" s="43">
        <v>3</v>
      </c>
      <c r="U15" s="44" t="str">
        <f t="shared" ref="U15:U17" si="39">IF(T15=0,"",IF(T15=5,"CATASTRÓFICO",IF(T15=4,"MAYOR",IF(T15=3,"MODERADO",IF(T15=2,"MENOR","INSIGNIFICANTE")))))</f>
        <v>MODERADO</v>
      </c>
      <c r="V15" s="46">
        <f t="shared" ref="V15" si="40">SUM(R15:S15)+SUM(T15:U15)</f>
        <v>4</v>
      </c>
      <c r="W15" s="47" t="str">
        <f t="shared" ref="W15:W17" si="41">IF(V15=0,"",IF(V15&gt;7.9,"EXTREMO",IF(V15&gt;5.9,"ALTO",IF(V15&gt;4.9,"MEDIO",IF(V15&gt;2.9,"BAJO","MUY BAJO")))))</f>
        <v>BAJO</v>
      </c>
      <c r="X15" s="50" t="s">
        <v>42</v>
      </c>
      <c r="Y15" s="50" t="s">
        <v>54</v>
      </c>
      <c r="Z15" s="51" t="s">
        <v>79</v>
      </c>
      <c r="AA15" s="51" t="s">
        <v>64</v>
      </c>
      <c r="AB15" s="51" t="s">
        <v>80</v>
      </c>
      <c r="AC15" s="70" t="s">
        <v>81</v>
      </c>
    </row>
    <row r="16" spans="1:29" s="33" customFormat="1" ht="147.75" customHeight="1" x14ac:dyDescent="0.25">
      <c r="B16" s="138">
        <v>11</v>
      </c>
      <c r="C16" s="139" t="s">
        <v>58</v>
      </c>
      <c r="D16" s="140" t="s">
        <v>48</v>
      </c>
      <c r="E16" s="140" t="s">
        <v>86</v>
      </c>
      <c r="F16" s="139" t="s">
        <v>212</v>
      </c>
      <c r="G16" s="141" t="s">
        <v>213</v>
      </c>
      <c r="H16" s="89" t="s">
        <v>214</v>
      </c>
      <c r="I16" s="142">
        <v>2</v>
      </c>
      <c r="J16" s="143" t="s">
        <v>215</v>
      </c>
      <c r="K16" s="144">
        <v>4</v>
      </c>
      <c r="L16" s="143" t="s">
        <v>216</v>
      </c>
      <c r="M16" s="145">
        <v>4</v>
      </c>
      <c r="N16" s="146" t="s">
        <v>217</v>
      </c>
      <c r="O16" s="147"/>
      <c r="P16" s="147">
        <v>1</v>
      </c>
      <c r="Q16" s="148" t="s">
        <v>218</v>
      </c>
      <c r="R16" s="142">
        <v>2</v>
      </c>
      <c r="S16" s="143" t="s">
        <v>215</v>
      </c>
      <c r="T16" s="142">
        <v>3</v>
      </c>
      <c r="U16" s="143" t="s">
        <v>219</v>
      </c>
      <c r="V16" s="145">
        <v>4</v>
      </c>
      <c r="W16" s="149" t="s">
        <v>220</v>
      </c>
      <c r="X16" s="150" t="s">
        <v>53</v>
      </c>
      <c r="Y16" s="150" t="s">
        <v>221</v>
      </c>
      <c r="Z16" s="151" t="s">
        <v>79</v>
      </c>
      <c r="AA16" s="151" t="s">
        <v>64</v>
      </c>
      <c r="AB16" s="151" t="s">
        <v>222</v>
      </c>
      <c r="AC16" s="152" t="s">
        <v>223</v>
      </c>
    </row>
    <row r="17" spans="2:29" s="36" customFormat="1" ht="105" customHeight="1" thickBot="1" x14ac:dyDescent="0.3">
      <c r="B17" s="73">
        <v>12</v>
      </c>
      <c r="C17" s="74" t="s">
        <v>35</v>
      </c>
      <c r="D17" s="75" t="s">
        <v>97</v>
      </c>
      <c r="E17" s="76" t="s">
        <v>86</v>
      </c>
      <c r="F17" s="74" t="s">
        <v>95</v>
      </c>
      <c r="G17" s="90" t="s">
        <v>98</v>
      </c>
      <c r="H17" s="90" t="s">
        <v>99</v>
      </c>
      <c r="I17" s="77">
        <v>2</v>
      </c>
      <c r="J17" s="78" t="str">
        <f t="shared" si="34"/>
        <v>IMPROBABLE</v>
      </c>
      <c r="K17" s="77">
        <v>4</v>
      </c>
      <c r="L17" s="78" t="str">
        <f t="shared" si="35"/>
        <v>MAYOR</v>
      </c>
      <c r="M17" s="79">
        <f t="shared" si="36"/>
        <v>6</v>
      </c>
      <c r="N17" s="80" t="str">
        <f t="shared" si="37"/>
        <v>ALTO</v>
      </c>
      <c r="O17" s="81">
        <v>0.5</v>
      </c>
      <c r="P17" s="81">
        <v>0.5</v>
      </c>
      <c r="Q17" s="82" t="s">
        <v>78</v>
      </c>
      <c r="R17" s="83">
        <v>1</v>
      </c>
      <c r="S17" s="78" t="str">
        <f t="shared" si="38"/>
        <v>RARO</v>
      </c>
      <c r="T17" s="83">
        <v>4</v>
      </c>
      <c r="U17" s="78" t="str">
        <f t="shared" si="39"/>
        <v>MAYOR</v>
      </c>
      <c r="V17" s="79">
        <f t="shared" ref="V17" si="42">SUM(R17:S17)+SUM(T17:U17)</f>
        <v>5</v>
      </c>
      <c r="W17" s="84" t="str">
        <f t="shared" si="41"/>
        <v>MEDIO</v>
      </c>
      <c r="X17" s="85" t="s">
        <v>42</v>
      </c>
      <c r="Y17" s="85" t="s">
        <v>100</v>
      </c>
      <c r="Z17" s="86" t="s">
        <v>79</v>
      </c>
      <c r="AA17" s="86" t="s">
        <v>64</v>
      </c>
      <c r="AB17" s="86" t="s">
        <v>80</v>
      </c>
      <c r="AC17" s="87" t="s">
        <v>81</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top10" dxfId="336" priority="716" rank="4"/>
    <cfRule type="cellIs" dxfId="335" priority="717" operator="equal">
      <formula>5</formula>
    </cfRule>
  </conditionalFormatting>
  <conditionalFormatting sqref="I6:I11 K6:K11">
    <cfRule type="cellIs" dxfId="334" priority="458" operator="lessThan">
      <formula>5</formula>
    </cfRule>
    <cfRule type="cellIs" dxfId="333" priority="459" operator="equal">
      <formula>5</formula>
    </cfRule>
  </conditionalFormatting>
  <conditionalFormatting sqref="I7">
    <cfRule type="cellIs" dxfId="332" priority="272" operator="lessThan">
      <formula>5</formula>
    </cfRule>
    <cfRule type="cellIs" dxfId="331" priority="273" operator="equal">
      <formula>5</formula>
    </cfRule>
    <cfRule type="top10" dxfId="330" priority="280" rank="4"/>
    <cfRule type="cellIs" dxfId="329" priority="281" operator="equal">
      <formula>5</formula>
    </cfRule>
  </conditionalFormatting>
  <conditionalFormatting sqref="I8">
    <cfRule type="top10" dxfId="328" priority="638" rank="4"/>
    <cfRule type="cellIs" dxfId="327" priority="639" operator="equal">
      <formula>5</formula>
    </cfRule>
  </conditionalFormatting>
  <conditionalFormatting sqref="I9">
    <cfRule type="top10" dxfId="326" priority="1680" rank="4"/>
    <cfRule type="cellIs" dxfId="325" priority="1681" operator="equal">
      <formula>5</formula>
    </cfRule>
  </conditionalFormatting>
  <conditionalFormatting sqref="I10">
    <cfRule type="top10" dxfId="324" priority="542" rank="4"/>
    <cfRule type="cellIs" dxfId="323" priority="543" operator="equal">
      <formula>5</formula>
    </cfRule>
  </conditionalFormatting>
  <conditionalFormatting sqref="I11">
    <cfRule type="top10" dxfId="322" priority="1830" rank="4"/>
    <cfRule type="cellIs" dxfId="321" priority="1831" operator="equal">
      <formula>5</formula>
    </cfRule>
  </conditionalFormatting>
  <conditionalFormatting sqref="I12">
    <cfRule type="cellIs" dxfId="320" priority="254" operator="lessThan">
      <formula>5</formula>
    </cfRule>
    <cfRule type="cellIs" dxfId="319" priority="255" operator="equal">
      <formula>5</formula>
    </cfRule>
    <cfRule type="top10" dxfId="318" priority="256" rank="4"/>
    <cfRule type="cellIs" dxfId="317" priority="257" operator="equal">
      <formula>5</formula>
    </cfRule>
  </conditionalFormatting>
  <conditionalFormatting sqref="I13 K13">
    <cfRule type="cellIs" dxfId="316" priority="16" operator="lessThan">
      <formula>5</formula>
    </cfRule>
  </conditionalFormatting>
  <conditionalFormatting sqref="I13">
    <cfRule type="cellIs" dxfId="315" priority="15" operator="equal">
      <formula>5</formula>
    </cfRule>
    <cfRule type="cellIs" dxfId="314" priority="17" operator="equal">
      <formula>5</formula>
    </cfRule>
  </conditionalFormatting>
  <conditionalFormatting sqref="I14 K14">
    <cfRule type="cellIs" dxfId="313" priority="70" operator="lessThan">
      <formula>5</formula>
    </cfRule>
    <cfRule type="cellIs" dxfId="312" priority="71" operator="equal">
      <formula>5</formula>
    </cfRule>
  </conditionalFormatting>
  <conditionalFormatting sqref="I14">
    <cfRule type="top10" dxfId="311" priority="143" rank="4"/>
    <cfRule type="cellIs" dxfId="310" priority="144" operator="equal">
      <formula>5</formula>
    </cfRule>
  </conditionalFormatting>
  <conditionalFormatting sqref="I14:I17 K14:K17">
    <cfRule type="cellIs" dxfId="309" priority="145" operator="lessThan">
      <formula>5</formula>
    </cfRule>
    <cfRule type="cellIs" dxfId="308" priority="146" operator="equal">
      <formula>5</formula>
    </cfRule>
  </conditionalFormatting>
  <conditionalFormatting sqref="I15:I16">
    <cfRule type="top10" dxfId="307" priority="1582" rank="4"/>
    <cfRule type="cellIs" dxfId="306" priority="1583" operator="equal">
      <formula>5</formula>
    </cfRule>
  </conditionalFormatting>
  <conditionalFormatting sqref="I17">
    <cfRule type="top10" dxfId="305" priority="448" rank="4"/>
    <cfRule type="cellIs" dxfId="304" priority="449" operator="equal">
      <formula>5</formula>
    </cfRule>
  </conditionalFormatting>
  <conditionalFormatting sqref="J6">
    <cfRule type="colorScale" priority="688">
      <colorScale>
        <cfvo type="min"/>
        <cfvo type="percentile" val="50"/>
        <cfvo type="max"/>
        <color rgb="FF63BE7B"/>
        <color rgb="FFFFEB84"/>
        <color rgb="FFF8696B"/>
      </colorScale>
    </cfRule>
    <cfRule type="cellIs" dxfId="303" priority="689" operator="equal">
      <formula>5</formula>
    </cfRule>
    <cfRule type="cellIs" dxfId="302" priority="690" operator="greaterThan">
      <formula>0.5</formula>
    </cfRule>
    <cfRule type="iconSet" priority="691">
      <iconSet iconSet="4Rating">
        <cfvo type="percent" val="0"/>
        <cfvo type="percent" val="25"/>
        <cfvo type="percent" val="50"/>
        <cfvo type="percent" val="75"/>
      </iconSet>
    </cfRule>
    <cfRule type="iconSet" priority="692">
      <iconSet iconSet="3Arrows">
        <cfvo type="percent" val="0"/>
        <cfvo type="percent" val="33"/>
        <cfvo type="percent" val="67"/>
      </iconSet>
    </cfRule>
    <cfRule type="colorScale" priority="693">
      <colorScale>
        <cfvo type="min"/>
        <cfvo type="max"/>
        <color rgb="FFFF7128"/>
        <color rgb="FFFFEF9C"/>
      </colorScale>
    </cfRule>
    <cfRule type="colorScale" priority="694">
      <colorScale>
        <cfvo type="min"/>
        <cfvo type="percentile" val="50"/>
        <cfvo type="max"/>
        <color rgb="FFF8696B"/>
        <color rgb="FFFFEB84"/>
        <color rgb="FF63BE7B"/>
      </colorScale>
    </cfRule>
    <cfRule type="top10" dxfId="301" priority="695" percent="1" rank="50"/>
    <cfRule type="dataBar" priority="696">
      <dataBar>
        <cfvo type="percent" val="0.5"/>
        <cfvo type="max"/>
        <color rgb="FF638EC6"/>
      </dataBar>
      <extLst>
        <ext xmlns:x14="http://schemas.microsoft.com/office/spreadsheetml/2009/9/main" uri="{B025F937-C7B1-47D3-B67F-A62EFF666E3E}">
          <x14:id>{C13F7B2D-FF0E-4B32-BC90-1B86C07D8C86}</x14:id>
        </ext>
      </extLst>
    </cfRule>
    <cfRule type="colorScale" priority="697">
      <colorScale>
        <cfvo type="min"/>
        <cfvo type="max"/>
        <color rgb="FFFF7128"/>
        <color rgb="FFFFEF9C"/>
      </colorScale>
    </cfRule>
    <cfRule type="top10" dxfId="300" priority="698" rank="50"/>
    <cfRule type="colorScale" priority="699">
      <colorScale>
        <cfvo type="percent" val="0"/>
        <cfvo type="percentile" val="50"/>
        <cfvo type="max"/>
        <color rgb="FFF8696B"/>
        <color rgb="FFFFEB84"/>
        <color rgb="FF63BE7B"/>
      </colorScale>
    </cfRule>
    <cfRule type="colorScale" priority="701">
      <colorScale>
        <cfvo type="percent" val="50"/>
        <cfvo type="max"/>
        <color rgb="FFFF7128"/>
        <color rgb="FFFFEF9C"/>
      </colorScale>
    </cfRule>
  </conditionalFormatting>
  <conditionalFormatting sqref="J6:J12">
    <cfRule type="cellIs" priority="252" operator="between">
      <formula>0.5</formula>
      <formula>1</formula>
    </cfRule>
  </conditionalFormatting>
  <conditionalFormatting sqref="J7">
    <cfRule type="colorScale" priority="343">
      <colorScale>
        <cfvo type="min"/>
        <cfvo type="percentile" val="50"/>
        <cfvo type="max"/>
        <color rgb="FF63BE7B"/>
        <color rgb="FFFFEB84"/>
        <color rgb="FFF8696B"/>
      </colorScale>
    </cfRule>
    <cfRule type="cellIs" dxfId="299" priority="344" operator="equal">
      <formula>5</formula>
    </cfRule>
    <cfRule type="cellIs" dxfId="298" priority="345" operator="greaterThan">
      <formula>0.5</formula>
    </cfRule>
    <cfRule type="iconSet" priority="346">
      <iconSet iconSet="4Rating">
        <cfvo type="percent" val="0"/>
        <cfvo type="percent" val="25"/>
        <cfvo type="percent" val="50"/>
        <cfvo type="percent" val="75"/>
      </iconSet>
    </cfRule>
    <cfRule type="iconSet" priority="347">
      <iconSet iconSet="3Arrows">
        <cfvo type="percent" val="0"/>
        <cfvo type="percent" val="33"/>
        <cfvo type="percent" val="67"/>
      </iconSet>
    </cfRule>
    <cfRule type="colorScale" priority="348">
      <colorScale>
        <cfvo type="min"/>
        <cfvo type="max"/>
        <color rgb="FFFF7128"/>
        <color rgb="FFFFEF9C"/>
      </colorScale>
    </cfRule>
    <cfRule type="colorScale" priority="349">
      <colorScale>
        <cfvo type="min"/>
        <cfvo type="percentile" val="50"/>
        <cfvo type="max"/>
        <color rgb="FFF8696B"/>
        <color rgb="FFFFEB84"/>
        <color rgb="FF63BE7B"/>
      </colorScale>
    </cfRule>
    <cfRule type="top10" dxfId="297" priority="350" percent="1" rank="50"/>
    <cfRule type="dataBar" priority="351">
      <dataBar>
        <cfvo type="percent" val="0.5"/>
        <cfvo type="max"/>
        <color rgb="FF638EC6"/>
      </dataBar>
      <extLst>
        <ext xmlns:x14="http://schemas.microsoft.com/office/spreadsheetml/2009/9/main" uri="{B025F937-C7B1-47D3-B67F-A62EFF666E3E}">
          <x14:id>{3D42669C-51E8-49B5-8938-F4B890836C89}</x14:id>
        </ext>
      </extLst>
    </cfRule>
    <cfRule type="colorScale" priority="352">
      <colorScale>
        <cfvo type="min"/>
        <cfvo type="max"/>
        <color rgb="FFFF7128"/>
        <color rgb="FFFFEF9C"/>
      </colorScale>
    </cfRule>
    <cfRule type="top10" dxfId="296" priority="353" rank="50"/>
    <cfRule type="colorScale" priority="354">
      <colorScale>
        <cfvo type="percent" val="0"/>
        <cfvo type="percentile" val="50"/>
        <cfvo type="max"/>
        <color rgb="FFF8696B"/>
        <color rgb="FFFFEB84"/>
        <color rgb="FF63BE7B"/>
      </colorScale>
    </cfRule>
    <cfRule type="colorScale" priority="355">
      <colorScale>
        <cfvo type="percent" val="50"/>
        <cfvo type="max"/>
        <color rgb="FFFF7128"/>
        <color rgb="FFFFEF9C"/>
      </colorScale>
    </cfRule>
  </conditionalFormatting>
  <conditionalFormatting sqref="J8">
    <cfRule type="colorScale" priority="586">
      <colorScale>
        <cfvo type="min"/>
        <cfvo type="percentile" val="50"/>
        <cfvo type="max"/>
        <color rgb="FF63BE7B"/>
        <color rgb="FFFFEB84"/>
        <color rgb="FFF8696B"/>
      </colorScale>
    </cfRule>
    <cfRule type="cellIs" dxfId="295" priority="587" operator="equal">
      <formula>5</formula>
    </cfRule>
    <cfRule type="cellIs" dxfId="294" priority="588" operator="greaterThan">
      <formula>0.5</formula>
    </cfRule>
    <cfRule type="iconSet" priority="589">
      <iconSet iconSet="4Rating">
        <cfvo type="percent" val="0"/>
        <cfvo type="percent" val="25"/>
        <cfvo type="percent" val="50"/>
        <cfvo type="percent" val="75"/>
      </iconSet>
    </cfRule>
    <cfRule type="iconSet" priority="590">
      <iconSet iconSet="3Arrows">
        <cfvo type="percent" val="0"/>
        <cfvo type="percent" val="33"/>
        <cfvo type="percent" val="67"/>
      </iconSet>
    </cfRule>
    <cfRule type="colorScale" priority="591">
      <colorScale>
        <cfvo type="min"/>
        <cfvo type="max"/>
        <color rgb="FFFF7128"/>
        <color rgb="FFFFEF9C"/>
      </colorScale>
    </cfRule>
    <cfRule type="colorScale" priority="592">
      <colorScale>
        <cfvo type="min"/>
        <cfvo type="percentile" val="50"/>
        <cfvo type="max"/>
        <color rgb="FFF8696B"/>
        <color rgb="FFFFEB84"/>
        <color rgb="FF63BE7B"/>
      </colorScale>
    </cfRule>
    <cfRule type="top10" dxfId="293" priority="593" percent="1" rank="50"/>
    <cfRule type="dataBar" priority="594">
      <dataBar>
        <cfvo type="percent" val="0.5"/>
        <cfvo type="max"/>
        <color rgb="FF638EC6"/>
      </dataBar>
      <extLst>
        <ext xmlns:x14="http://schemas.microsoft.com/office/spreadsheetml/2009/9/main" uri="{B025F937-C7B1-47D3-B67F-A62EFF666E3E}">
          <x14:id>{0194A41B-EC1B-481D-852A-04ED6C6619DD}</x14:id>
        </ext>
      </extLst>
    </cfRule>
    <cfRule type="colorScale" priority="595">
      <colorScale>
        <cfvo type="min"/>
        <cfvo type="max"/>
        <color rgb="FFFF7128"/>
        <color rgb="FFFFEF9C"/>
      </colorScale>
    </cfRule>
    <cfRule type="top10" dxfId="292" priority="596" rank="50"/>
    <cfRule type="colorScale" priority="597">
      <colorScale>
        <cfvo type="percent" val="0"/>
        <cfvo type="percentile" val="50"/>
        <cfvo type="max"/>
        <color rgb="FFF8696B"/>
        <color rgb="FFFFEB84"/>
        <color rgb="FF63BE7B"/>
      </colorScale>
    </cfRule>
    <cfRule type="colorScale" priority="598">
      <colorScale>
        <cfvo type="percent" val="50"/>
        <cfvo type="max"/>
        <color rgb="FFFF7128"/>
        <color rgb="FFFFEF9C"/>
      </colorScale>
    </cfRule>
  </conditionalFormatting>
  <conditionalFormatting sqref="J9">
    <cfRule type="colorScale" priority="1708">
      <colorScale>
        <cfvo type="min"/>
        <cfvo type="percentile" val="50"/>
        <cfvo type="max"/>
        <color rgb="FF63BE7B"/>
        <color rgb="FFFFEB84"/>
        <color rgb="FFF8696B"/>
      </colorScale>
    </cfRule>
    <cfRule type="cellIs" dxfId="291" priority="1709" operator="equal">
      <formula>5</formula>
    </cfRule>
    <cfRule type="cellIs" dxfId="290" priority="1710" operator="greaterThan">
      <formula>0.5</formula>
    </cfRule>
    <cfRule type="iconSet" priority="1711">
      <iconSet iconSet="4Rating">
        <cfvo type="percent" val="0"/>
        <cfvo type="percent" val="25"/>
        <cfvo type="percent" val="50"/>
        <cfvo type="percent" val="75"/>
      </iconSet>
    </cfRule>
    <cfRule type="iconSet" priority="1712">
      <iconSet iconSet="3Arrows">
        <cfvo type="percent" val="0"/>
        <cfvo type="percent" val="33"/>
        <cfvo type="percent" val="67"/>
      </iconSet>
    </cfRule>
    <cfRule type="colorScale" priority="1713">
      <colorScale>
        <cfvo type="min"/>
        <cfvo type="max"/>
        <color rgb="FFFF7128"/>
        <color rgb="FFFFEF9C"/>
      </colorScale>
    </cfRule>
    <cfRule type="colorScale" priority="1714">
      <colorScale>
        <cfvo type="min"/>
        <cfvo type="percentile" val="50"/>
        <cfvo type="max"/>
        <color rgb="FFF8696B"/>
        <color rgb="FFFFEB84"/>
        <color rgb="FF63BE7B"/>
      </colorScale>
    </cfRule>
    <cfRule type="top10" dxfId="289" priority="1715" percent="1" rank="50"/>
    <cfRule type="dataBar" priority="1716">
      <dataBar>
        <cfvo type="percent" val="0.5"/>
        <cfvo type="max"/>
        <color rgb="FF638EC6"/>
      </dataBar>
      <extLst>
        <ext xmlns:x14="http://schemas.microsoft.com/office/spreadsheetml/2009/9/main" uri="{B025F937-C7B1-47D3-B67F-A62EFF666E3E}">
          <x14:id>{F30ACB08-81DB-41B0-A850-91FDF9C5775B}</x14:id>
        </ext>
      </extLst>
    </cfRule>
    <cfRule type="colorScale" priority="1717">
      <colorScale>
        <cfvo type="min"/>
        <cfvo type="max"/>
        <color rgb="FFFF7128"/>
        <color rgb="FFFFEF9C"/>
      </colorScale>
    </cfRule>
    <cfRule type="top10" dxfId="288" priority="1718" rank="50"/>
    <cfRule type="colorScale" priority="1719">
      <colorScale>
        <cfvo type="percent" val="0"/>
        <cfvo type="percentile" val="50"/>
        <cfvo type="max"/>
        <color rgb="FFF8696B"/>
        <color rgb="FFFFEB84"/>
        <color rgb="FF63BE7B"/>
      </colorScale>
    </cfRule>
    <cfRule type="colorScale" priority="1721">
      <colorScale>
        <cfvo type="percent" val="50"/>
        <cfvo type="max"/>
        <color rgb="FFFF7128"/>
        <color rgb="FFFFEF9C"/>
      </colorScale>
    </cfRule>
  </conditionalFormatting>
  <conditionalFormatting sqref="J10">
    <cfRule type="colorScale" priority="516">
      <colorScale>
        <cfvo type="min"/>
        <cfvo type="percentile" val="50"/>
        <cfvo type="max"/>
        <color rgb="FF63BE7B"/>
        <color rgb="FFFFEB84"/>
        <color rgb="FFF8696B"/>
      </colorScale>
    </cfRule>
    <cfRule type="cellIs" dxfId="287" priority="517" operator="equal">
      <formula>5</formula>
    </cfRule>
    <cfRule type="cellIs" dxfId="286" priority="518" operator="greaterThan">
      <formula>0.5</formula>
    </cfRule>
    <cfRule type="iconSet" priority="519">
      <iconSet iconSet="4Rating">
        <cfvo type="percent" val="0"/>
        <cfvo type="percent" val="25"/>
        <cfvo type="percent" val="50"/>
        <cfvo type="percent" val="75"/>
      </iconSet>
    </cfRule>
    <cfRule type="iconSet" priority="520">
      <iconSet iconSet="3Arrows">
        <cfvo type="percent" val="0"/>
        <cfvo type="percent" val="33"/>
        <cfvo type="percent" val="67"/>
      </iconSet>
    </cfRule>
    <cfRule type="colorScale" priority="521">
      <colorScale>
        <cfvo type="min"/>
        <cfvo type="max"/>
        <color rgb="FFFF7128"/>
        <color rgb="FFFFEF9C"/>
      </colorScale>
    </cfRule>
    <cfRule type="colorScale" priority="522">
      <colorScale>
        <cfvo type="min"/>
        <cfvo type="percentile" val="50"/>
        <cfvo type="max"/>
        <color rgb="FFF8696B"/>
        <color rgb="FFFFEB84"/>
        <color rgb="FF63BE7B"/>
      </colorScale>
    </cfRule>
    <cfRule type="top10" dxfId="285" priority="523" percent="1" rank="50"/>
    <cfRule type="dataBar" priority="524">
      <dataBar>
        <cfvo type="percent" val="0.5"/>
        <cfvo type="max"/>
        <color rgb="FF638EC6"/>
      </dataBar>
      <extLst>
        <ext xmlns:x14="http://schemas.microsoft.com/office/spreadsheetml/2009/9/main" uri="{B025F937-C7B1-47D3-B67F-A62EFF666E3E}">
          <x14:id>{6E6CA823-1C72-4904-B75A-74D029730FB1}</x14:id>
        </ext>
      </extLst>
    </cfRule>
    <cfRule type="colorScale" priority="525">
      <colorScale>
        <cfvo type="min"/>
        <cfvo type="max"/>
        <color rgb="FFFF7128"/>
        <color rgb="FFFFEF9C"/>
      </colorScale>
    </cfRule>
    <cfRule type="top10" dxfId="284" priority="526" rank="50"/>
    <cfRule type="colorScale" priority="527">
      <colorScale>
        <cfvo type="percent" val="0"/>
        <cfvo type="percentile" val="50"/>
        <cfvo type="max"/>
        <color rgb="FFF8696B"/>
        <color rgb="FFFFEB84"/>
        <color rgb="FF63BE7B"/>
      </colorScale>
    </cfRule>
    <cfRule type="colorScale" priority="528">
      <colorScale>
        <cfvo type="percent" val="50"/>
        <cfvo type="max"/>
        <color rgb="FFFF7128"/>
        <color rgb="FFFFEF9C"/>
      </colorScale>
    </cfRule>
  </conditionalFormatting>
  <conditionalFormatting sqref="J11">
    <cfRule type="colorScale" priority="1802">
      <colorScale>
        <cfvo type="min"/>
        <cfvo type="percentile" val="50"/>
        <cfvo type="max"/>
        <color rgb="FF63BE7B"/>
        <color rgb="FFFFEB84"/>
        <color rgb="FFF8696B"/>
      </colorScale>
    </cfRule>
    <cfRule type="cellIs" dxfId="283" priority="1803" operator="equal">
      <formula>5</formula>
    </cfRule>
    <cfRule type="cellIs" dxfId="282" priority="1804" operator="greaterThan">
      <formula>0.5</formula>
    </cfRule>
    <cfRule type="iconSet" priority="1805">
      <iconSet iconSet="4Rating">
        <cfvo type="percent" val="0"/>
        <cfvo type="percent" val="25"/>
        <cfvo type="percent" val="50"/>
        <cfvo type="percent" val="75"/>
      </iconSet>
    </cfRule>
    <cfRule type="iconSet" priority="1806">
      <iconSet iconSet="3Arrows">
        <cfvo type="percent" val="0"/>
        <cfvo type="percent" val="33"/>
        <cfvo type="percent" val="67"/>
      </iconSet>
    </cfRule>
    <cfRule type="colorScale" priority="1807">
      <colorScale>
        <cfvo type="min"/>
        <cfvo type="max"/>
        <color rgb="FFFF7128"/>
        <color rgb="FFFFEF9C"/>
      </colorScale>
    </cfRule>
    <cfRule type="colorScale" priority="1808">
      <colorScale>
        <cfvo type="min"/>
        <cfvo type="percentile" val="50"/>
        <cfvo type="max"/>
        <color rgb="FFF8696B"/>
        <color rgb="FFFFEB84"/>
        <color rgb="FF63BE7B"/>
      </colorScale>
    </cfRule>
    <cfRule type="top10" dxfId="281" priority="1809" percent="1" rank="50"/>
    <cfRule type="dataBar" priority="1810">
      <dataBar>
        <cfvo type="percent" val="0.5"/>
        <cfvo type="max"/>
        <color rgb="FF638EC6"/>
      </dataBar>
      <extLst>
        <ext xmlns:x14="http://schemas.microsoft.com/office/spreadsheetml/2009/9/main" uri="{B025F937-C7B1-47D3-B67F-A62EFF666E3E}">
          <x14:id>{2F75E10F-56BE-4CE3-8A70-4409A48F85C5}</x14:id>
        </ext>
      </extLst>
    </cfRule>
    <cfRule type="colorScale" priority="1811">
      <colorScale>
        <cfvo type="min"/>
        <cfvo type="max"/>
        <color rgb="FFFF7128"/>
        <color rgb="FFFFEF9C"/>
      </colorScale>
    </cfRule>
    <cfRule type="top10" dxfId="280" priority="1812" rank="50"/>
    <cfRule type="colorScale" priority="1813">
      <colorScale>
        <cfvo type="percent" val="0"/>
        <cfvo type="percentile" val="50"/>
        <cfvo type="max"/>
        <color rgb="FFF8696B"/>
        <color rgb="FFFFEB84"/>
        <color rgb="FF63BE7B"/>
      </colorScale>
    </cfRule>
    <cfRule type="colorScale" priority="1815">
      <colorScale>
        <cfvo type="percent" val="50"/>
        <cfvo type="max"/>
        <color rgb="FFFF7128"/>
        <color rgb="FFFFEF9C"/>
      </colorScale>
    </cfRule>
  </conditionalFormatting>
  <conditionalFormatting sqref="J12">
    <cfRule type="colorScale" priority="240">
      <colorScale>
        <cfvo type="min"/>
        <cfvo type="percentile" val="50"/>
        <cfvo type="max"/>
        <color rgb="FF63BE7B"/>
        <color rgb="FFFFEB84"/>
        <color rgb="FFF8696B"/>
      </colorScale>
    </cfRule>
    <cfRule type="cellIs" dxfId="279" priority="241" operator="equal">
      <formula>5</formula>
    </cfRule>
    <cfRule type="cellIs" dxfId="278" priority="242" operator="greaterThan">
      <formula>0.5</formula>
    </cfRule>
    <cfRule type="iconSet" priority="243">
      <iconSet iconSet="4Rating">
        <cfvo type="percent" val="0"/>
        <cfvo type="percent" val="25"/>
        <cfvo type="percent" val="50"/>
        <cfvo type="percent" val="75"/>
      </iconSet>
    </cfRule>
    <cfRule type="iconSet" priority="244">
      <iconSet iconSet="3Arrows">
        <cfvo type="percent" val="0"/>
        <cfvo type="percent" val="33"/>
        <cfvo type="percent" val="67"/>
      </iconSet>
    </cfRule>
    <cfRule type="colorScale" priority="245">
      <colorScale>
        <cfvo type="min"/>
        <cfvo type="max"/>
        <color rgb="FFFF7128"/>
        <color rgb="FFFFEF9C"/>
      </colorScale>
    </cfRule>
    <cfRule type="colorScale" priority="246">
      <colorScale>
        <cfvo type="min"/>
        <cfvo type="percentile" val="50"/>
        <cfvo type="max"/>
        <color rgb="FFF8696B"/>
        <color rgb="FFFFEB84"/>
        <color rgb="FF63BE7B"/>
      </colorScale>
    </cfRule>
    <cfRule type="top10" dxfId="277" priority="247" percent="1" rank="50"/>
    <cfRule type="dataBar" priority="248">
      <dataBar>
        <cfvo type="percent" val="0.5"/>
        <cfvo type="max"/>
        <color rgb="FF638EC6"/>
      </dataBar>
      <extLst>
        <ext xmlns:x14="http://schemas.microsoft.com/office/spreadsheetml/2009/9/main" uri="{B025F937-C7B1-47D3-B67F-A62EFF666E3E}">
          <x14:id>{29AB6A54-37A1-43B8-B78C-41D3D2B175B7}</x14:id>
        </ext>
      </extLst>
    </cfRule>
    <cfRule type="colorScale" priority="249">
      <colorScale>
        <cfvo type="min"/>
        <cfvo type="max"/>
        <color rgb="FFFF7128"/>
        <color rgb="FFFFEF9C"/>
      </colorScale>
    </cfRule>
    <cfRule type="top10" dxfId="276" priority="250" rank="50"/>
    <cfRule type="colorScale" priority="251">
      <colorScale>
        <cfvo type="percent" val="0"/>
        <cfvo type="percentile" val="50"/>
        <cfvo type="max"/>
        <color rgb="FFF8696B"/>
        <color rgb="FFFFEB84"/>
        <color rgb="FF63BE7B"/>
      </colorScale>
    </cfRule>
    <cfRule type="colorScale" priority="253">
      <colorScale>
        <cfvo type="percent" val="50"/>
        <cfvo type="max"/>
        <color rgb="FFFF7128"/>
        <color rgb="FFFFEF9C"/>
      </colorScale>
    </cfRule>
  </conditionalFormatting>
  <conditionalFormatting sqref="J13">
    <cfRule type="cellIs" dxfId="275" priority="18" operator="between">
      <formula>0.5</formula>
      <formula>1</formula>
    </cfRule>
    <cfRule type="colorScale" priority="19">
      <colorScale>
        <cfvo type="min"/>
        <cfvo type="percentile" val="50"/>
        <cfvo type="max"/>
        <color rgb="FF63BE7B"/>
        <color rgb="FFFFEB84"/>
        <color rgb="FFF8696B"/>
      </colorScale>
    </cfRule>
    <cfRule type="cellIs" dxfId="274" priority="20" operator="equal">
      <formula>5</formula>
    </cfRule>
    <cfRule type="cellIs" dxfId="273" priority="21" operator="greaterThan">
      <formula>0.5</formula>
    </cfRule>
    <cfRule type="colorScale" priority="22">
      <colorScale>
        <cfvo type="min"/>
        <cfvo type="max"/>
        <color rgb="FFFF7128"/>
        <color rgb="FFFFEF9C"/>
      </colorScale>
    </cfRule>
    <cfRule type="colorScale" priority="23">
      <colorScale>
        <cfvo type="min"/>
        <cfvo type="percentile" val="50"/>
        <cfvo type="max"/>
        <color rgb="FFF8696B"/>
        <color rgb="FFFFEB84"/>
        <color rgb="FF63BE7B"/>
      </colorScale>
    </cfRule>
    <cfRule type="colorScale" priority="24">
      <colorScale>
        <cfvo type="min"/>
        <cfvo type="max"/>
        <color rgb="FFFF7128"/>
        <color rgb="FFFFEF9C"/>
      </colorScale>
    </cfRule>
    <cfRule type="colorScale" priority="25">
      <colorScale>
        <cfvo type="percent" val="0"/>
        <cfvo type="percentile" val="50"/>
        <cfvo type="max"/>
        <color rgb="FFF8696B"/>
        <color rgb="FFFFEB84"/>
        <color rgb="FF63BE7B"/>
      </colorScale>
    </cfRule>
    <cfRule type="colorScale" priority="26">
      <colorScale>
        <cfvo type="percent" val="50"/>
        <cfvo type="max"/>
        <color rgb="FFFF7128"/>
        <color rgb="FFFFEF9C"/>
      </colorScale>
    </cfRule>
  </conditionalFormatting>
  <conditionalFormatting sqref="J14">
    <cfRule type="colorScale" priority="129">
      <colorScale>
        <cfvo type="min"/>
        <cfvo type="percentile" val="50"/>
        <cfvo type="max"/>
        <color rgb="FF63BE7B"/>
        <color rgb="FFFFEB84"/>
        <color rgb="FFF8696B"/>
      </colorScale>
    </cfRule>
    <cfRule type="cellIs" dxfId="272" priority="130" operator="equal">
      <formula>5</formula>
    </cfRule>
    <cfRule type="cellIs" dxfId="271" priority="131" operator="greaterThan">
      <formula>0.5</formula>
    </cfRule>
    <cfRule type="iconSet" priority="132">
      <iconSet iconSet="4Rating">
        <cfvo type="percent" val="0"/>
        <cfvo type="percent" val="25"/>
        <cfvo type="percent" val="50"/>
        <cfvo type="percent" val="75"/>
      </iconSet>
    </cfRule>
    <cfRule type="iconSet" priority="133">
      <iconSet iconSet="3Arrows">
        <cfvo type="percent" val="0"/>
        <cfvo type="percent" val="33"/>
        <cfvo type="percent" val="67"/>
      </iconSet>
    </cfRule>
    <cfRule type="colorScale" priority="134">
      <colorScale>
        <cfvo type="min"/>
        <cfvo type="max"/>
        <color rgb="FFFF7128"/>
        <color rgb="FFFFEF9C"/>
      </colorScale>
    </cfRule>
    <cfRule type="colorScale" priority="135">
      <colorScale>
        <cfvo type="min"/>
        <cfvo type="percentile" val="50"/>
        <cfvo type="max"/>
        <color rgb="FFF8696B"/>
        <color rgb="FFFFEB84"/>
        <color rgb="FF63BE7B"/>
      </colorScale>
    </cfRule>
    <cfRule type="top10" dxfId="270" priority="136" percent="1" rank="50"/>
    <cfRule type="dataBar" priority="137">
      <dataBar>
        <cfvo type="percent" val="0.5"/>
        <cfvo type="max"/>
        <color rgb="FF638EC6"/>
      </dataBar>
      <extLst>
        <ext xmlns:x14="http://schemas.microsoft.com/office/spreadsheetml/2009/9/main" uri="{B025F937-C7B1-47D3-B67F-A62EFF666E3E}">
          <x14:id>{5B11B525-31A4-4212-9B3A-EE5986B7918F}</x14:id>
        </ext>
      </extLst>
    </cfRule>
    <cfRule type="colorScale" priority="138">
      <colorScale>
        <cfvo type="min"/>
        <cfvo type="max"/>
        <color rgb="FFFF7128"/>
        <color rgb="FFFFEF9C"/>
      </colorScale>
    </cfRule>
    <cfRule type="top10" dxfId="269" priority="139" rank="50"/>
    <cfRule type="colorScale" priority="140">
      <colorScale>
        <cfvo type="percent" val="0"/>
        <cfvo type="percentile" val="50"/>
        <cfvo type="max"/>
        <color rgb="FFF8696B"/>
        <color rgb="FFFFEB84"/>
        <color rgb="FF63BE7B"/>
      </colorScale>
    </cfRule>
    <cfRule type="colorScale" priority="142">
      <colorScale>
        <cfvo type="percent" val="50"/>
        <cfvo type="max"/>
        <color rgb="FFFF7128"/>
        <color rgb="FFFFEF9C"/>
      </colorScale>
    </cfRule>
  </conditionalFormatting>
  <conditionalFormatting sqref="J14:J17">
    <cfRule type="cellIs" priority="141" operator="between">
      <formula>0.5</formula>
      <formula>1</formula>
    </cfRule>
  </conditionalFormatting>
  <conditionalFormatting sqref="J15:J16">
    <cfRule type="colorScale" priority="1652">
      <colorScale>
        <cfvo type="min"/>
        <cfvo type="percentile" val="50"/>
        <cfvo type="max"/>
        <color rgb="FF63BE7B"/>
        <color rgb="FFFFEB84"/>
        <color rgb="FFF8696B"/>
      </colorScale>
    </cfRule>
    <cfRule type="cellIs" dxfId="268" priority="1653" operator="equal">
      <formula>5</formula>
    </cfRule>
    <cfRule type="cellIs" dxfId="267" priority="1654" operator="greaterThan">
      <formula>0.5</formula>
    </cfRule>
    <cfRule type="iconSet" priority="1655">
      <iconSet iconSet="4Rating">
        <cfvo type="percent" val="0"/>
        <cfvo type="percent" val="25"/>
        <cfvo type="percent" val="50"/>
        <cfvo type="percent" val="75"/>
      </iconSet>
    </cfRule>
    <cfRule type="iconSet" priority="1656">
      <iconSet iconSet="3Arrows">
        <cfvo type="percent" val="0"/>
        <cfvo type="percent" val="33"/>
        <cfvo type="percent" val="67"/>
      </iconSet>
    </cfRule>
    <cfRule type="colorScale" priority="1657">
      <colorScale>
        <cfvo type="min"/>
        <cfvo type="max"/>
        <color rgb="FFFF7128"/>
        <color rgb="FFFFEF9C"/>
      </colorScale>
    </cfRule>
    <cfRule type="colorScale" priority="1658">
      <colorScale>
        <cfvo type="min"/>
        <cfvo type="percentile" val="50"/>
        <cfvo type="max"/>
        <color rgb="FFF8696B"/>
        <color rgb="FFFFEB84"/>
        <color rgb="FF63BE7B"/>
      </colorScale>
    </cfRule>
    <cfRule type="top10" dxfId="266" priority="1659" percent="1" rank="50"/>
    <cfRule type="dataBar" priority="1660">
      <dataBar>
        <cfvo type="percent" val="0.5"/>
        <cfvo type="max"/>
        <color rgb="FF638EC6"/>
      </dataBar>
      <extLst>
        <ext xmlns:x14="http://schemas.microsoft.com/office/spreadsheetml/2009/9/main" uri="{B025F937-C7B1-47D3-B67F-A62EFF666E3E}">
          <x14:id>{679B0162-62D6-4CBA-9ED9-E7DA3C664213}</x14:id>
        </ext>
      </extLst>
    </cfRule>
    <cfRule type="colorScale" priority="1661">
      <colorScale>
        <cfvo type="min"/>
        <cfvo type="max"/>
        <color rgb="FFFF7128"/>
        <color rgb="FFFFEF9C"/>
      </colorScale>
    </cfRule>
    <cfRule type="top10" dxfId="265" priority="1662" rank="50"/>
    <cfRule type="colorScale" priority="1663">
      <colorScale>
        <cfvo type="percent" val="0"/>
        <cfvo type="percentile" val="50"/>
        <cfvo type="max"/>
        <color rgb="FFF8696B"/>
        <color rgb="FFFFEB84"/>
        <color rgb="FF63BE7B"/>
      </colorScale>
    </cfRule>
    <cfRule type="colorScale" priority="1665">
      <colorScale>
        <cfvo type="percent" val="50"/>
        <cfvo type="max"/>
        <color rgb="FFFF7128"/>
        <color rgb="FFFFEF9C"/>
      </colorScale>
    </cfRule>
  </conditionalFormatting>
  <conditionalFormatting sqref="J17">
    <cfRule type="colorScale" priority="435">
      <colorScale>
        <cfvo type="min"/>
        <cfvo type="percentile" val="50"/>
        <cfvo type="max"/>
        <color rgb="FF63BE7B"/>
        <color rgb="FFFFEB84"/>
        <color rgb="FFF8696B"/>
      </colorScale>
    </cfRule>
    <cfRule type="cellIs" dxfId="264" priority="436" operator="equal">
      <formula>5</formula>
    </cfRule>
    <cfRule type="cellIs" dxfId="263" priority="437" operator="greaterThan">
      <formula>0.5</formula>
    </cfRule>
    <cfRule type="iconSet" priority="438">
      <iconSet iconSet="4Rating">
        <cfvo type="percent" val="0"/>
        <cfvo type="percent" val="25"/>
        <cfvo type="percent" val="50"/>
        <cfvo type="percent" val="75"/>
      </iconSet>
    </cfRule>
    <cfRule type="iconSet" priority="439">
      <iconSet iconSet="3Arrows">
        <cfvo type="percent" val="0"/>
        <cfvo type="percent" val="33"/>
        <cfvo type="percent" val="67"/>
      </iconSet>
    </cfRule>
    <cfRule type="colorScale" priority="440">
      <colorScale>
        <cfvo type="min"/>
        <cfvo type="max"/>
        <color rgb="FFFF7128"/>
        <color rgb="FFFFEF9C"/>
      </colorScale>
    </cfRule>
    <cfRule type="colorScale" priority="441">
      <colorScale>
        <cfvo type="min"/>
        <cfvo type="percentile" val="50"/>
        <cfvo type="max"/>
        <color rgb="FFF8696B"/>
        <color rgb="FFFFEB84"/>
        <color rgb="FF63BE7B"/>
      </colorScale>
    </cfRule>
    <cfRule type="top10" dxfId="262" priority="442" percent="1" rank="50"/>
    <cfRule type="dataBar" priority="443">
      <dataBar>
        <cfvo type="percent" val="0.5"/>
        <cfvo type="max"/>
        <color rgb="FF638EC6"/>
      </dataBar>
      <extLst>
        <ext xmlns:x14="http://schemas.microsoft.com/office/spreadsheetml/2009/9/main" uri="{B025F937-C7B1-47D3-B67F-A62EFF666E3E}">
          <x14:id>{359B3F08-1825-45C0-95E2-C314F46243C8}</x14:id>
        </ext>
      </extLst>
    </cfRule>
    <cfRule type="colorScale" priority="444">
      <colorScale>
        <cfvo type="min"/>
        <cfvo type="max"/>
        <color rgb="FFFF7128"/>
        <color rgb="FFFFEF9C"/>
      </colorScale>
    </cfRule>
    <cfRule type="top10" dxfId="261" priority="445" rank="50"/>
    <cfRule type="colorScale" priority="446">
      <colorScale>
        <cfvo type="percent" val="0"/>
        <cfvo type="percentile" val="50"/>
        <cfvo type="max"/>
        <color rgb="FFF8696B"/>
        <color rgb="FFFFEB84"/>
        <color rgb="FF63BE7B"/>
      </colorScale>
    </cfRule>
    <cfRule type="colorScale" priority="447">
      <colorScale>
        <cfvo type="percent" val="50"/>
        <cfvo type="max"/>
        <color rgb="FFFF7128"/>
        <color rgb="FFFFEF9C"/>
      </colorScale>
    </cfRule>
  </conditionalFormatting>
  <conditionalFormatting sqref="K6">
    <cfRule type="top10" dxfId="260" priority="660" rank="4"/>
    <cfRule type="cellIs" dxfId="259" priority="661" operator="equal">
      <formula>5</formula>
    </cfRule>
  </conditionalFormatting>
  <conditionalFormatting sqref="K7">
    <cfRule type="cellIs" dxfId="258" priority="268" operator="lessThan">
      <formula>5</formula>
    </cfRule>
    <cfRule type="cellIs" dxfId="257" priority="269" operator="equal">
      <formula>5</formula>
    </cfRule>
    <cfRule type="top10" dxfId="256" priority="278" rank="4"/>
    <cfRule type="cellIs" dxfId="255" priority="279" operator="equal">
      <formula>5</formula>
    </cfRule>
  </conditionalFormatting>
  <conditionalFormatting sqref="K8">
    <cfRule type="top10" dxfId="254" priority="644" rank="4"/>
    <cfRule type="cellIs" dxfId="253" priority="645" operator="equal">
      <formula>5</formula>
    </cfRule>
  </conditionalFormatting>
  <conditionalFormatting sqref="K9">
    <cfRule type="top10" dxfId="252" priority="1676" rank="4"/>
    <cfRule type="cellIs" dxfId="251" priority="1677" operator="equal">
      <formula>5</formula>
    </cfRule>
  </conditionalFormatting>
  <conditionalFormatting sqref="K10">
    <cfRule type="top10" dxfId="250" priority="548" rank="4"/>
    <cfRule type="cellIs" dxfId="249" priority="549" operator="equal">
      <formula>5</formula>
    </cfRule>
  </conditionalFormatting>
  <conditionalFormatting sqref="K11">
    <cfRule type="top10" dxfId="248" priority="1787" rank="4"/>
    <cfRule type="cellIs" dxfId="247" priority="1788" operator="equal">
      <formula>5</formula>
    </cfRule>
  </conditionalFormatting>
  <conditionalFormatting sqref="K12">
    <cfRule type="cellIs" dxfId="246" priority="222" operator="lessThan">
      <formula>5</formula>
    </cfRule>
    <cfRule type="cellIs" dxfId="245" priority="223" operator="equal">
      <formula>5</formula>
    </cfRule>
    <cfRule type="top10" dxfId="244" priority="224" rank="4"/>
    <cfRule type="cellIs" dxfId="243" priority="225" operator="equal">
      <formula>5</formula>
    </cfRule>
  </conditionalFormatting>
  <conditionalFormatting sqref="K13">
    <cfRule type="cellIs" dxfId="242" priority="13" operator="equal">
      <formula>5</formula>
    </cfRule>
    <cfRule type="cellIs" dxfId="241" priority="14" operator="equal">
      <formula>5</formula>
    </cfRule>
  </conditionalFormatting>
  <conditionalFormatting sqref="K14">
    <cfRule type="top10" dxfId="240" priority="113" rank="4"/>
    <cfRule type="cellIs" dxfId="239" priority="114" operator="equal">
      <formula>5</formula>
    </cfRule>
  </conditionalFormatting>
  <conditionalFormatting sqref="K15:K16">
    <cfRule type="top10" dxfId="238" priority="1578" rank="4"/>
    <cfRule type="cellIs" dxfId="237" priority="1579" operator="equal">
      <formula>5</formula>
    </cfRule>
  </conditionalFormatting>
  <conditionalFormatting sqref="K17">
    <cfRule type="top10" dxfId="236" priority="452" rank="4"/>
    <cfRule type="cellIs" dxfId="235" priority="453" operator="equal">
      <formula>5</formula>
    </cfRule>
  </conditionalFormatting>
  <conditionalFormatting sqref="L6">
    <cfRule type="colorScale" priority="702">
      <colorScale>
        <cfvo type="min"/>
        <cfvo type="percentile" val="50"/>
        <cfvo type="max"/>
        <color rgb="FF63BE7B"/>
        <color rgb="FFFFEB84"/>
        <color rgb="FFF8696B"/>
      </colorScale>
    </cfRule>
    <cfRule type="cellIs" dxfId="234" priority="703" operator="equal">
      <formula>5</formula>
    </cfRule>
    <cfRule type="cellIs" dxfId="233" priority="704" operator="greaterThan">
      <formula>0.5</formula>
    </cfRule>
    <cfRule type="iconSet" priority="705">
      <iconSet iconSet="4Rating">
        <cfvo type="percent" val="0"/>
        <cfvo type="percent" val="25"/>
        <cfvo type="percent" val="50"/>
        <cfvo type="percent" val="75"/>
      </iconSet>
    </cfRule>
    <cfRule type="iconSet" priority="706">
      <iconSet iconSet="3Arrows">
        <cfvo type="percent" val="0"/>
        <cfvo type="percent" val="33"/>
        <cfvo type="percent" val="67"/>
      </iconSet>
    </cfRule>
    <cfRule type="colorScale" priority="707">
      <colorScale>
        <cfvo type="min"/>
        <cfvo type="max"/>
        <color rgb="FFFF7128"/>
        <color rgb="FFFFEF9C"/>
      </colorScale>
    </cfRule>
    <cfRule type="colorScale" priority="708">
      <colorScale>
        <cfvo type="min"/>
        <cfvo type="percentile" val="50"/>
        <cfvo type="max"/>
        <color rgb="FFF8696B"/>
        <color rgb="FFFFEB84"/>
        <color rgb="FF63BE7B"/>
      </colorScale>
    </cfRule>
    <cfRule type="top10" dxfId="232" priority="709" percent="1" rank="50"/>
    <cfRule type="dataBar" priority="710">
      <dataBar>
        <cfvo type="percent" val="0.5"/>
        <cfvo type="max"/>
        <color rgb="FF638EC6"/>
      </dataBar>
      <extLst>
        <ext xmlns:x14="http://schemas.microsoft.com/office/spreadsheetml/2009/9/main" uri="{B025F937-C7B1-47D3-B67F-A62EFF666E3E}">
          <x14:id>{45BC1DC6-1B4F-4570-BE9D-6EA4E5B1233C}</x14:id>
        </ext>
      </extLst>
    </cfRule>
    <cfRule type="colorScale" priority="711">
      <colorScale>
        <cfvo type="min"/>
        <cfvo type="max"/>
        <color rgb="FFFF7128"/>
        <color rgb="FFFFEF9C"/>
      </colorScale>
    </cfRule>
    <cfRule type="top10" dxfId="231" priority="712" rank="50"/>
    <cfRule type="colorScale" priority="713">
      <colorScale>
        <cfvo type="percent" val="0"/>
        <cfvo type="percentile" val="50"/>
        <cfvo type="max"/>
        <color rgb="FFF8696B"/>
        <color rgb="FFFFEB84"/>
        <color rgb="FF63BE7B"/>
      </colorScale>
    </cfRule>
    <cfRule type="colorScale" priority="715">
      <colorScale>
        <cfvo type="percent" val="50"/>
        <cfvo type="max"/>
        <color rgb="FFFF7128"/>
        <color rgb="FFFFEF9C"/>
      </colorScale>
    </cfRule>
  </conditionalFormatting>
  <conditionalFormatting sqref="L6:L12">
    <cfRule type="cellIs" priority="238" operator="between">
      <formula>0.5</formula>
      <formula>1</formula>
    </cfRule>
  </conditionalFormatting>
  <conditionalFormatting sqref="L7">
    <cfRule type="colorScale" priority="330">
      <colorScale>
        <cfvo type="min"/>
        <cfvo type="percentile" val="50"/>
        <cfvo type="max"/>
        <color rgb="FF63BE7B"/>
        <color rgb="FFFFEB84"/>
        <color rgb="FFF8696B"/>
      </colorScale>
    </cfRule>
    <cfRule type="cellIs" dxfId="230" priority="331" operator="equal">
      <formula>5</formula>
    </cfRule>
    <cfRule type="cellIs" dxfId="229" priority="332" operator="greaterThan">
      <formula>0.5</formula>
    </cfRule>
    <cfRule type="iconSet" priority="333">
      <iconSet iconSet="4Rating">
        <cfvo type="percent" val="0"/>
        <cfvo type="percent" val="25"/>
        <cfvo type="percent" val="50"/>
        <cfvo type="percent" val="75"/>
      </iconSet>
    </cfRule>
    <cfRule type="iconSet" priority="334">
      <iconSet iconSet="3Arrows">
        <cfvo type="percent" val="0"/>
        <cfvo type="percent" val="33"/>
        <cfvo type="percent" val="67"/>
      </iconSet>
    </cfRule>
    <cfRule type="colorScale" priority="335">
      <colorScale>
        <cfvo type="min"/>
        <cfvo type="max"/>
        <color rgb="FFFF7128"/>
        <color rgb="FFFFEF9C"/>
      </colorScale>
    </cfRule>
    <cfRule type="colorScale" priority="336">
      <colorScale>
        <cfvo type="min"/>
        <cfvo type="percentile" val="50"/>
        <cfvo type="max"/>
        <color rgb="FFF8696B"/>
        <color rgb="FFFFEB84"/>
        <color rgb="FF63BE7B"/>
      </colorScale>
    </cfRule>
    <cfRule type="top10" dxfId="228" priority="337" percent="1" rank="50"/>
    <cfRule type="dataBar" priority="338">
      <dataBar>
        <cfvo type="percent" val="0.5"/>
        <cfvo type="max"/>
        <color rgb="FF638EC6"/>
      </dataBar>
      <extLst>
        <ext xmlns:x14="http://schemas.microsoft.com/office/spreadsheetml/2009/9/main" uri="{B025F937-C7B1-47D3-B67F-A62EFF666E3E}">
          <x14:id>{225DEE60-92B6-4EF1-A295-F89A545669DC}</x14:id>
        </ext>
      </extLst>
    </cfRule>
    <cfRule type="colorScale" priority="339">
      <colorScale>
        <cfvo type="min"/>
        <cfvo type="max"/>
        <color rgb="FFFF7128"/>
        <color rgb="FFFFEF9C"/>
      </colorScale>
    </cfRule>
    <cfRule type="top10" dxfId="227" priority="340" rank="50"/>
    <cfRule type="colorScale" priority="341">
      <colorScale>
        <cfvo type="percent" val="0"/>
        <cfvo type="percentile" val="50"/>
        <cfvo type="max"/>
        <color rgb="FFF8696B"/>
        <color rgb="FFFFEB84"/>
        <color rgb="FF63BE7B"/>
      </colorScale>
    </cfRule>
    <cfRule type="colorScale" priority="342">
      <colorScale>
        <cfvo type="percent" val="50"/>
        <cfvo type="max"/>
        <color rgb="FFFF7128"/>
        <color rgb="FFFFEF9C"/>
      </colorScale>
    </cfRule>
  </conditionalFormatting>
  <conditionalFormatting sqref="L8">
    <cfRule type="colorScale" priority="599">
      <colorScale>
        <cfvo type="min"/>
        <cfvo type="percentile" val="50"/>
        <cfvo type="max"/>
        <color rgb="FF63BE7B"/>
        <color rgb="FFFFEB84"/>
        <color rgb="FFF8696B"/>
      </colorScale>
    </cfRule>
    <cfRule type="cellIs" dxfId="226" priority="600" operator="equal">
      <formula>5</formula>
    </cfRule>
    <cfRule type="cellIs" dxfId="225" priority="601" operator="greaterThan">
      <formula>0.5</formula>
    </cfRule>
    <cfRule type="iconSet" priority="602">
      <iconSet iconSet="4Rating">
        <cfvo type="percent" val="0"/>
        <cfvo type="percent" val="25"/>
        <cfvo type="percent" val="50"/>
        <cfvo type="percent" val="75"/>
      </iconSet>
    </cfRule>
    <cfRule type="iconSet" priority="603">
      <iconSet iconSet="3Arrows">
        <cfvo type="percent" val="0"/>
        <cfvo type="percent" val="33"/>
        <cfvo type="percent" val="67"/>
      </iconSet>
    </cfRule>
    <cfRule type="colorScale" priority="604">
      <colorScale>
        <cfvo type="min"/>
        <cfvo type="max"/>
        <color rgb="FFFF7128"/>
        <color rgb="FFFFEF9C"/>
      </colorScale>
    </cfRule>
    <cfRule type="colorScale" priority="605">
      <colorScale>
        <cfvo type="min"/>
        <cfvo type="percentile" val="50"/>
        <cfvo type="max"/>
        <color rgb="FFF8696B"/>
        <color rgb="FFFFEB84"/>
        <color rgb="FF63BE7B"/>
      </colorScale>
    </cfRule>
    <cfRule type="top10" dxfId="224" priority="606" percent="1" rank="50"/>
    <cfRule type="dataBar" priority="607">
      <dataBar>
        <cfvo type="percent" val="0.5"/>
        <cfvo type="max"/>
        <color rgb="FF638EC6"/>
      </dataBar>
      <extLst>
        <ext xmlns:x14="http://schemas.microsoft.com/office/spreadsheetml/2009/9/main" uri="{B025F937-C7B1-47D3-B67F-A62EFF666E3E}">
          <x14:id>{29212AB7-B752-453D-8D8E-3EEB96143DF4}</x14:id>
        </ext>
      </extLst>
    </cfRule>
    <cfRule type="colorScale" priority="608">
      <colorScale>
        <cfvo type="min"/>
        <cfvo type="max"/>
        <color rgb="FFFF7128"/>
        <color rgb="FFFFEF9C"/>
      </colorScale>
    </cfRule>
    <cfRule type="top10" dxfId="223" priority="609" rank="50"/>
    <cfRule type="colorScale" priority="610">
      <colorScale>
        <cfvo type="percent" val="0"/>
        <cfvo type="percentile" val="50"/>
        <cfvo type="max"/>
        <color rgb="FFF8696B"/>
        <color rgb="FFFFEB84"/>
        <color rgb="FF63BE7B"/>
      </colorScale>
    </cfRule>
    <cfRule type="colorScale" priority="611">
      <colorScale>
        <cfvo type="percent" val="50"/>
        <cfvo type="max"/>
        <color rgb="FFFF7128"/>
        <color rgb="FFFFEF9C"/>
      </colorScale>
    </cfRule>
  </conditionalFormatting>
  <conditionalFormatting sqref="L9">
    <cfRule type="colorScale" priority="1722">
      <colorScale>
        <cfvo type="min"/>
        <cfvo type="percentile" val="50"/>
        <cfvo type="max"/>
        <color rgb="FF63BE7B"/>
        <color rgb="FFFFEB84"/>
        <color rgb="FFF8696B"/>
      </colorScale>
    </cfRule>
    <cfRule type="cellIs" dxfId="222" priority="1723" operator="equal">
      <formula>5</formula>
    </cfRule>
    <cfRule type="cellIs" dxfId="221" priority="1724" operator="greaterThan">
      <formula>0.5</formula>
    </cfRule>
    <cfRule type="iconSet" priority="1725">
      <iconSet iconSet="4Rating">
        <cfvo type="percent" val="0"/>
        <cfvo type="percent" val="25"/>
        <cfvo type="percent" val="50"/>
        <cfvo type="percent" val="75"/>
      </iconSet>
    </cfRule>
    <cfRule type="iconSet" priority="1726">
      <iconSet iconSet="3Arrows">
        <cfvo type="percent" val="0"/>
        <cfvo type="percent" val="33"/>
        <cfvo type="percent" val="67"/>
      </iconSet>
    </cfRule>
    <cfRule type="colorScale" priority="1727">
      <colorScale>
        <cfvo type="min"/>
        <cfvo type="max"/>
        <color rgb="FFFF7128"/>
        <color rgb="FFFFEF9C"/>
      </colorScale>
    </cfRule>
    <cfRule type="colorScale" priority="1728">
      <colorScale>
        <cfvo type="min"/>
        <cfvo type="percentile" val="50"/>
        <cfvo type="max"/>
        <color rgb="FFF8696B"/>
        <color rgb="FFFFEB84"/>
        <color rgb="FF63BE7B"/>
      </colorScale>
    </cfRule>
    <cfRule type="top10" dxfId="220" priority="1729" percent="1" rank="50"/>
    <cfRule type="dataBar" priority="1730">
      <dataBar>
        <cfvo type="percent" val="0.5"/>
        <cfvo type="max"/>
        <color rgb="FF638EC6"/>
      </dataBar>
      <extLst>
        <ext xmlns:x14="http://schemas.microsoft.com/office/spreadsheetml/2009/9/main" uri="{B025F937-C7B1-47D3-B67F-A62EFF666E3E}">
          <x14:id>{0C697858-BDA0-476D-B4A6-423CD8E45234}</x14:id>
        </ext>
      </extLst>
    </cfRule>
    <cfRule type="colorScale" priority="1731">
      <colorScale>
        <cfvo type="min"/>
        <cfvo type="max"/>
        <color rgb="FFFF7128"/>
        <color rgb="FFFFEF9C"/>
      </colorScale>
    </cfRule>
    <cfRule type="top10" dxfId="219" priority="1732" rank="50"/>
    <cfRule type="colorScale" priority="1733">
      <colorScale>
        <cfvo type="percent" val="0"/>
        <cfvo type="percentile" val="50"/>
        <cfvo type="max"/>
        <color rgb="FFF8696B"/>
        <color rgb="FFFFEB84"/>
        <color rgb="FF63BE7B"/>
      </colorScale>
    </cfRule>
    <cfRule type="colorScale" priority="1735">
      <colorScale>
        <cfvo type="percent" val="50"/>
        <cfvo type="max"/>
        <color rgb="FFFF7128"/>
        <color rgb="FFFFEF9C"/>
      </colorScale>
    </cfRule>
  </conditionalFormatting>
  <conditionalFormatting sqref="L10">
    <cfRule type="colorScale" priority="529">
      <colorScale>
        <cfvo type="min"/>
        <cfvo type="percentile" val="50"/>
        <cfvo type="max"/>
        <color rgb="FF63BE7B"/>
        <color rgb="FFFFEB84"/>
        <color rgb="FFF8696B"/>
      </colorScale>
    </cfRule>
    <cfRule type="cellIs" dxfId="218" priority="530" operator="equal">
      <formula>5</formula>
    </cfRule>
    <cfRule type="cellIs" dxfId="217" priority="531" operator="greaterThan">
      <formula>0.5</formula>
    </cfRule>
    <cfRule type="iconSet" priority="532">
      <iconSet iconSet="4Rating">
        <cfvo type="percent" val="0"/>
        <cfvo type="percent" val="25"/>
        <cfvo type="percent" val="50"/>
        <cfvo type="percent" val="75"/>
      </iconSet>
    </cfRule>
    <cfRule type="iconSet" priority="533">
      <iconSet iconSet="3Arrows">
        <cfvo type="percent" val="0"/>
        <cfvo type="percent" val="33"/>
        <cfvo type="percent" val="67"/>
      </iconSet>
    </cfRule>
    <cfRule type="colorScale" priority="534">
      <colorScale>
        <cfvo type="min"/>
        <cfvo type="max"/>
        <color rgb="FFFF7128"/>
        <color rgb="FFFFEF9C"/>
      </colorScale>
    </cfRule>
    <cfRule type="colorScale" priority="535">
      <colorScale>
        <cfvo type="min"/>
        <cfvo type="percentile" val="50"/>
        <cfvo type="max"/>
        <color rgb="FFF8696B"/>
        <color rgb="FFFFEB84"/>
        <color rgb="FF63BE7B"/>
      </colorScale>
    </cfRule>
    <cfRule type="top10" dxfId="216" priority="536" percent="1" rank="50"/>
    <cfRule type="dataBar" priority="537">
      <dataBar>
        <cfvo type="percent" val="0.5"/>
        <cfvo type="max"/>
        <color rgb="FF638EC6"/>
      </dataBar>
      <extLst>
        <ext xmlns:x14="http://schemas.microsoft.com/office/spreadsheetml/2009/9/main" uri="{B025F937-C7B1-47D3-B67F-A62EFF666E3E}">
          <x14:id>{CF12F2D7-2D19-47C0-9892-FA8CA9C8EBDE}</x14:id>
        </ext>
      </extLst>
    </cfRule>
    <cfRule type="colorScale" priority="538">
      <colorScale>
        <cfvo type="min"/>
        <cfvo type="max"/>
        <color rgb="FFFF7128"/>
        <color rgb="FFFFEF9C"/>
      </colorScale>
    </cfRule>
    <cfRule type="top10" dxfId="215" priority="539" rank="50"/>
    <cfRule type="colorScale" priority="540">
      <colorScale>
        <cfvo type="percent" val="0"/>
        <cfvo type="percentile" val="50"/>
        <cfvo type="max"/>
        <color rgb="FFF8696B"/>
        <color rgb="FFFFEB84"/>
        <color rgb="FF63BE7B"/>
      </colorScale>
    </cfRule>
    <cfRule type="colorScale" priority="541">
      <colorScale>
        <cfvo type="percent" val="50"/>
        <cfvo type="max"/>
        <color rgb="FFFF7128"/>
        <color rgb="FFFFEF9C"/>
      </colorScale>
    </cfRule>
  </conditionalFormatting>
  <conditionalFormatting sqref="L11">
    <cfRule type="colorScale" priority="1816">
      <colorScale>
        <cfvo type="min"/>
        <cfvo type="percentile" val="50"/>
        <cfvo type="max"/>
        <color rgb="FF63BE7B"/>
        <color rgb="FFFFEB84"/>
        <color rgb="FFF8696B"/>
      </colorScale>
    </cfRule>
    <cfRule type="cellIs" dxfId="214" priority="1817" operator="equal">
      <formula>5</formula>
    </cfRule>
    <cfRule type="cellIs" dxfId="213" priority="1818" operator="greaterThan">
      <formula>0.5</formula>
    </cfRule>
    <cfRule type="iconSet" priority="1819">
      <iconSet iconSet="4Rating">
        <cfvo type="percent" val="0"/>
        <cfvo type="percent" val="25"/>
        <cfvo type="percent" val="50"/>
        <cfvo type="percent" val="75"/>
      </iconSet>
    </cfRule>
    <cfRule type="iconSet" priority="1820">
      <iconSet iconSet="3Arrows">
        <cfvo type="percent" val="0"/>
        <cfvo type="percent" val="33"/>
        <cfvo type="percent" val="67"/>
      </iconSet>
    </cfRule>
    <cfRule type="colorScale" priority="1821">
      <colorScale>
        <cfvo type="min"/>
        <cfvo type="max"/>
        <color rgb="FFFF7128"/>
        <color rgb="FFFFEF9C"/>
      </colorScale>
    </cfRule>
    <cfRule type="colorScale" priority="1822">
      <colorScale>
        <cfvo type="min"/>
        <cfvo type="percentile" val="50"/>
        <cfvo type="max"/>
        <color rgb="FFF8696B"/>
        <color rgb="FFFFEB84"/>
        <color rgb="FF63BE7B"/>
      </colorScale>
    </cfRule>
    <cfRule type="top10" dxfId="212" priority="1823" percent="1" rank="50"/>
    <cfRule type="dataBar" priority="1824">
      <dataBar>
        <cfvo type="percent" val="0.5"/>
        <cfvo type="max"/>
        <color rgb="FF638EC6"/>
      </dataBar>
      <extLst>
        <ext xmlns:x14="http://schemas.microsoft.com/office/spreadsheetml/2009/9/main" uri="{B025F937-C7B1-47D3-B67F-A62EFF666E3E}">
          <x14:id>{3B0387F0-954F-42A1-BB0C-52D4E604EB4F}</x14:id>
        </ext>
      </extLst>
    </cfRule>
    <cfRule type="colorScale" priority="1825">
      <colorScale>
        <cfvo type="min"/>
        <cfvo type="max"/>
        <color rgb="FFFF7128"/>
        <color rgb="FFFFEF9C"/>
      </colorScale>
    </cfRule>
    <cfRule type="top10" dxfId="211" priority="1826" rank="50"/>
    <cfRule type="colorScale" priority="1827">
      <colorScale>
        <cfvo type="percent" val="0"/>
        <cfvo type="percentile" val="50"/>
        <cfvo type="max"/>
        <color rgb="FFF8696B"/>
        <color rgb="FFFFEB84"/>
        <color rgb="FF63BE7B"/>
      </colorScale>
    </cfRule>
    <cfRule type="colorScale" priority="1829">
      <colorScale>
        <cfvo type="percent" val="50"/>
        <cfvo type="max"/>
        <color rgb="FFFF7128"/>
        <color rgb="FFFFEF9C"/>
      </colorScale>
    </cfRule>
  </conditionalFormatting>
  <conditionalFormatting sqref="L12">
    <cfRule type="colorScale" priority="226">
      <colorScale>
        <cfvo type="min"/>
        <cfvo type="percentile" val="50"/>
        <cfvo type="max"/>
        <color rgb="FF63BE7B"/>
        <color rgb="FFFFEB84"/>
        <color rgb="FFF8696B"/>
      </colorScale>
    </cfRule>
    <cfRule type="cellIs" dxfId="210" priority="227" operator="equal">
      <formula>5</formula>
    </cfRule>
    <cfRule type="cellIs" dxfId="209" priority="228" operator="greaterThan">
      <formula>0.5</formula>
    </cfRule>
    <cfRule type="iconSet" priority="229">
      <iconSet iconSet="4Rating">
        <cfvo type="percent" val="0"/>
        <cfvo type="percent" val="25"/>
        <cfvo type="percent" val="50"/>
        <cfvo type="percent" val="75"/>
      </iconSet>
    </cfRule>
    <cfRule type="iconSet" priority="230">
      <iconSet iconSet="3Arrows">
        <cfvo type="percent" val="0"/>
        <cfvo type="percent" val="33"/>
        <cfvo type="percent" val="67"/>
      </iconSet>
    </cfRule>
    <cfRule type="colorScale" priority="231">
      <colorScale>
        <cfvo type="min"/>
        <cfvo type="max"/>
        <color rgb="FFFF7128"/>
        <color rgb="FFFFEF9C"/>
      </colorScale>
    </cfRule>
    <cfRule type="colorScale" priority="232">
      <colorScale>
        <cfvo type="min"/>
        <cfvo type="percentile" val="50"/>
        <cfvo type="max"/>
        <color rgb="FFF8696B"/>
        <color rgb="FFFFEB84"/>
        <color rgb="FF63BE7B"/>
      </colorScale>
    </cfRule>
    <cfRule type="top10" dxfId="208" priority="233" percent="1" rank="50"/>
    <cfRule type="dataBar" priority="234">
      <dataBar>
        <cfvo type="percent" val="0.5"/>
        <cfvo type="max"/>
        <color rgb="FF638EC6"/>
      </dataBar>
      <extLst>
        <ext xmlns:x14="http://schemas.microsoft.com/office/spreadsheetml/2009/9/main" uri="{B025F937-C7B1-47D3-B67F-A62EFF666E3E}">
          <x14:id>{DC5AD7FE-712B-4E6F-B187-A056777384DA}</x14:id>
        </ext>
      </extLst>
    </cfRule>
    <cfRule type="colorScale" priority="235">
      <colorScale>
        <cfvo type="min"/>
        <cfvo type="max"/>
        <color rgb="FFFF7128"/>
        <color rgb="FFFFEF9C"/>
      </colorScale>
    </cfRule>
    <cfRule type="top10" dxfId="207" priority="236" rank="50"/>
    <cfRule type="colorScale" priority="237">
      <colorScale>
        <cfvo type="percent" val="0"/>
        <cfvo type="percentile" val="50"/>
        <cfvo type="max"/>
        <color rgb="FFF8696B"/>
        <color rgb="FFFFEB84"/>
        <color rgb="FF63BE7B"/>
      </colorScale>
    </cfRule>
    <cfRule type="colorScale" priority="239">
      <colorScale>
        <cfvo type="percent" val="50"/>
        <cfvo type="max"/>
        <color rgb="FFFF7128"/>
        <color rgb="FFFFEF9C"/>
      </colorScale>
    </cfRule>
  </conditionalFormatting>
  <conditionalFormatting sqref="L13">
    <cfRule type="cellIs" dxfId="206" priority="27" operator="between">
      <formula>0.5</formula>
      <formula>1</formula>
    </cfRule>
    <cfRule type="colorScale" priority="28">
      <colorScale>
        <cfvo type="min"/>
        <cfvo type="percentile" val="50"/>
        <cfvo type="max"/>
        <color rgb="FF63BE7B"/>
        <color rgb="FFFFEB84"/>
        <color rgb="FFF8696B"/>
      </colorScale>
    </cfRule>
    <cfRule type="cellIs" dxfId="205" priority="29" operator="equal">
      <formula>5</formula>
    </cfRule>
    <cfRule type="cellIs" dxfId="204" priority="30" operator="greaterThan">
      <formula>0.5</formula>
    </cfRule>
    <cfRule type="colorScale" priority="31">
      <colorScale>
        <cfvo type="min"/>
        <cfvo type="max"/>
        <color rgb="FFFF7128"/>
        <color rgb="FFFFEF9C"/>
      </colorScale>
    </cfRule>
    <cfRule type="colorScale" priority="32">
      <colorScale>
        <cfvo type="min"/>
        <cfvo type="percentile" val="50"/>
        <cfvo type="max"/>
        <color rgb="FFF8696B"/>
        <color rgb="FFFFEB84"/>
        <color rgb="FF63BE7B"/>
      </colorScale>
    </cfRule>
    <cfRule type="colorScale" priority="33">
      <colorScale>
        <cfvo type="min"/>
        <cfvo type="max"/>
        <color rgb="FFFF7128"/>
        <color rgb="FFFFEF9C"/>
      </colorScale>
    </cfRule>
    <cfRule type="colorScale" priority="34">
      <colorScale>
        <cfvo type="percent" val="0"/>
        <cfvo type="percentile" val="50"/>
        <cfvo type="max"/>
        <color rgb="FFF8696B"/>
        <color rgb="FFFFEB84"/>
        <color rgb="FF63BE7B"/>
      </colorScale>
    </cfRule>
    <cfRule type="colorScale" priority="35">
      <colorScale>
        <cfvo type="percent" val="50"/>
        <cfvo type="max"/>
        <color rgb="FFFF7128"/>
        <color rgb="FFFFEF9C"/>
      </colorScale>
    </cfRule>
  </conditionalFormatting>
  <conditionalFormatting sqref="L14">
    <cfRule type="colorScale" priority="115">
      <colorScale>
        <cfvo type="min"/>
        <cfvo type="percentile" val="50"/>
        <cfvo type="max"/>
        <color rgb="FF63BE7B"/>
        <color rgb="FFFFEB84"/>
        <color rgb="FFF8696B"/>
      </colorScale>
    </cfRule>
    <cfRule type="cellIs" dxfId="203" priority="116" operator="equal">
      <formula>5</formula>
    </cfRule>
    <cfRule type="cellIs" dxfId="202" priority="117" operator="greaterThan">
      <formula>0.5</formula>
    </cfRule>
    <cfRule type="iconSet" priority="118">
      <iconSet iconSet="4Rating">
        <cfvo type="percent" val="0"/>
        <cfvo type="percent" val="25"/>
        <cfvo type="percent" val="50"/>
        <cfvo type="percent" val="75"/>
      </iconSet>
    </cfRule>
    <cfRule type="iconSet" priority="119">
      <iconSet iconSet="3Arrows">
        <cfvo type="percent" val="0"/>
        <cfvo type="percent" val="33"/>
        <cfvo type="percent" val="67"/>
      </iconSet>
    </cfRule>
    <cfRule type="colorScale" priority="120">
      <colorScale>
        <cfvo type="min"/>
        <cfvo type="max"/>
        <color rgb="FFFF7128"/>
        <color rgb="FFFFEF9C"/>
      </colorScale>
    </cfRule>
    <cfRule type="colorScale" priority="121">
      <colorScale>
        <cfvo type="min"/>
        <cfvo type="percentile" val="50"/>
        <cfvo type="max"/>
        <color rgb="FFF8696B"/>
        <color rgb="FFFFEB84"/>
        <color rgb="FF63BE7B"/>
      </colorScale>
    </cfRule>
    <cfRule type="top10" dxfId="201" priority="122" percent="1" rank="50"/>
    <cfRule type="dataBar" priority="123">
      <dataBar>
        <cfvo type="percent" val="0.5"/>
        <cfvo type="max"/>
        <color rgb="FF638EC6"/>
      </dataBar>
      <extLst>
        <ext xmlns:x14="http://schemas.microsoft.com/office/spreadsheetml/2009/9/main" uri="{B025F937-C7B1-47D3-B67F-A62EFF666E3E}">
          <x14:id>{88708ABB-4134-4A46-9CF1-EA9DD3AD10B8}</x14:id>
        </ext>
      </extLst>
    </cfRule>
    <cfRule type="colorScale" priority="124">
      <colorScale>
        <cfvo type="min"/>
        <cfvo type="max"/>
        <color rgb="FFFF7128"/>
        <color rgb="FFFFEF9C"/>
      </colorScale>
    </cfRule>
    <cfRule type="top10" dxfId="200" priority="125" rank="50"/>
    <cfRule type="colorScale" priority="126">
      <colorScale>
        <cfvo type="percent" val="0"/>
        <cfvo type="percentile" val="50"/>
        <cfvo type="max"/>
        <color rgb="FFF8696B"/>
        <color rgb="FFFFEB84"/>
        <color rgb="FF63BE7B"/>
      </colorScale>
    </cfRule>
    <cfRule type="colorScale" priority="128">
      <colorScale>
        <cfvo type="percent" val="50"/>
        <cfvo type="max"/>
        <color rgb="FFFF7128"/>
        <color rgb="FFFFEF9C"/>
      </colorScale>
    </cfRule>
  </conditionalFormatting>
  <conditionalFormatting sqref="L14:L17">
    <cfRule type="cellIs" priority="127" operator="between">
      <formula>0.5</formula>
      <formula>1</formula>
    </cfRule>
  </conditionalFormatting>
  <conditionalFormatting sqref="L15:L16">
    <cfRule type="colorScale" priority="1638">
      <colorScale>
        <cfvo type="min"/>
        <cfvo type="percentile" val="50"/>
        <cfvo type="max"/>
        <color rgb="FF63BE7B"/>
        <color rgb="FFFFEB84"/>
        <color rgb="FFF8696B"/>
      </colorScale>
    </cfRule>
    <cfRule type="cellIs" dxfId="199" priority="1639" operator="equal">
      <formula>5</formula>
    </cfRule>
    <cfRule type="cellIs" dxfId="198" priority="1640" operator="greaterThan">
      <formula>0.5</formula>
    </cfRule>
    <cfRule type="iconSet" priority="1641">
      <iconSet iconSet="4Rating">
        <cfvo type="percent" val="0"/>
        <cfvo type="percent" val="25"/>
        <cfvo type="percent" val="50"/>
        <cfvo type="percent" val="75"/>
      </iconSet>
    </cfRule>
    <cfRule type="iconSet" priority="1642">
      <iconSet iconSet="3Arrows">
        <cfvo type="percent" val="0"/>
        <cfvo type="percent" val="33"/>
        <cfvo type="percent" val="67"/>
      </iconSet>
    </cfRule>
    <cfRule type="colorScale" priority="1643">
      <colorScale>
        <cfvo type="min"/>
        <cfvo type="max"/>
        <color rgb="FFFF7128"/>
        <color rgb="FFFFEF9C"/>
      </colorScale>
    </cfRule>
    <cfRule type="colorScale" priority="1644">
      <colorScale>
        <cfvo type="min"/>
        <cfvo type="percentile" val="50"/>
        <cfvo type="max"/>
        <color rgb="FFF8696B"/>
        <color rgb="FFFFEB84"/>
        <color rgb="FF63BE7B"/>
      </colorScale>
    </cfRule>
    <cfRule type="top10" dxfId="197" priority="1645" percent="1" rank="50"/>
    <cfRule type="dataBar" priority="1646">
      <dataBar>
        <cfvo type="percent" val="0.5"/>
        <cfvo type="max"/>
        <color rgb="FF638EC6"/>
      </dataBar>
      <extLst>
        <ext xmlns:x14="http://schemas.microsoft.com/office/spreadsheetml/2009/9/main" uri="{B025F937-C7B1-47D3-B67F-A62EFF666E3E}">
          <x14:id>{6BC0412C-4F68-43FB-9A84-4B99024CBB1A}</x14:id>
        </ext>
      </extLst>
    </cfRule>
    <cfRule type="colorScale" priority="1647">
      <colorScale>
        <cfvo type="min"/>
        <cfvo type="max"/>
        <color rgb="FFFF7128"/>
        <color rgb="FFFFEF9C"/>
      </colorScale>
    </cfRule>
    <cfRule type="top10" dxfId="196" priority="1648" rank="50"/>
    <cfRule type="colorScale" priority="1649">
      <colorScale>
        <cfvo type="percent" val="0"/>
        <cfvo type="percentile" val="50"/>
        <cfvo type="max"/>
        <color rgb="FFF8696B"/>
        <color rgb="FFFFEB84"/>
        <color rgb="FF63BE7B"/>
      </colorScale>
    </cfRule>
    <cfRule type="colorScale" priority="1651">
      <colorScale>
        <cfvo type="percent" val="50"/>
        <cfvo type="max"/>
        <color rgb="FFFF7128"/>
        <color rgb="FFFFEF9C"/>
      </colorScale>
    </cfRule>
  </conditionalFormatting>
  <conditionalFormatting sqref="L17">
    <cfRule type="colorScale" priority="422">
      <colorScale>
        <cfvo type="min"/>
        <cfvo type="percentile" val="50"/>
        <cfvo type="max"/>
        <color rgb="FF63BE7B"/>
        <color rgb="FFFFEB84"/>
        <color rgb="FFF8696B"/>
      </colorScale>
    </cfRule>
    <cfRule type="cellIs" dxfId="195" priority="423" operator="equal">
      <formula>5</formula>
    </cfRule>
    <cfRule type="cellIs" dxfId="194" priority="424" operator="greaterThan">
      <formula>0.5</formula>
    </cfRule>
    <cfRule type="iconSet" priority="425">
      <iconSet iconSet="4Rating">
        <cfvo type="percent" val="0"/>
        <cfvo type="percent" val="25"/>
        <cfvo type="percent" val="50"/>
        <cfvo type="percent" val="75"/>
      </iconSet>
    </cfRule>
    <cfRule type="iconSet" priority="426">
      <iconSet iconSet="3Arrows">
        <cfvo type="percent" val="0"/>
        <cfvo type="percent" val="33"/>
        <cfvo type="percent" val="67"/>
      </iconSet>
    </cfRule>
    <cfRule type="colorScale" priority="427">
      <colorScale>
        <cfvo type="min"/>
        <cfvo type="max"/>
        <color rgb="FFFF7128"/>
        <color rgb="FFFFEF9C"/>
      </colorScale>
    </cfRule>
    <cfRule type="colorScale" priority="428">
      <colorScale>
        <cfvo type="min"/>
        <cfvo type="percentile" val="50"/>
        <cfvo type="max"/>
        <color rgb="FFF8696B"/>
        <color rgb="FFFFEB84"/>
        <color rgb="FF63BE7B"/>
      </colorScale>
    </cfRule>
    <cfRule type="top10" dxfId="193" priority="429" percent="1" rank="50"/>
    <cfRule type="dataBar" priority="430">
      <dataBar>
        <cfvo type="percent" val="0.5"/>
        <cfvo type="max"/>
        <color rgb="FF638EC6"/>
      </dataBar>
      <extLst>
        <ext xmlns:x14="http://schemas.microsoft.com/office/spreadsheetml/2009/9/main" uri="{B025F937-C7B1-47D3-B67F-A62EFF666E3E}">
          <x14:id>{F35BF91E-2E24-4A72-A823-09EFCA678B52}</x14:id>
        </ext>
      </extLst>
    </cfRule>
    <cfRule type="colorScale" priority="431">
      <colorScale>
        <cfvo type="min"/>
        <cfvo type="max"/>
        <color rgb="FFFF7128"/>
        <color rgb="FFFFEF9C"/>
      </colorScale>
    </cfRule>
    <cfRule type="top10" dxfId="192" priority="432" rank="50"/>
    <cfRule type="colorScale" priority="433">
      <colorScale>
        <cfvo type="percent" val="0"/>
        <cfvo type="percentile" val="50"/>
        <cfvo type="max"/>
        <color rgb="FFF8696B"/>
        <color rgb="FFFFEB84"/>
        <color rgb="FF63BE7B"/>
      </colorScale>
    </cfRule>
    <cfRule type="colorScale" priority="434">
      <colorScale>
        <cfvo type="percent" val="50"/>
        <cfvo type="max"/>
        <color rgb="FFFF7128"/>
        <color rgb="FFFFEF9C"/>
      </colorScale>
    </cfRule>
  </conditionalFormatting>
  <conditionalFormatting sqref="N6">
    <cfRule type="iconSet" priority="663">
      <iconSet iconSet="4Rating">
        <cfvo type="percent" val="0"/>
        <cfvo type="percent" val="25"/>
        <cfvo type="percent" val="50"/>
        <cfvo type="percent" val="75"/>
      </iconSet>
    </cfRule>
    <cfRule type="iconSet" priority="664">
      <iconSet iconSet="3Arrows">
        <cfvo type="percent" val="0"/>
        <cfvo type="percent" val="33"/>
        <cfvo type="percent" val="67"/>
      </iconSet>
    </cfRule>
    <cfRule type="colorScale" priority="665">
      <colorScale>
        <cfvo type="min"/>
        <cfvo type="percentile" val="50"/>
        <cfvo type="max"/>
        <color rgb="FFF8696B"/>
        <color rgb="FFFCFCFF"/>
        <color rgb="FF5A8AC6"/>
      </colorScale>
    </cfRule>
    <cfRule type="colorScale" priority="666">
      <colorScale>
        <cfvo type="min"/>
        <cfvo type="max"/>
        <color rgb="FFFF7128"/>
        <color rgb="FFFFEF9C"/>
      </colorScale>
    </cfRule>
    <cfRule type="colorScale" priority="667">
      <colorScale>
        <cfvo type="min"/>
        <cfvo type="percentile" val="50"/>
        <cfvo type="max"/>
        <color rgb="FFF8696B"/>
        <color rgb="FFFFEB84"/>
        <color rgb="FF63BE7B"/>
      </colorScale>
    </cfRule>
    <cfRule type="top10" dxfId="191" priority="668" percent="1" rank="50"/>
    <cfRule type="dataBar" priority="669">
      <dataBar>
        <cfvo type="percent" val="0.5"/>
        <cfvo type="max"/>
        <color rgb="FF638EC6"/>
      </dataBar>
      <extLst>
        <ext xmlns:x14="http://schemas.microsoft.com/office/spreadsheetml/2009/9/main" uri="{B025F937-C7B1-47D3-B67F-A62EFF666E3E}">
          <x14:id>{B1B5974F-ED40-4B6E-ABC0-715FD8EE560D}</x14:id>
        </ext>
      </extLst>
    </cfRule>
    <cfRule type="colorScale" priority="670">
      <colorScale>
        <cfvo type="min"/>
        <cfvo type="max"/>
        <color rgb="FFFF7128"/>
        <color rgb="FFFFEF9C"/>
      </colorScale>
    </cfRule>
    <cfRule type="top10" dxfId="190" priority="671" rank="50"/>
    <cfRule type="colorScale" priority="672">
      <colorScale>
        <cfvo type="percent" val="0"/>
        <cfvo type="percentile" val="50"/>
        <cfvo type="max"/>
        <color rgb="FFF8696B"/>
        <color rgb="FFFFEB84"/>
        <color rgb="FF63BE7B"/>
      </colorScale>
    </cfRule>
    <cfRule type="colorScale" priority="674">
      <colorScale>
        <cfvo type="percent" val="50"/>
        <cfvo type="max"/>
        <color rgb="FFFF7128"/>
        <color rgb="FFFFEF9C"/>
      </colorScale>
    </cfRule>
  </conditionalFormatting>
  <conditionalFormatting sqref="N6:N11">
    <cfRule type="cellIs" dxfId="189" priority="460" operator="greaterThan">
      <formula>0.5</formula>
    </cfRule>
  </conditionalFormatting>
  <conditionalFormatting sqref="N6:N12">
    <cfRule type="cellIs" priority="220" operator="between">
      <formula>0.5</formula>
      <formula>1</formula>
    </cfRule>
  </conditionalFormatting>
  <conditionalFormatting sqref="N7">
    <cfRule type="cellIs" dxfId="188" priority="266" operator="greaterThan">
      <formula>0.5</formula>
    </cfRule>
    <cfRule type="iconSet" priority="319">
      <iconSet iconSet="4Rating">
        <cfvo type="percent" val="0"/>
        <cfvo type="percent" val="25"/>
        <cfvo type="percent" val="50"/>
        <cfvo type="percent" val="75"/>
      </iconSet>
    </cfRule>
    <cfRule type="iconSet" priority="320">
      <iconSet iconSet="3Arrows">
        <cfvo type="percent" val="0"/>
        <cfvo type="percent" val="33"/>
        <cfvo type="percent" val="67"/>
      </iconSet>
    </cfRule>
    <cfRule type="colorScale" priority="321">
      <colorScale>
        <cfvo type="min"/>
        <cfvo type="percentile" val="50"/>
        <cfvo type="max"/>
        <color rgb="FFF8696B"/>
        <color rgb="FFFCFCFF"/>
        <color rgb="FF5A8AC6"/>
      </colorScale>
    </cfRule>
    <cfRule type="colorScale" priority="322">
      <colorScale>
        <cfvo type="min"/>
        <cfvo type="max"/>
        <color rgb="FFFF7128"/>
        <color rgb="FFFFEF9C"/>
      </colorScale>
    </cfRule>
    <cfRule type="colorScale" priority="323">
      <colorScale>
        <cfvo type="min"/>
        <cfvo type="percentile" val="50"/>
        <cfvo type="max"/>
        <color rgb="FFF8696B"/>
        <color rgb="FFFFEB84"/>
        <color rgb="FF63BE7B"/>
      </colorScale>
    </cfRule>
    <cfRule type="top10" dxfId="187" priority="324" percent="1" rank="50"/>
    <cfRule type="dataBar" priority="325">
      <dataBar>
        <cfvo type="percent" val="0.5"/>
        <cfvo type="max"/>
        <color rgb="FF638EC6"/>
      </dataBar>
      <extLst>
        <ext xmlns:x14="http://schemas.microsoft.com/office/spreadsheetml/2009/9/main" uri="{B025F937-C7B1-47D3-B67F-A62EFF666E3E}">
          <x14:id>{6CCF4820-5DEA-4328-85D5-2B273C3B8BA9}</x14:id>
        </ext>
      </extLst>
    </cfRule>
    <cfRule type="colorScale" priority="326">
      <colorScale>
        <cfvo type="min"/>
        <cfvo type="max"/>
        <color rgb="FFFF7128"/>
        <color rgb="FFFFEF9C"/>
      </colorScale>
    </cfRule>
    <cfRule type="top10" dxfId="186" priority="327" rank="50"/>
    <cfRule type="colorScale" priority="328">
      <colorScale>
        <cfvo type="percent" val="0"/>
        <cfvo type="percentile" val="50"/>
        <cfvo type="max"/>
        <color rgb="FFF8696B"/>
        <color rgb="FFFFEB84"/>
        <color rgb="FF63BE7B"/>
      </colorScale>
    </cfRule>
    <cfRule type="colorScale" priority="329">
      <colorScale>
        <cfvo type="percent" val="50"/>
        <cfvo type="max"/>
        <color rgb="FFFF7128"/>
        <color rgb="FFFFEF9C"/>
      </colorScale>
    </cfRule>
  </conditionalFormatting>
  <conditionalFormatting sqref="N8">
    <cfRule type="iconSet" priority="564">
      <iconSet iconSet="4Rating">
        <cfvo type="percent" val="0"/>
        <cfvo type="percent" val="25"/>
        <cfvo type="percent" val="50"/>
        <cfvo type="percent" val="75"/>
      </iconSet>
    </cfRule>
    <cfRule type="iconSet" priority="565">
      <iconSet iconSet="3Arrows">
        <cfvo type="percent" val="0"/>
        <cfvo type="percent" val="33"/>
        <cfvo type="percent" val="67"/>
      </iconSet>
    </cfRule>
    <cfRule type="colorScale" priority="566">
      <colorScale>
        <cfvo type="min"/>
        <cfvo type="percentile" val="50"/>
        <cfvo type="max"/>
        <color rgb="FFF8696B"/>
        <color rgb="FFFCFCFF"/>
        <color rgb="FF5A8AC6"/>
      </colorScale>
    </cfRule>
    <cfRule type="colorScale" priority="567">
      <colorScale>
        <cfvo type="min"/>
        <cfvo type="max"/>
        <color rgb="FFFF7128"/>
        <color rgb="FFFFEF9C"/>
      </colorScale>
    </cfRule>
    <cfRule type="colorScale" priority="568">
      <colorScale>
        <cfvo type="min"/>
        <cfvo type="percentile" val="50"/>
        <cfvo type="max"/>
        <color rgb="FFF8696B"/>
        <color rgb="FFFFEB84"/>
        <color rgb="FF63BE7B"/>
      </colorScale>
    </cfRule>
    <cfRule type="top10" dxfId="185" priority="569" percent="1" rank="50"/>
    <cfRule type="dataBar" priority="570">
      <dataBar>
        <cfvo type="percent" val="0.5"/>
        <cfvo type="max"/>
        <color rgb="FF638EC6"/>
      </dataBar>
      <extLst>
        <ext xmlns:x14="http://schemas.microsoft.com/office/spreadsheetml/2009/9/main" uri="{B025F937-C7B1-47D3-B67F-A62EFF666E3E}">
          <x14:id>{C10A290A-6FCD-4246-8820-E566F49C0D7A}</x14:id>
        </ext>
      </extLst>
    </cfRule>
    <cfRule type="colorScale" priority="571">
      <colorScale>
        <cfvo type="min"/>
        <cfvo type="max"/>
        <color rgb="FFFF7128"/>
        <color rgb="FFFFEF9C"/>
      </colorScale>
    </cfRule>
    <cfRule type="top10" dxfId="184" priority="572" rank="50"/>
    <cfRule type="colorScale" priority="573">
      <colorScale>
        <cfvo type="percent" val="0"/>
        <cfvo type="percentile" val="50"/>
        <cfvo type="max"/>
        <color rgb="FFF8696B"/>
        <color rgb="FFFFEB84"/>
        <color rgb="FF63BE7B"/>
      </colorScale>
    </cfRule>
    <cfRule type="colorScale" priority="574">
      <colorScale>
        <cfvo type="percent" val="50"/>
        <cfvo type="max"/>
        <color rgb="FFFF7128"/>
        <color rgb="FFFFEF9C"/>
      </colorScale>
    </cfRule>
  </conditionalFormatting>
  <conditionalFormatting sqref="N9">
    <cfRule type="iconSet" priority="1683">
      <iconSet iconSet="4Rating">
        <cfvo type="percent" val="0"/>
        <cfvo type="percent" val="25"/>
        <cfvo type="percent" val="50"/>
        <cfvo type="percent" val="75"/>
      </iconSet>
    </cfRule>
    <cfRule type="iconSet" priority="1684">
      <iconSet iconSet="3Arrows">
        <cfvo type="percent" val="0"/>
        <cfvo type="percent" val="33"/>
        <cfvo type="percent" val="67"/>
      </iconSet>
    </cfRule>
    <cfRule type="colorScale" priority="1685">
      <colorScale>
        <cfvo type="min"/>
        <cfvo type="percentile" val="50"/>
        <cfvo type="max"/>
        <color rgb="FFF8696B"/>
        <color rgb="FFFCFCFF"/>
        <color rgb="FF5A8AC6"/>
      </colorScale>
    </cfRule>
    <cfRule type="colorScale" priority="1686">
      <colorScale>
        <cfvo type="min"/>
        <cfvo type="max"/>
        <color rgb="FFFF7128"/>
        <color rgb="FFFFEF9C"/>
      </colorScale>
    </cfRule>
    <cfRule type="colorScale" priority="1687">
      <colorScale>
        <cfvo type="min"/>
        <cfvo type="percentile" val="50"/>
        <cfvo type="max"/>
        <color rgb="FFF8696B"/>
        <color rgb="FFFFEB84"/>
        <color rgb="FF63BE7B"/>
      </colorScale>
    </cfRule>
    <cfRule type="top10" dxfId="183" priority="1688" percent="1" rank="50"/>
    <cfRule type="dataBar" priority="1689">
      <dataBar>
        <cfvo type="percent" val="0.5"/>
        <cfvo type="max"/>
        <color rgb="FF638EC6"/>
      </dataBar>
      <extLst>
        <ext xmlns:x14="http://schemas.microsoft.com/office/spreadsheetml/2009/9/main" uri="{B025F937-C7B1-47D3-B67F-A62EFF666E3E}">
          <x14:id>{C24776F0-DB09-4356-B710-6A9C6E7CB1C0}</x14:id>
        </ext>
      </extLst>
    </cfRule>
    <cfRule type="colorScale" priority="1690">
      <colorScale>
        <cfvo type="min"/>
        <cfvo type="max"/>
        <color rgb="FFFF7128"/>
        <color rgb="FFFFEF9C"/>
      </colorScale>
    </cfRule>
    <cfRule type="top10" dxfId="182" priority="1691" rank="50"/>
    <cfRule type="colorScale" priority="1692">
      <colorScale>
        <cfvo type="percent" val="0"/>
        <cfvo type="percentile" val="50"/>
        <cfvo type="max"/>
        <color rgb="FFF8696B"/>
        <color rgb="FFFFEB84"/>
        <color rgb="FF63BE7B"/>
      </colorScale>
    </cfRule>
    <cfRule type="colorScale" priority="1694">
      <colorScale>
        <cfvo type="percent" val="50"/>
        <cfvo type="max"/>
        <color rgb="FFFF7128"/>
        <color rgb="FFFFEF9C"/>
      </colorScale>
    </cfRule>
  </conditionalFormatting>
  <conditionalFormatting sqref="N10">
    <cfRule type="iconSet" priority="505">
      <iconSet iconSet="4Rating">
        <cfvo type="percent" val="0"/>
        <cfvo type="percent" val="25"/>
        <cfvo type="percent" val="50"/>
        <cfvo type="percent" val="75"/>
      </iconSet>
    </cfRule>
    <cfRule type="iconSet" priority="506">
      <iconSet iconSet="3Arrows">
        <cfvo type="percent" val="0"/>
        <cfvo type="percent" val="33"/>
        <cfvo type="percent" val="67"/>
      </iconSet>
    </cfRule>
    <cfRule type="colorScale" priority="507">
      <colorScale>
        <cfvo type="min"/>
        <cfvo type="percentile" val="50"/>
        <cfvo type="max"/>
        <color rgb="FFF8696B"/>
        <color rgb="FFFCFCFF"/>
        <color rgb="FF5A8AC6"/>
      </colorScale>
    </cfRule>
    <cfRule type="colorScale" priority="508">
      <colorScale>
        <cfvo type="min"/>
        <cfvo type="max"/>
        <color rgb="FFFF7128"/>
        <color rgb="FFFFEF9C"/>
      </colorScale>
    </cfRule>
    <cfRule type="colorScale" priority="509">
      <colorScale>
        <cfvo type="min"/>
        <cfvo type="percentile" val="50"/>
        <cfvo type="max"/>
        <color rgb="FFF8696B"/>
        <color rgb="FFFFEB84"/>
        <color rgb="FF63BE7B"/>
      </colorScale>
    </cfRule>
    <cfRule type="top10" dxfId="181" priority="510" percent="1" rank="50"/>
    <cfRule type="dataBar" priority="511">
      <dataBar>
        <cfvo type="percent" val="0.5"/>
        <cfvo type="max"/>
        <color rgb="FF638EC6"/>
      </dataBar>
      <extLst>
        <ext xmlns:x14="http://schemas.microsoft.com/office/spreadsheetml/2009/9/main" uri="{B025F937-C7B1-47D3-B67F-A62EFF666E3E}">
          <x14:id>{20FBB05B-20E8-4AD6-AD4B-18C4895F1A20}</x14:id>
        </ext>
      </extLst>
    </cfRule>
    <cfRule type="colorScale" priority="512">
      <colorScale>
        <cfvo type="min"/>
        <cfvo type="max"/>
        <color rgb="FFFF7128"/>
        <color rgb="FFFFEF9C"/>
      </colorScale>
    </cfRule>
    <cfRule type="top10" dxfId="180" priority="513" rank="50"/>
    <cfRule type="colorScale" priority="514">
      <colorScale>
        <cfvo type="percent" val="0"/>
        <cfvo type="percentile" val="50"/>
        <cfvo type="max"/>
        <color rgb="FFF8696B"/>
        <color rgb="FFFFEB84"/>
        <color rgb="FF63BE7B"/>
      </colorScale>
    </cfRule>
    <cfRule type="colorScale" priority="515">
      <colorScale>
        <cfvo type="percent" val="50"/>
        <cfvo type="max"/>
        <color rgb="FFFF7128"/>
        <color rgb="FFFFEF9C"/>
      </colorScale>
    </cfRule>
  </conditionalFormatting>
  <conditionalFormatting sqref="N11">
    <cfRule type="iconSet" priority="1775">
      <iconSet iconSet="4Rating">
        <cfvo type="percent" val="0"/>
        <cfvo type="percent" val="25"/>
        <cfvo type="percent" val="50"/>
        <cfvo type="percent" val="75"/>
      </iconSet>
    </cfRule>
    <cfRule type="iconSet" priority="1776">
      <iconSet iconSet="3Arrows">
        <cfvo type="percent" val="0"/>
        <cfvo type="percent" val="33"/>
        <cfvo type="percent" val="67"/>
      </iconSet>
    </cfRule>
    <cfRule type="colorScale" priority="1777">
      <colorScale>
        <cfvo type="min"/>
        <cfvo type="percentile" val="50"/>
        <cfvo type="max"/>
        <color rgb="FFF8696B"/>
        <color rgb="FFFCFCFF"/>
        <color rgb="FF5A8AC6"/>
      </colorScale>
    </cfRule>
    <cfRule type="colorScale" priority="1778">
      <colorScale>
        <cfvo type="min"/>
        <cfvo type="max"/>
        <color rgb="FFFF7128"/>
        <color rgb="FFFFEF9C"/>
      </colorScale>
    </cfRule>
    <cfRule type="colorScale" priority="1779">
      <colorScale>
        <cfvo type="min"/>
        <cfvo type="percentile" val="50"/>
        <cfvo type="max"/>
        <color rgb="FFF8696B"/>
        <color rgb="FFFFEB84"/>
        <color rgb="FF63BE7B"/>
      </colorScale>
    </cfRule>
    <cfRule type="top10" dxfId="179" priority="1780" percent="1" rank="50"/>
    <cfRule type="dataBar" priority="1781">
      <dataBar>
        <cfvo type="percent" val="0.5"/>
        <cfvo type="max"/>
        <color rgb="FF638EC6"/>
      </dataBar>
      <extLst>
        <ext xmlns:x14="http://schemas.microsoft.com/office/spreadsheetml/2009/9/main" uri="{B025F937-C7B1-47D3-B67F-A62EFF666E3E}">
          <x14:id>{FEAE9516-B296-4D22-BB75-48F682CD5DC0}</x14:id>
        </ext>
      </extLst>
    </cfRule>
    <cfRule type="colorScale" priority="1782">
      <colorScale>
        <cfvo type="min"/>
        <cfvo type="max"/>
        <color rgb="FFFF7128"/>
        <color rgb="FFFFEF9C"/>
      </colorScale>
    </cfRule>
    <cfRule type="top10" dxfId="178" priority="1783" rank="50"/>
    <cfRule type="colorScale" priority="1784">
      <colorScale>
        <cfvo type="percent" val="0"/>
        <cfvo type="percentile" val="50"/>
        <cfvo type="max"/>
        <color rgb="FFF8696B"/>
        <color rgb="FFFFEB84"/>
        <color rgb="FF63BE7B"/>
      </colorScale>
    </cfRule>
    <cfRule type="colorScale" priority="1786">
      <colorScale>
        <cfvo type="percent" val="50"/>
        <cfvo type="max"/>
        <color rgb="FFFF7128"/>
        <color rgb="FFFFEF9C"/>
      </colorScale>
    </cfRule>
  </conditionalFormatting>
  <conditionalFormatting sqref="N12">
    <cfRule type="cellIs" dxfId="177" priority="209" operator="greaterThan">
      <formula>0.5</formula>
    </cfRule>
    <cfRule type="iconSet" priority="210">
      <iconSet iconSet="4Rating">
        <cfvo type="percent" val="0"/>
        <cfvo type="percent" val="25"/>
        <cfvo type="percent" val="50"/>
        <cfvo type="percent" val="75"/>
      </iconSet>
    </cfRule>
    <cfRule type="iconSet" priority="211">
      <iconSet iconSet="3Arrows">
        <cfvo type="percent" val="0"/>
        <cfvo type="percent" val="33"/>
        <cfvo type="percent" val="67"/>
      </iconSet>
    </cfRule>
    <cfRule type="colorScale" priority="212">
      <colorScale>
        <cfvo type="min"/>
        <cfvo type="percentile" val="50"/>
        <cfvo type="max"/>
        <color rgb="FFF8696B"/>
        <color rgb="FFFCFCFF"/>
        <color rgb="FF5A8AC6"/>
      </colorScale>
    </cfRule>
    <cfRule type="colorScale" priority="213">
      <colorScale>
        <cfvo type="min"/>
        <cfvo type="max"/>
        <color rgb="FFFF7128"/>
        <color rgb="FFFFEF9C"/>
      </colorScale>
    </cfRule>
    <cfRule type="colorScale" priority="214">
      <colorScale>
        <cfvo type="min"/>
        <cfvo type="percentile" val="50"/>
        <cfvo type="max"/>
        <color rgb="FFF8696B"/>
        <color rgb="FFFFEB84"/>
        <color rgb="FF63BE7B"/>
      </colorScale>
    </cfRule>
    <cfRule type="top10" dxfId="176" priority="215" percent="1" rank="50"/>
    <cfRule type="dataBar" priority="216">
      <dataBar>
        <cfvo type="percent" val="0.5"/>
        <cfvo type="max"/>
        <color rgb="FF638EC6"/>
      </dataBar>
      <extLst>
        <ext xmlns:x14="http://schemas.microsoft.com/office/spreadsheetml/2009/9/main" uri="{B025F937-C7B1-47D3-B67F-A62EFF666E3E}">
          <x14:id>{394BB100-DC08-458F-96C6-C7054112EA36}</x14:id>
        </ext>
      </extLst>
    </cfRule>
    <cfRule type="colorScale" priority="217">
      <colorScale>
        <cfvo type="min"/>
        <cfvo type="max"/>
        <color rgb="FFFF7128"/>
        <color rgb="FFFFEF9C"/>
      </colorScale>
    </cfRule>
    <cfRule type="top10" dxfId="175" priority="218" rank="50"/>
    <cfRule type="colorScale" priority="219">
      <colorScale>
        <cfvo type="percent" val="0"/>
        <cfvo type="percentile" val="50"/>
        <cfvo type="max"/>
        <color rgb="FFF8696B"/>
        <color rgb="FFFFEB84"/>
        <color rgb="FF63BE7B"/>
      </colorScale>
    </cfRule>
    <cfRule type="colorScale" priority="221">
      <colorScale>
        <cfvo type="percent" val="50"/>
        <cfvo type="max"/>
        <color rgb="FFFF7128"/>
        <color rgb="FFFFEF9C"/>
      </colorScale>
    </cfRule>
  </conditionalFormatting>
  <conditionalFormatting sqref="N13">
    <cfRule type="cellIs" dxfId="174" priority="36" operator="greaterThan">
      <formula>0.5</formula>
    </cfRule>
    <cfRule type="cellIs" dxfId="173" priority="37" operator="between">
      <formula>0.5</formula>
      <formula>1</formula>
    </cfRule>
    <cfRule type="colorScale" priority="38">
      <colorScale>
        <cfvo type="min"/>
        <cfvo type="percentile" val="50"/>
        <cfvo type="max"/>
        <color rgb="FFF8696B"/>
        <color rgb="FFFCFCFF"/>
        <color rgb="FF5A8AC6"/>
      </colorScale>
    </cfRule>
    <cfRule type="colorScale" priority="39">
      <colorScale>
        <cfvo type="min"/>
        <cfvo type="max"/>
        <color rgb="FFFF7128"/>
        <color rgb="FFFFEF9C"/>
      </colorScale>
    </cfRule>
    <cfRule type="colorScale" priority="40">
      <colorScale>
        <cfvo type="min"/>
        <cfvo type="percentile" val="50"/>
        <cfvo type="max"/>
        <color rgb="FFF8696B"/>
        <color rgb="FFFFEB84"/>
        <color rgb="FF63BE7B"/>
      </colorScale>
    </cfRule>
    <cfRule type="colorScale" priority="41">
      <colorScale>
        <cfvo type="min"/>
        <cfvo type="max"/>
        <color rgb="FFFF7128"/>
        <color rgb="FFFFEF9C"/>
      </colorScale>
    </cfRule>
    <cfRule type="colorScale" priority="42">
      <colorScale>
        <cfvo type="percent" val="0"/>
        <cfvo type="percentile" val="50"/>
        <cfvo type="max"/>
        <color rgb="FFF8696B"/>
        <color rgb="FFFFEB84"/>
        <color rgb="FF63BE7B"/>
      </colorScale>
    </cfRule>
    <cfRule type="colorScale" priority="43">
      <colorScale>
        <cfvo type="percent" val="50"/>
        <cfvo type="max"/>
        <color rgb="FFFF7128"/>
        <color rgb="FFFFEF9C"/>
      </colorScale>
    </cfRule>
  </conditionalFormatting>
  <conditionalFormatting sqref="N14">
    <cfRule type="iconSet" priority="101">
      <iconSet iconSet="4Rating">
        <cfvo type="percent" val="0"/>
        <cfvo type="percent" val="25"/>
        <cfvo type="percent" val="50"/>
        <cfvo type="percent" val="75"/>
      </iconSet>
    </cfRule>
    <cfRule type="iconSet" priority="102">
      <iconSet iconSet="3Arrows">
        <cfvo type="percent" val="0"/>
        <cfvo type="percent" val="33"/>
        <cfvo type="percent" val="67"/>
      </iconSet>
    </cfRule>
    <cfRule type="colorScale" priority="103">
      <colorScale>
        <cfvo type="min"/>
        <cfvo type="percentile" val="50"/>
        <cfvo type="max"/>
        <color rgb="FFF8696B"/>
        <color rgb="FFFCFCFF"/>
        <color rgb="FF5A8AC6"/>
      </colorScale>
    </cfRule>
    <cfRule type="colorScale" priority="104">
      <colorScale>
        <cfvo type="min"/>
        <cfvo type="max"/>
        <color rgb="FFFF7128"/>
        <color rgb="FFFFEF9C"/>
      </colorScale>
    </cfRule>
    <cfRule type="colorScale" priority="105">
      <colorScale>
        <cfvo type="min"/>
        <cfvo type="percentile" val="50"/>
        <cfvo type="max"/>
        <color rgb="FFF8696B"/>
        <color rgb="FFFFEB84"/>
        <color rgb="FF63BE7B"/>
      </colorScale>
    </cfRule>
    <cfRule type="top10" dxfId="172" priority="106" percent="1" rank="50"/>
    <cfRule type="dataBar" priority="107">
      <dataBar>
        <cfvo type="percent" val="0.5"/>
        <cfvo type="max"/>
        <color rgb="FF638EC6"/>
      </dataBar>
      <extLst>
        <ext xmlns:x14="http://schemas.microsoft.com/office/spreadsheetml/2009/9/main" uri="{B025F937-C7B1-47D3-B67F-A62EFF666E3E}">
          <x14:id>{34157752-76E6-4694-B6FF-F6B498A060BD}</x14:id>
        </ext>
      </extLst>
    </cfRule>
    <cfRule type="colorScale" priority="108">
      <colorScale>
        <cfvo type="min"/>
        <cfvo type="max"/>
        <color rgb="FFFF7128"/>
        <color rgb="FFFFEF9C"/>
      </colorScale>
    </cfRule>
    <cfRule type="top10" dxfId="171" priority="109" rank="50"/>
    <cfRule type="colorScale" priority="110">
      <colorScale>
        <cfvo type="percent" val="0"/>
        <cfvo type="percentile" val="50"/>
        <cfvo type="max"/>
        <color rgb="FFF8696B"/>
        <color rgb="FFFFEB84"/>
        <color rgb="FF63BE7B"/>
      </colorScale>
    </cfRule>
    <cfRule type="colorScale" priority="112">
      <colorScale>
        <cfvo type="percent" val="50"/>
        <cfvo type="max"/>
        <color rgb="FFFF7128"/>
        <color rgb="FFFFEF9C"/>
      </colorScale>
    </cfRule>
  </conditionalFormatting>
  <conditionalFormatting sqref="N14:N17">
    <cfRule type="cellIs" dxfId="170" priority="100" operator="greaterThan">
      <formula>0.5</formula>
    </cfRule>
    <cfRule type="cellIs" priority="111" operator="between">
      <formula>0.5</formula>
      <formula>1</formula>
    </cfRule>
  </conditionalFormatting>
  <conditionalFormatting sqref="N15:N16">
    <cfRule type="iconSet" priority="1626">
      <iconSet iconSet="4Rating">
        <cfvo type="percent" val="0"/>
        <cfvo type="percent" val="25"/>
        <cfvo type="percent" val="50"/>
        <cfvo type="percent" val="75"/>
      </iconSet>
    </cfRule>
    <cfRule type="iconSet" priority="1627">
      <iconSet iconSet="3Arrows">
        <cfvo type="percent" val="0"/>
        <cfvo type="percent" val="33"/>
        <cfvo type="percent" val="67"/>
      </iconSet>
    </cfRule>
    <cfRule type="colorScale" priority="1628">
      <colorScale>
        <cfvo type="min"/>
        <cfvo type="percentile" val="50"/>
        <cfvo type="max"/>
        <color rgb="FFF8696B"/>
        <color rgb="FFFCFCFF"/>
        <color rgb="FF5A8AC6"/>
      </colorScale>
    </cfRule>
    <cfRule type="colorScale" priority="1629">
      <colorScale>
        <cfvo type="min"/>
        <cfvo type="max"/>
        <color rgb="FFFF7128"/>
        <color rgb="FFFFEF9C"/>
      </colorScale>
    </cfRule>
    <cfRule type="colorScale" priority="1630">
      <colorScale>
        <cfvo type="min"/>
        <cfvo type="percentile" val="50"/>
        <cfvo type="max"/>
        <color rgb="FFF8696B"/>
        <color rgb="FFFFEB84"/>
        <color rgb="FF63BE7B"/>
      </colorScale>
    </cfRule>
    <cfRule type="top10" dxfId="169" priority="1631" percent="1" rank="50"/>
    <cfRule type="dataBar" priority="1632">
      <dataBar>
        <cfvo type="percent" val="0.5"/>
        <cfvo type="max"/>
        <color rgb="FF638EC6"/>
      </dataBar>
      <extLst>
        <ext xmlns:x14="http://schemas.microsoft.com/office/spreadsheetml/2009/9/main" uri="{B025F937-C7B1-47D3-B67F-A62EFF666E3E}">
          <x14:id>{91EFE563-FA7F-4117-8D4B-4E7E27DD5F67}</x14:id>
        </ext>
      </extLst>
    </cfRule>
    <cfRule type="colorScale" priority="1633">
      <colorScale>
        <cfvo type="min"/>
        <cfvo type="max"/>
        <color rgb="FFFF7128"/>
        <color rgb="FFFFEF9C"/>
      </colorScale>
    </cfRule>
    <cfRule type="top10" dxfId="168" priority="1634" rank="50"/>
    <cfRule type="colorScale" priority="1635">
      <colorScale>
        <cfvo type="percent" val="0"/>
        <cfvo type="percentile" val="50"/>
        <cfvo type="max"/>
        <color rgb="FFF8696B"/>
        <color rgb="FFFFEB84"/>
        <color rgb="FF63BE7B"/>
      </colorScale>
    </cfRule>
    <cfRule type="colorScale" priority="1637">
      <colorScale>
        <cfvo type="percent" val="50"/>
        <cfvo type="max"/>
        <color rgb="FFFF7128"/>
        <color rgb="FFFFEF9C"/>
      </colorScale>
    </cfRule>
  </conditionalFormatting>
  <conditionalFormatting sqref="N17">
    <cfRule type="iconSet" priority="411">
      <iconSet iconSet="4Rating">
        <cfvo type="percent" val="0"/>
        <cfvo type="percent" val="25"/>
        <cfvo type="percent" val="50"/>
        <cfvo type="percent" val="75"/>
      </iconSet>
    </cfRule>
    <cfRule type="iconSet" priority="412">
      <iconSet iconSet="3Arrows">
        <cfvo type="percent" val="0"/>
        <cfvo type="percent" val="33"/>
        <cfvo type="percent" val="67"/>
      </iconSet>
    </cfRule>
    <cfRule type="colorScale" priority="413">
      <colorScale>
        <cfvo type="min"/>
        <cfvo type="percentile" val="50"/>
        <cfvo type="max"/>
        <color rgb="FFF8696B"/>
        <color rgb="FFFCFCFF"/>
        <color rgb="FF5A8AC6"/>
      </colorScale>
    </cfRule>
    <cfRule type="colorScale" priority="414">
      <colorScale>
        <cfvo type="min"/>
        <cfvo type="max"/>
        <color rgb="FFFF7128"/>
        <color rgb="FFFFEF9C"/>
      </colorScale>
    </cfRule>
    <cfRule type="colorScale" priority="415">
      <colorScale>
        <cfvo type="min"/>
        <cfvo type="percentile" val="50"/>
        <cfvo type="max"/>
        <color rgb="FFF8696B"/>
        <color rgb="FFFFEB84"/>
        <color rgb="FF63BE7B"/>
      </colorScale>
    </cfRule>
    <cfRule type="top10" dxfId="167" priority="416" percent="1" rank="50"/>
    <cfRule type="dataBar" priority="417">
      <dataBar>
        <cfvo type="percent" val="0.5"/>
        <cfvo type="max"/>
        <color rgb="FF638EC6"/>
      </dataBar>
      <extLst>
        <ext xmlns:x14="http://schemas.microsoft.com/office/spreadsheetml/2009/9/main" uri="{B025F937-C7B1-47D3-B67F-A62EFF666E3E}">
          <x14:id>{6D68BCE4-4292-421F-B3EE-088FC127D39D}</x14:id>
        </ext>
      </extLst>
    </cfRule>
    <cfRule type="colorScale" priority="418">
      <colorScale>
        <cfvo type="min"/>
        <cfvo type="max"/>
        <color rgb="FFFF7128"/>
        <color rgb="FFFFEF9C"/>
      </colorScale>
    </cfRule>
    <cfRule type="top10" dxfId="166" priority="419" rank="50"/>
    <cfRule type="colorScale" priority="420">
      <colorScale>
        <cfvo type="percent" val="0"/>
        <cfvo type="percentile" val="50"/>
        <cfvo type="max"/>
        <color rgb="FFF8696B"/>
        <color rgb="FFFFEB84"/>
        <color rgb="FF63BE7B"/>
      </colorScale>
    </cfRule>
    <cfRule type="colorScale" priority="421">
      <colorScale>
        <cfvo type="percent" val="50"/>
        <cfvo type="max"/>
        <color rgb="FFFF7128"/>
        <color rgb="FFFFEF9C"/>
      </colorScale>
    </cfRule>
  </conditionalFormatting>
  <conditionalFormatting sqref="R6">
    <cfRule type="top10" dxfId="165" priority="654" rank="4"/>
    <cfRule type="cellIs" dxfId="164" priority="655" operator="equal">
      <formula>5</formula>
    </cfRule>
  </conditionalFormatting>
  <conditionalFormatting sqref="R6:R7">
    <cfRule type="cellIs" dxfId="163" priority="656" operator="lessThan">
      <formula>5</formula>
    </cfRule>
    <cfRule type="cellIs" dxfId="162" priority="657" operator="equal">
      <formula>5</formula>
    </cfRule>
  </conditionalFormatting>
  <conditionalFormatting sqref="R6:R12">
    <cfRule type="cellIs" dxfId="161" priority="260" operator="lessThan">
      <formula>5</formula>
    </cfRule>
    <cfRule type="cellIs" dxfId="160" priority="261" operator="equal">
      <formula>5</formula>
    </cfRule>
  </conditionalFormatting>
  <conditionalFormatting sqref="R7">
    <cfRule type="top10" dxfId="159" priority="276" rank="4"/>
    <cfRule type="cellIs" dxfId="158" priority="277" operator="equal">
      <formula>5</formula>
    </cfRule>
  </conditionalFormatting>
  <conditionalFormatting sqref="R8">
    <cfRule type="top10" dxfId="157" priority="640" rank="4"/>
    <cfRule type="cellIs" dxfId="156" priority="641" operator="equal">
      <formula>5</formula>
    </cfRule>
  </conditionalFormatting>
  <conditionalFormatting sqref="R9">
    <cfRule type="top10" dxfId="155" priority="1264" rank="4"/>
    <cfRule type="cellIs" dxfId="154" priority="1265" operator="equal">
      <formula>5</formula>
    </cfRule>
  </conditionalFormatting>
  <conditionalFormatting sqref="R10">
    <cfRule type="top10" dxfId="153" priority="544" rank="4"/>
    <cfRule type="cellIs" dxfId="152" priority="545" operator="equal">
      <formula>5</formula>
    </cfRule>
  </conditionalFormatting>
  <conditionalFormatting sqref="R11:R12">
    <cfRule type="top10" dxfId="151" priority="1268" rank="4"/>
    <cfRule type="cellIs" dxfId="150" priority="1269" operator="equal">
      <formula>5</formula>
    </cfRule>
  </conditionalFormatting>
  <conditionalFormatting sqref="R13:R14">
    <cfRule type="cellIs" dxfId="149" priority="1" operator="equal">
      <formula>5</formula>
    </cfRule>
    <cfRule type="cellIs" dxfId="148" priority="2" operator="equal">
      <formula>5</formula>
    </cfRule>
    <cfRule type="cellIs" dxfId="147" priority="3" operator="lessThan">
      <formula>5</formula>
    </cfRule>
  </conditionalFormatting>
  <conditionalFormatting sqref="R15:R16">
    <cfRule type="top10" dxfId="146" priority="1260" rank="4"/>
    <cfRule type="cellIs" dxfId="145" priority="1261" operator="equal">
      <formula>5</formula>
    </cfRule>
  </conditionalFormatting>
  <conditionalFormatting sqref="R15:R17">
    <cfRule type="cellIs" dxfId="144" priority="358" operator="lessThan">
      <formula>5</formula>
    </cfRule>
    <cfRule type="cellIs" dxfId="143" priority="359" operator="equal">
      <formula>5</formula>
    </cfRule>
  </conditionalFormatting>
  <conditionalFormatting sqref="R17">
    <cfRule type="top10" dxfId="142" priority="450" rank="4"/>
    <cfRule type="cellIs" dxfId="141" priority="451" operator="equal">
      <formula>5</formula>
    </cfRule>
  </conditionalFormatting>
  <conditionalFormatting sqref="S6">
    <cfRule type="colorScale" priority="718">
      <colorScale>
        <cfvo type="min"/>
        <cfvo type="percentile" val="50"/>
        <cfvo type="max"/>
        <color rgb="FF63BE7B"/>
        <color rgb="FFFFEB84"/>
        <color rgb="FFF8696B"/>
      </colorScale>
    </cfRule>
    <cfRule type="cellIs" dxfId="140" priority="719" operator="equal">
      <formula>5</formula>
    </cfRule>
    <cfRule type="cellIs" dxfId="139" priority="720" operator="greaterThan">
      <formula>0.5</formula>
    </cfRule>
    <cfRule type="iconSet" priority="721">
      <iconSet iconSet="4Rating">
        <cfvo type="percent" val="0"/>
        <cfvo type="percent" val="25"/>
        <cfvo type="percent" val="50"/>
        <cfvo type="percent" val="75"/>
      </iconSet>
    </cfRule>
    <cfRule type="iconSet" priority="722">
      <iconSet iconSet="3Arrows">
        <cfvo type="percent" val="0"/>
        <cfvo type="percent" val="33"/>
        <cfvo type="percent" val="67"/>
      </iconSet>
    </cfRule>
    <cfRule type="colorScale" priority="723">
      <colorScale>
        <cfvo type="min"/>
        <cfvo type="max"/>
        <color rgb="FFFF7128"/>
        <color rgb="FFFFEF9C"/>
      </colorScale>
    </cfRule>
    <cfRule type="colorScale" priority="724">
      <colorScale>
        <cfvo type="min"/>
        <cfvo type="percentile" val="50"/>
        <cfvo type="max"/>
        <color rgb="FFF8696B"/>
        <color rgb="FFFFEB84"/>
        <color rgb="FF63BE7B"/>
      </colorScale>
    </cfRule>
    <cfRule type="top10" dxfId="138" priority="725" percent="1" rank="50"/>
    <cfRule type="dataBar" priority="726">
      <dataBar>
        <cfvo type="percent" val="0.5"/>
        <cfvo type="max"/>
        <color rgb="FF638EC6"/>
      </dataBar>
      <extLst>
        <ext xmlns:x14="http://schemas.microsoft.com/office/spreadsheetml/2009/9/main" uri="{B025F937-C7B1-47D3-B67F-A62EFF666E3E}">
          <x14:id>{119E6E51-0628-4B6B-B3A6-B0D6EB7D5BBD}</x14:id>
        </ext>
      </extLst>
    </cfRule>
    <cfRule type="colorScale" priority="727">
      <colorScale>
        <cfvo type="min"/>
        <cfvo type="max"/>
        <color rgb="FFFF7128"/>
        <color rgb="FFFFEF9C"/>
      </colorScale>
    </cfRule>
    <cfRule type="top10" dxfId="137" priority="728" rank="50"/>
    <cfRule type="colorScale" priority="729">
      <colorScale>
        <cfvo type="percent" val="0"/>
        <cfvo type="percentile" val="50"/>
        <cfvo type="max"/>
        <color rgb="FFF8696B"/>
        <color rgb="FFFFEB84"/>
        <color rgb="FF63BE7B"/>
      </colorScale>
    </cfRule>
    <cfRule type="colorScale" priority="731">
      <colorScale>
        <cfvo type="percent" val="50"/>
        <cfvo type="max"/>
        <color rgb="FFFF7128"/>
        <color rgb="FFFFEF9C"/>
      </colorScale>
    </cfRule>
  </conditionalFormatting>
  <conditionalFormatting sqref="S6:S12">
    <cfRule type="cellIs" priority="193" operator="between">
      <formula>0.5</formula>
      <formula>1</formula>
    </cfRule>
  </conditionalFormatting>
  <conditionalFormatting sqref="S7">
    <cfRule type="colorScale" priority="293">
      <colorScale>
        <cfvo type="min"/>
        <cfvo type="percentile" val="50"/>
        <cfvo type="max"/>
        <color rgb="FF63BE7B"/>
        <color rgb="FFFFEB84"/>
        <color rgb="FFF8696B"/>
      </colorScale>
    </cfRule>
    <cfRule type="cellIs" dxfId="136" priority="294" operator="equal">
      <formula>5</formula>
    </cfRule>
    <cfRule type="cellIs" dxfId="135" priority="295" operator="greaterThan">
      <formula>0.5</formula>
    </cfRule>
    <cfRule type="iconSet" priority="296">
      <iconSet iconSet="4Rating">
        <cfvo type="percent" val="0"/>
        <cfvo type="percent" val="25"/>
        <cfvo type="percent" val="50"/>
        <cfvo type="percent" val="75"/>
      </iconSet>
    </cfRule>
    <cfRule type="iconSet" priority="297">
      <iconSet iconSet="3Arrows">
        <cfvo type="percent" val="0"/>
        <cfvo type="percent" val="33"/>
        <cfvo type="percent" val="67"/>
      </iconSet>
    </cfRule>
    <cfRule type="colorScale" priority="298">
      <colorScale>
        <cfvo type="min"/>
        <cfvo type="max"/>
        <color rgb="FFFF7128"/>
        <color rgb="FFFFEF9C"/>
      </colorScale>
    </cfRule>
    <cfRule type="colorScale" priority="299">
      <colorScale>
        <cfvo type="min"/>
        <cfvo type="percentile" val="50"/>
        <cfvo type="max"/>
        <color rgb="FFF8696B"/>
        <color rgb="FFFFEB84"/>
        <color rgb="FF63BE7B"/>
      </colorScale>
    </cfRule>
    <cfRule type="top10" dxfId="134" priority="300" percent="1" rank="50"/>
    <cfRule type="dataBar" priority="301">
      <dataBar>
        <cfvo type="percent" val="0.5"/>
        <cfvo type="max"/>
        <color rgb="FF638EC6"/>
      </dataBar>
      <extLst>
        <ext xmlns:x14="http://schemas.microsoft.com/office/spreadsheetml/2009/9/main" uri="{B025F937-C7B1-47D3-B67F-A62EFF666E3E}">
          <x14:id>{287016C2-AB4D-475E-B083-957056072E7E}</x14:id>
        </ext>
      </extLst>
    </cfRule>
    <cfRule type="colorScale" priority="302">
      <colorScale>
        <cfvo type="min"/>
        <cfvo type="max"/>
        <color rgb="FFFF7128"/>
        <color rgb="FFFFEF9C"/>
      </colorScale>
    </cfRule>
    <cfRule type="top10" dxfId="133" priority="303" rank="50"/>
    <cfRule type="colorScale" priority="304">
      <colorScale>
        <cfvo type="percent" val="0"/>
        <cfvo type="percentile" val="50"/>
        <cfvo type="max"/>
        <color rgb="FFF8696B"/>
        <color rgb="FFFFEB84"/>
        <color rgb="FF63BE7B"/>
      </colorScale>
    </cfRule>
    <cfRule type="colorScale" priority="305">
      <colorScale>
        <cfvo type="percent" val="50"/>
        <cfvo type="max"/>
        <color rgb="FFFF7128"/>
        <color rgb="FFFFEF9C"/>
      </colorScale>
    </cfRule>
  </conditionalFormatting>
  <conditionalFormatting sqref="S8">
    <cfRule type="colorScale" priority="612">
      <colorScale>
        <cfvo type="min"/>
        <cfvo type="percentile" val="50"/>
        <cfvo type="max"/>
        <color rgb="FF63BE7B"/>
        <color rgb="FFFFEB84"/>
        <color rgb="FFF8696B"/>
      </colorScale>
    </cfRule>
    <cfRule type="cellIs" dxfId="132" priority="613" operator="equal">
      <formula>5</formula>
    </cfRule>
    <cfRule type="cellIs" dxfId="131" priority="614" operator="greaterThan">
      <formula>0.5</formula>
    </cfRule>
    <cfRule type="iconSet" priority="615">
      <iconSet iconSet="4Rating">
        <cfvo type="percent" val="0"/>
        <cfvo type="percent" val="25"/>
        <cfvo type="percent" val="50"/>
        <cfvo type="percent" val="75"/>
      </iconSet>
    </cfRule>
    <cfRule type="iconSet" priority="616">
      <iconSet iconSet="3Arrows">
        <cfvo type="percent" val="0"/>
        <cfvo type="percent" val="33"/>
        <cfvo type="percent" val="67"/>
      </iconSet>
    </cfRule>
    <cfRule type="colorScale" priority="617">
      <colorScale>
        <cfvo type="min"/>
        <cfvo type="max"/>
        <color rgb="FFFF7128"/>
        <color rgb="FFFFEF9C"/>
      </colorScale>
    </cfRule>
    <cfRule type="colorScale" priority="618">
      <colorScale>
        <cfvo type="min"/>
        <cfvo type="percentile" val="50"/>
        <cfvo type="max"/>
        <color rgb="FFF8696B"/>
        <color rgb="FFFFEB84"/>
        <color rgb="FF63BE7B"/>
      </colorScale>
    </cfRule>
    <cfRule type="top10" dxfId="130" priority="619" percent="1" rank="50"/>
    <cfRule type="dataBar" priority="620">
      <dataBar>
        <cfvo type="percent" val="0.5"/>
        <cfvo type="max"/>
        <color rgb="FF638EC6"/>
      </dataBar>
      <extLst>
        <ext xmlns:x14="http://schemas.microsoft.com/office/spreadsheetml/2009/9/main" uri="{B025F937-C7B1-47D3-B67F-A62EFF666E3E}">
          <x14:id>{BB03F0C9-53E0-449E-ADA7-64EA7D085C8C}</x14:id>
        </ext>
      </extLst>
    </cfRule>
    <cfRule type="colorScale" priority="621">
      <colorScale>
        <cfvo type="min"/>
        <cfvo type="max"/>
        <color rgb="FFFF7128"/>
        <color rgb="FFFFEF9C"/>
      </colorScale>
    </cfRule>
    <cfRule type="top10" dxfId="129" priority="622" rank="50"/>
    <cfRule type="colorScale" priority="623">
      <colorScale>
        <cfvo type="percent" val="0"/>
        <cfvo type="percentile" val="50"/>
        <cfvo type="max"/>
        <color rgb="FFF8696B"/>
        <color rgb="FFFFEB84"/>
        <color rgb="FF63BE7B"/>
      </colorScale>
    </cfRule>
    <cfRule type="colorScale" priority="624">
      <colorScale>
        <cfvo type="percent" val="50"/>
        <cfvo type="max"/>
        <color rgb="FFFF7128"/>
        <color rgb="FFFFEF9C"/>
      </colorScale>
    </cfRule>
  </conditionalFormatting>
  <conditionalFormatting sqref="S9">
    <cfRule type="colorScale" priority="1736">
      <colorScale>
        <cfvo type="min"/>
        <cfvo type="percentile" val="50"/>
        <cfvo type="max"/>
        <color rgb="FF63BE7B"/>
        <color rgb="FFFFEB84"/>
        <color rgb="FFF8696B"/>
      </colorScale>
    </cfRule>
    <cfRule type="cellIs" dxfId="128" priority="1737" operator="equal">
      <formula>5</formula>
    </cfRule>
    <cfRule type="cellIs" dxfId="127" priority="1738" operator="greaterThan">
      <formula>0.5</formula>
    </cfRule>
    <cfRule type="iconSet" priority="1739">
      <iconSet iconSet="4Rating">
        <cfvo type="percent" val="0"/>
        <cfvo type="percent" val="25"/>
        <cfvo type="percent" val="50"/>
        <cfvo type="percent" val="75"/>
      </iconSet>
    </cfRule>
    <cfRule type="iconSet" priority="1740">
      <iconSet iconSet="3Arrows">
        <cfvo type="percent" val="0"/>
        <cfvo type="percent" val="33"/>
        <cfvo type="percent" val="67"/>
      </iconSet>
    </cfRule>
    <cfRule type="colorScale" priority="1741">
      <colorScale>
        <cfvo type="min"/>
        <cfvo type="max"/>
        <color rgb="FFFF7128"/>
        <color rgb="FFFFEF9C"/>
      </colorScale>
    </cfRule>
    <cfRule type="colorScale" priority="1742">
      <colorScale>
        <cfvo type="min"/>
        <cfvo type="percentile" val="50"/>
        <cfvo type="max"/>
        <color rgb="FFF8696B"/>
        <color rgb="FFFFEB84"/>
        <color rgb="FF63BE7B"/>
      </colorScale>
    </cfRule>
    <cfRule type="top10" dxfId="126" priority="1743" percent="1" rank="50"/>
    <cfRule type="dataBar" priority="1744">
      <dataBar>
        <cfvo type="percent" val="0.5"/>
        <cfvo type="max"/>
        <color rgb="FF638EC6"/>
      </dataBar>
      <extLst>
        <ext xmlns:x14="http://schemas.microsoft.com/office/spreadsheetml/2009/9/main" uri="{B025F937-C7B1-47D3-B67F-A62EFF666E3E}">
          <x14:id>{F7EB2F08-AD24-46F9-9BD4-9199A5C55C47}</x14:id>
        </ext>
      </extLst>
    </cfRule>
    <cfRule type="colorScale" priority="1745">
      <colorScale>
        <cfvo type="min"/>
        <cfvo type="max"/>
        <color rgb="FFFF7128"/>
        <color rgb="FFFFEF9C"/>
      </colorScale>
    </cfRule>
    <cfRule type="top10" dxfId="125" priority="1746" rank="50"/>
    <cfRule type="colorScale" priority="1747">
      <colorScale>
        <cfvo type="percent" val="0"/>
        <cfvo type="percentile" val="50"/>
        <cfvo type="max"/>
        <color rgb="FFF8696B"/>
        <color rgb="FFFFEB84"/>
        <color rgb="FF63BE7B"/>
      </colorScale>
    </cfRule>
    <cfRule type="colorScale" priority="1749">
      <colorScale>
        <cfvo type="percent" val="50"/>
        <cfvo type="max"/>
        <color rgb="FFFF7128"/>
        <color rgb="FFFFEF9C"/>
      </colorScale>
    </cfRule>
  </conditionalFormatting>
  <conditionalFormatting sqref="S10">
    <cfRule type="colorScale" priority="479">
      <colorScale>
        <cfvo type="min"/>
        <cfvo type="percentile" val="50"/>
        <cfvo type="max"/>
        <color rgb="FF63BE7B"/>
        <color rgb="FFFFEB84"/>
        <color rgb="FFF8696B"/>
      </colorScale>
    </cfRule>
    <cfRule type="cellIs" dxfId="124" priority="480" operator="equal">
      <formula>5</formula>
    </cfRule>
    <cfRule type="cellIs" dxfId="123" priority="481" operator="greaterThan">
      <formula>0.5</formula>
    </cfRule>
    <cfRule type="iconSet" priority="482">
      <iconSet iconSet="4Rating">
        <cfvo type="percent" val="0"/>
        <cfvo type="percent" val="25"/>
        <cfvo type="percent" val="50"/>
        <cfvo type="percent" val="75"/>
      </iconSet>
    </cfRule>
    <cfRule type="iconSet" priority="483">
      <iconSet iconSet="3Arrows">
        <cfvo type="percent" val="0"/>
        <cfvo type="percent" val="33"/>
        <cfvo type="percent" val="67"/>
      </iconSet>
    </cfRule>
    <cfRule type="colorScale" priority="484">
      <colorScale>
        <cfvo type="min"/>
        <cfvo type="max"/>
        <color rgb="FFFF7128"/>
        <color rgb="FFFFEF9C"/>
      </colorScale>
    </cfRule>
    <cfRule type="colorScale" priority="485">
      <colorScale>
        <cfvo type="min"/>
        <cfvo type="percentile" val="50"/>
        <cfvo type="max"/>
        <color rgb="FFF8696B"/>
        <color rgb="FFFFEB84"/>
        <color rgb="FF63BE7B"/>
      </colorScale>
    </cfRule>
    <cfRule type="top10" dxfId="122" priority="486" percent="1" rank="50"/>
    <cfRule type="dataBar" priority="487">
      <dataBar>
        <cfvo type="percent" val="0.5"/>
        <cfvo type="max"/>
        <color rgb="FF638EC6"/>
      </dataBar>
      <extLst>
        <ext xmlns:x14="http://schemas.microsoft.com/office/spreadsheetml/2009/9/main" uri="{B025F937-C7B1-47D3-B67F-A62EFF666E3E}">
          <x14:id>{070D2BC4-435A-434E-ACE9-B6535A972949}</x14:id>
        </ext>
      </extLst>
    </cfRule>
    <cfRule type="colorScale" priority="488">
      <colorScale>
        <cfvo type="min"/>
        <cfvo type="max"/>
        <color rgb="FFFF7128"/>
        <color rgb="FFFFEF9C"/>
      </colorScale>
    </cfRule>
    <cfRule type="top10" dxfId="121" priority="489" rank="50"/>
    <cfRule type="colorScale" priority="490">
      <colorScale>
        <cfvo type="percent" val="0"/>
        <cfvo type="percentile" val="50"/>
        <cfvo type="max"/>
        <color rgb="FFF8696B"/>
        <color rgb="FFFFEB84"/>
        <color rgb="FF63BE7B"/>
      </colorScale>
    </cfRule>
    <cfRule type="colorScale" priority="491">
      <colorScale>
        <cfvo type="percent" val="50"/>
        <cfvo type="max"/>
        <color rgb="FFFF7128"/>
        <color rgb="FFFFEF9C"/>
      </colorScale>
    </cfRule>
  </conditionalFormatting>
  <conditionalFormatting sqref="S11">
    <cfRule type="colorScale" priority="1832">
      <colorScale>
        <cfvo type="min"/>
        <cfvo type="percentile" val="50"/>
        <cfvo type="max"/>
        <color rgb="FF63BE7B"/>
        <color rgb="FFFFEB84"/>
        <color rgb="FFF8696B"/>
      </colorScale>
    </cfRule>
    <cfRule type="cellIs" dxfId="120" priority="1833" operator="equal">
      <formula>5</formula>
    </cfRule>
    <cfRule type="cellIs" dxfId="119" priority="1834" operator="greaterThan">
      <formula>0.5</formula>
    </cfRule>
    <cfRule type="iconSet" priority="1835">
      <iconSet iconSet="4Rating">
        <cfvo type="percent" val="0"/>
        <cfvo type="percent" val="25"/>
        <cfvo type="percent" val="50"/>
        <cfvo type="percent" val="75"/>
      </iconSet>
    </cfRule>
    <cfRule type="iconSet" priority="1836">
      <iconSet iconSet="3Arrows">
        <cfvo type="percent" val="0"/>
        <cfvo type="percent" val="33"/>
        <cfvo type="percent" val="67"/>
      </iconSet>
    </cfRule>
    <cfRule type="colorScale" priority="1837">
      <colorScale>
        <cfvo type="min"/>
        <cfvo type="max"/>
        <color rgb="FFFF7128"/>
        <color rgb="FFFFEF9C"/>
      </colorScale>
    </cfRule>
    <cfRule type="colorScale" priority="1838">
      <colorScale>
        <cfvo type="min"/>
        <cfvo type="percentile" val="50"/>
        <cfvo type="max"/>
        <color rgb="FFF8696B"/>
        <color rgb="FFFFEB84"/>
        <color rgb="FF63BE7B"/>
      </colorScale>
    </cfRule>
    <cfRule type="top10" dxfId="118" priority="1839" percent="1" rank="50"/>
    <cfRule type="dataBar" priority="1840">
      <dataBar>
        <cfvo type="percent" val="0.5"/>
        <cfvo type="max"/>
        <color rgb="FF638EC6"/>
      </dataBar>
      <extLst>
        <ext xmlns:x14="http://schemas.microsoft.com/office/spreadsheetml/2009/9/main" uri="{B025F937-C7B1-47D3-B67F-A62EFF666E3E}">
          <x14:id>{F518FCDB-A5FC-4845-A136-04036C0050DB}</x14:id>
        </ext>
      </extLst>
    </cfRule>
    <cfRule type="colorScale" priority="1841">
      <colorScale>
        <cfvo type="min"/>
        <cfvo type="max"/>
        <color rgb="FFFF7128"/>
        <color rgb="FFFFEF9C"/>
      </colorScale>
    </cfRule>
    <cfRule type="top10" dxfId="117" priority="1842" rank="50"/>
    <cfRule type="colorScale" priority="1843">
      <colorScale>
        <cfvo type="percent" val="0"/>
        <cfvo type="percentile" val="50"/>
        <cfvo type="max"/>
        <color rgb="FFF8696B"/>
        <color rgb="FFFFEB84"/>
        <color rgb="FF63BE7B"/>
      </colorScale>
    </cfRule>
    <cfRule type="colorScale" priority="1845">
      <colorScale>
        <cfvo type="percent" val="50"/>
        <cfvo type="max"/>
        <color rgb="FFFF7128"/>
        <color rgb="FFFFEF9C"/>
      </colorScale>
    </cfRule>
  </conditionalFormatting>
  <conditionalFormatting sqref="S12">
    <cfRule type="colorScale" priority="181">
      <colorScale>
        <cfvo type="min"/>
        <cfvo type="percentile" val="50"/>
        <cfvo type="max"/>
        <color rgb="FF63BE7B"/>
        <color rgb="FFFFEB84"/>
        <color rgb="FFF8696B"/>
      </colorScale>
    </cfRule>
    <cfRule type="cellIs" dxfId="116" priority="182" operator="equal">
      <formula>5</formula>
    </cfRule>
    <cfRule type="cellIs" dxfId="115" priority="183" operator="greaterThan">
      <formula>0.5</formula>
    </cfRule>
    <cfRule type="iconSet" priority="184">
      <iconSet iconSet="4Rating">
        <cfvo type="percent" val="0"/>
        <cfvo type="percent" val="25"/>
        <cfvo type="percent" val="50"/>
        <cfvo type="percent" val="75"/>
      </iconSet>
    </cfRule>
    <cfRule type="iconSet" priority="185">
      <iconSet iconSet="3Arrows">
        <cfvo type="percent" val="0"/>
        <cfvo type="percent" val="33"/>
        <cfvo type="percent" val="67"/>
      </iconSet>
    </cfRule>
    <cfRule type="colorScale" priority="186">
      <colorScale>
        <cfvo type="min"/>
        <cfvo type="max"/>
        <color rgb="FFFF7128"/>
        <color rgb="FFFFEF9C"/>
      </colorScale>
    </cfRule>
    <cfRule type="colorScale" priority="187">
      <colorScale>
        <cfvo type="min"/>
        <cfvo type="percentile" val="50"/>
        <cfvo type="max"/>
        <color rgb="FFF8696B"/>
        <color rgb="FFFFEB84"/>
        <color rgb="FF63BE7B"/>
      </colorScale>
    </cfRule>
    <cfRule type="top10" dxfId="114" priority="188" percent="1" rank="50"/>
    <cfRule type="dataBar" priority="189">
      <dataBar>
        <cfvo type="percent" val="0.5"/>
        <cfvo type="max"/>
        <color rgb="FF638EC6"/>
      </dataBar>
      <extLst>
        <ext xmlns:x14="http://schemas.microsoft.com/office/spreadsheetml/2009/9/main" uri="{B025F937-C7B1-47D3-B67F-A62EFF666E3E}">
          <x14:id>{A021D98B-21D4-4320-978F-DC72F5781DB5}</x14:id>
        </ext>
      </extLst>
    </cfRule>
    <cfRule type="colorScale" priority="190">
      <colorScale>
        <cfvo type="min"/>
        <cfvo type="max"/>
        <color rgb="FFFF7128"/>
        <color rgb="FFFFEF9C"/>
      </colorScale>
    </cfRule>
    <cfRule type="top10" dxfId="113" priority="191" rank="50"/>
    <cfRule type="colorScale" priority="192">
      <colorScale>
        <cfvo type="percent" val="0"/>
        <cfvo type="percentile" val="50"/>
        <cfvo type="max"/>
        <color rgb="FFF8696B"/>
        <color rgb="FFFFEB84"/>
        <color rgb="FF63BE7B"/>
      </colorScale>
    </cfRule>
    <cfRule type="colorScale" priority="194">
      <colorScale>
        <cfvo type="percent" val="50"/>
        <cfvo type="max"/>
        <color rgb="FFFF7128"/>
        <color rgb="FFFFEF9C"/>
      </colorScale>
    </cfRule>
  </conditionalFormatting>
  <conditionalFormatting sqref="S13">
    <cfRule type="cellIs" dxfId="112" priority="44" operator="between">
      <formula>0.5</formula>
      <formula>1</formula>
    </cfRule>
    <cfRule type="colorScale" priority="45">
      <colorScale>
        <cfvo type="min"/>
        <cfvo type="percentile" val="50"/>
        <cfvo type="max"/>
        <color rgb="FF63BE7B"/>
        <color rgb="FFFFEB84"/>
        <color rgb="FFF8696B"/>
      </colorScale>
    </cfRule>
    <cfRule type="cellIs" dxfId="111" priority="46" operator="equal">
      <formula>5</formula>
    </cfRule>
    <cfRule type="cellIs" dxfId="110" priority="47" operator="greaterThan">
      <formula>0.5</formula>
    </cfRule>
    <cfRule type="colorScale" priority="48">
      <colorScale>
        <cfvo type="min"/>
        <cfvo type="max"/>
        <color rgb="FFFF7128"/>
        <color rgb="FFFFEF9C"/>
      </colorScale>
    </cfRule>
    <cfRule type="colorScale" priority="49">
      <colorScale>
        <cfvo type="min"/>
        <cfvo type="percentile" val="50"/>
        <cfvo type="max"/>
        <color rgb="FFF8696B"/>
        <color rgb="FFFFEB84"/>
        <color rgb="FF63BE7B"/>
      </colorScale>
    </cfRule>
    <cfRule type="colorScale" priority="50">
      <colorScale>
        <cfvo type="min"/>
        <cfvo type="max"/>
        <color rgb="FFFF7128"/>
        <color rgb="FFFFEF9C"/>
      </colorScale>
    </cfRule>
    <cfRule type="colorScale" priority="51">
      <colorScale>
        <cfvo type="percent" val="0"/>
        <cfvo type="percentile" val="50"/>
        <cfvo type="max"/>
        <color rgb="FFF8696B"/>
        <color rgb="FFFFEB84"/>
        <color rgb="FF63BE7B"/>
      </colorScale>
    </cfRule>
    <cfRule type="colorScale" priority="52">
      <colorScale>
        <cfvo type="percent" val="50"/>
        <cfvo type="max"/>
        <color rgb="FFFF7128"/>
        <color rgb="FFFFEF9C"/>
      </colorScale>
    </cfRule>
  </conditionalFormatting>
  <conditionalFormatting sqref="S14">
    <cfRule type="colorScale" priority="72">
      <colorScale>
        <cfvo type="min"/>
        <cfvo type="percentile" val="50"/>
        <cfvo type="max"/>
        <color rgb="FF63BE7B"/>
        <color rgb="FFFFEB84"/>
        <color rgb="FFF8696B"/>
      </colorScale>
    </cfRule>
    <cfRule type="cellIs" dxfId="109" priority="73" operator="equal">
      <formula>5</formula>
    </cfRule>
    <cfRule type="cellIs" dxfId="108" priority="74" operator="greaterThan">
      <formula>0.5</formula>
    </cfRule>
    <cfRule type="iconSet" priority="75">
      <iconSet iconSet="4Rating">
        <cfvo type="percent" val="0"/>
        <cfvo type="percent" val="25"/>
        <cfvo type="percent" val="50"/>
        <cfvo type="percent" val="75"/>
      </iconSet>
    </cfRule>
    <cfRule type="iconSet" priority="76">
      <iconSet iconSet="3Arrows">
        <cfvo type="percent" val="0"/>
        <cfvo type="percent" val="33"/>
        <cfvo type="percent" val="67"/>
      </iconSet>
    </cfRule>
    <cfRule type="colorScale" priority="77">
      <colorScale>
        <cfvo type="min"/>
        <cfvo type="max"/>
        <color rgb="FFFF7128"/>
        <color rgb="FFFFEF9C"/>
      </colorScale>
    </cfRule>
    <cfRule type="colorScale" priority="78">
      <colorScale>
        <cfvo type="min"/>
        <cfvo type="percentile" val="50"/>
        <cfvo type="max"/>
        <color rgb="FFF8696B"/>
        <color rgb="FFFFEB84"/>
        <color rgb="FF63BE7B"/>
      </colorScale>
    </cfRule>
    <cfRule type="top10" dxfId="107" priority="79" percent="1" rank="50"/>
    <cfRule type="dataBar" priority="80">
      <dataBar>
        <cfvo type="percent" val="0.5"/>
        <cfvo type="max"/>
        <color rgb="FF638EC6"/>
      </dataBar>
      <extLst>
        <ext xmlns:x14="http://schemas.microsoft.com/office/spreadsheetml/2009/9/main" uri="{B025F937-C7B1-47D3-B67F-A62EFF666E3E}">
          <x14:id>{59F2D0FA-96E5-4313-B866-A085B7D65E59}</x14:id>
        </ext>
      </extLst>
    </cfRule>
    <cfRule type="colorScale" priority="81">
      <colorScale>
        <cfvo type="min"/>
        <cfvo type="max"/>
        <color rgb="FFFF7128"/>
        <color rgb="FFFFEF9C"/>
      </colorScale>
    </cfRule>
    <cfRule type="top10" dxfId="106" priority="82" rank="50"/>
    <cfRule type="colorScale" priority="83">
      <colorScale>
        <cfvo type="percent" val="0"/>
        <cfvo type="percentile" val="50"/>
        <cfvo type="max"/>
        <color rgb="FFF8696B"/>
        <color rgb="FFFFEB84"/>
        <color rgb="FF63BE7B"/>
      </colorScale>
    </cfRule>
    <cfRule type="colorScale" priority="85">
      <colorScale>
        <cfvo type="percent" val="50"/>
        <cfvo type="max"/>
        <color rgb="FFFF7128"/>
        <color rgb="FFFFEF9C"/>
      </colorScale>
    </cfRule>
  </conditionalFormatting>
  <conditionalFormatting sqref="S14:S17">
    <cfRule type="cellIs" priority="84" operator="between">
      <formula>0.5</formula>
      <formula>1</formula>
    </cfRule>
  </conditionalFormatting>
  <conditionalFormatting sqref="S15:S16">
    <cfRule type="colorScale" priority="1597">
      <colorScale>
        <cfvo type="min"/>
        <cfvo type="percentile" val="50"/>
        <cfvo type="max"/>
        <color rgb="FF63BE7B"/>
        <color rgb="FFFFEB84"/>
        <color rgb="FFF8696B"/>
      </colorScale>
    </cfRule>
    <cfRule type="cellIs" dxfId="105" priority="1598" operator="equal">
      <formula>5</formula>
    </cfRule>
    <cfRule type="cellIs" dxfId="104" priority="1599" operator="greaterThan">
      <formula>0.5</formula>
    </cfRule>
    <cfRule type="iconSet" priority="1600">
      <iconSet iconSet="4Rating">
        <cfvo type="percent" val="0"/>
        <cfvo type="percent" val="25"/>
        <cfvo type="percent" val="50"/>
        <cfvo type="percent" val="75"/>
      </iconSet>
    </cfRule>
    <cfRule type="iconSet" priority="1601">
      <iconSet iconSet="3Arrows">
        <cfvo type="percent" val="0"/>
        <cfvo type="percent" val="33"/>
        <cfvo type="percent" val="67"/>
      </iconSet>
    </cfRule>
    <cfRule type="colorScale" priority="1602">
      <colorScale>
        <cfvo type="min"/>
        <cfvo type="max"/>
        <color rgb="FFFF7128"/>
        <color rgb="FFFFEF9C"/>
      </colorScale>
    </cfRule>
    <cfRule type="colorScale" priority="1603">
      <colorScale>
        <cfvo type="min"/>
        <cfvo type="percentile" val="50"/>
        <cfvo type="max"/>
        <color rgb="FFF8696B"/>
        <color rgb="FFFFEB84"/>
        <color rgb="FF63BE7B"/>
      </colorScale>
    </cfRule>
    <cfRule type="top10" dxfId="103" priority="1604" percent="1" rank="50"/>
    <cfRule type="dataBar" priority="1605">
      <dataBar>
        <cfvo type="percent" val="0.5"/>
        <cfvo type="max"/>
        <color rgb="FF638EC6"/>
      </dataBar>
      <extLst>
        <ext xmlns:x14="http://schemas.microsoft.com/office/spreadsheetml/2009/9/main" uri="{B025F937-C7B1-47D3-B67F-A62EFF666E3E}">
          <x14:id>{CD617A10-4912-4692-B47D-A1DB018C12BD}</x14:id>
        </ext>
      </extLst>
    </cfRule>
    <cfRule type="colorScale" priority="1606">
      <colorScale>
        <cfvo type="min"/>
        <cfvo type="max"/>
        <color rgb="FFFF7128"/>
        <color rgb="FFFFEF9C"/>
      </colorScale>
    </cfRule>
    <cfRule type="top10" dxfId="102" priority="1607" rank="50"/>
    <cfRule type="colorScale" priority="1608">
      <colorScale>
        <cfvo type="percent" val="0"/>
        <cfvo type="percentile" val="50"/>
        <cfvo type="max"/>
        <color rgb="FFF8696B"/>
        <color rgb="FFFFEB84"/>
        <color rgb="FF63BE7B"/>
      </colorScale>
    </cfRule>
    <cfRule type="colorScale" priority="1610">
      <colorScale>
        <cfvo type="percent" val="50"/>
        <cfvo type="max"/>
        <color rgb="FFFF7128"/>
        <color rgb="FFFFEF9C"/>
      </colorScale>
    </cfRule>
  </conditionalFormatting>
  <conditionalFormatting sqref="S17">
    <cfRule type="colorScale" priority="385">
      <colorScale>
        <cfvo type="min"/>
        <cfvo type="percentile" val="50"/>
        <cfvo type="max"/>
        <color rgb="FF63BE7B"/>
        <color rgb="FFFFEB84"/>
        <color rgb="FFF8696B"/>
      </colorScale>
    </cfRule>
    <cfRule type="cellIs" dxfId="101" priority="386" operator="equal">
      <formula>5</formula>
    </cfRule>
    <cfRule type="cellIs" dxfId="100" priority="387" operator="greaterThan">
      <formula>0.5</formula>
    </cfRule>
    <cfRule type="iconSet" priority="388">
      <iconSet iconSet="4Rating">
        <cfvo type="percent" val="0"/>
        <cfvo type="percent" val="25"/>
        <cfvo type="percent" val="50"/>
        <cfvo type="percent" val="75"/>
      </iconSet>
    </cfRule>
    <cfRule type="iconSet" priority="389">
      <iconSet iconSet="3Arrows">
        <cfvo type="percent" val="0"/>
        <cfvo type="percent" val="33"/>
        <cfvo type="percent" val="67"/>
      </iconSet>
    </cfRule>
    <cfRule type="colorScale" priority="390">
      <colorScale>
        <cfvo type="min"/>
        <cfvo type="max"/>
        <color rgb="FFFF7128"/>
        <color rgb="FFFFEF9C"/>
      </colorScale>
    </cfRule>
    <cfRule type="colorScale" priority="391">
      <colorScale>
        <cfvo type="min"/>
        <cfvo type="percentile" val="50"/>
        <cfvo type="max"/>
        <color rgb="FFF8696B"/>
        <color rgb="FFFFEB84"/>
        <color rgb="FF63BE7B"/>
      </colorScale>
    </cfRule>
    <cfRule type="top10" dxfId="99" priority="392" percent="1" rank="50"/>
    <cfRule type="dataBar" priority="393">
      <dataBar>
        <cfvo type="percent" val="0.5"/>
        <cfvo type="max"/>
        <color rgb="FF638EC6"/>
      </dataBar>
      <extLst>
        <ext xmlns:x14="http://schemas.microsoft.com/office/spreadsheetml/2009/9/main" uri="{B025F937-C7B1-47D3-B67F-A62EFF666E3E}">
          <x14:id>{465E14D6-FB6C-4813-8795-5A495AC7CFDD}</x14:id>
        </ext>
      </extLst>
    </cfRule>
    <cfRule type="colorScale" priority="394">
      <colorScale>
        <cfvo type="min"/>
        <cfvo type="max"/>
        <color rgb="FFFF7128"/>
        <color rgb="FFFFEF9C"/>
      </colorScale>
    </cfRule>
    <cfRule type="top10" dxfId="98" priority="395" rank="50"/>
    <cfRule type="colorScale" priority="396">
      <colorScale>
        <cfvo type="percent" val="0"/>
        <cfvo type="percentile" val="50"/>
        <cfvo type="max"/>
        <color rgb="FFF8696B"/>
        <color rgb="FFFFEB84"/>
        <color rgb="FF63BE7B"/>
      </colorScale>
    </cfRule>
    <cfRule type="colorScale" priority="397">
      <colorScale>
        <cfvo type="percent" val="50"/>
        <cfvo type="max"/>
        <color rgb="FFFF7128"/>
        <color rgb="FFFFEF9C"/>
      </colorScale>
    </cfRule>
  </conditionalFormatting>
  <conditionalFormatting sqref="T6">
    <cfRule type="top10" dxfId="97" priority="648" rank="4"/>
    <cfRule type="cellIs" dxfId="96" priority="649" operator="equal">
      <formula>5</formula>
    </cfRule>
  </conditionalFormatting>
  <conditionalFormatting sqref="T6:T7">
    <cfRule type="cellIs" dxfId="95" priority="650" operator="lessThan">
      <formula>5</formula>
    </cfRule>
    <cfRule type="cellIs" dxfId="94" priority="651" operator="equal">
      <formula>5</formula>
    </cfRule>
  </conditionalFormatting>
  <conditionalFormatting sqref="T6:T12">
    <cfRule type="cellIs" dxfId="93" priority="160" operator="lessThan">
      <formula>5</formula>
    </cfRule>
    <cfRule type="cellIs" dxfId="92" priority="161" operator="equal">
      <formula>5</formula>
    </cfRule>
  </conditionalFormatting>
  <conditionalFormatting sqref="T7">
    <cfRule type="top10" dxfId="91" priority="274" rank="4"/>
    <cfRule type="cellIs" dxfId="90" priority="275" operator="equal">
      <formula>5</formula>
    </cfRule>
  </conditionalFormatting>
  <conditionalFormatting sqref="T8">
    <cfRule type="top10" dxfId="89" priority="642" rank="4"/>
    <cfRule type="cellIs" dxfId="88" priority="643" operator="equal">
      <formula>5</formula>
    </cfRule>
  </conditionalFormatting>
  <conditionalFormatting sqref="T9">
    <cfRule type="top10" dxfId="87" priority="1236" rank="4"/>
    <cfRule type="cellIs" dxfId="86" priority="1237" operator="equal">
      <formula>5</formula>
    </cfRule>
  </conditionalFormatting>
  <conditionalFormatting sqref="T10">
    <cfRule type="top10" dxfId="85" priority="546" rank="4"/>
    <cfRule type="cellIs" dxfId="84" priority="547" operator="equal">
      <formula>5</formula>
    </cfRule>
  </conditionalFormatting>
  <conditionalFormatting sqref="T11">
    <cfRule type="top10" dxfId="83" priority="1240" rank="4"/>
    <cfRule type="cellIs" dxfId="82" priority="1241" operator="equal">
      <formula>5</formula>
    </cfRule>
  </conditionalFormatting>
  <conditionalFormatting sqref="T12">
    <cfRule type="top10" dxfId="81" priority="162" rank="4"/>
    <cfRule type="cellIs" dxfId="80" priority="163" operator="equal">
      <formula>5</formula>
    </cfRule>
  </conditionalFormatting>
  <conditionalFormatting sqref="T13:T14">
    <cfRule type="cellIs" dxfId="79" priority="4" operator="equal">
      <formula>5</formula>
    </cfRule>
    <cfRule type="cellIs" dxfId="78" priority="5" operator="equal">
      <formula>5</formula>
    </cfRule>
    <cfRule type="cellIs" dxfId="77" priority="6" operator="lessThan">
      <formula>5</formula>
    </cfRule>
  </conditionalFormatting>
  <conditionalFormatting sqref="T15:T16">
    <cfRule type="top10" dxfId="76" priority="1232" rank="4"/>
    <cfRule type="cellIs" dxfId="75" priority="1233" operator="equal">
      <formula>5</formula>
    </cfRule>
  </conditionalFormatting>
  <conditionalFormatting sqref="T15:T17">
    <cfRule type="cellIs" dxfId="74" priority="372" operator="lessThan">
      <formula>5</formula>
    </cfRule>
    <cfRule type="cellIs" dxfId="73" priority="373" operator="equal">
      <formula>5</formula>
    </cfRule>
  </conditionalFormatting>
  <conditionalFormatting sqref="T17">
    <cfRule type="cellIs" dxfId="72" priority="356" operator="lessThan">
      <formula>5</formula>
    </cfRule>
    <cfRule type="cellIs" dxfId="71" priority="357" operator="equal">
      <formula>5</formula>
    </cfRule>
    <cfRule type="top10" dxfId="70" priority="370" rank="4"/>
    <cfRule type="cellIs" dxfId="69" priority="371" operator="equal">
      <formula>5</formula>
    </cfRule>
  </conditionalFormatting>
  <conditionalFormatting sqref="U6">
    <cfRule type="colorScale" priority="732">
      <colorScale>
        <cfvo type="min"/>
        <cfvo type="percentile" val="50"/>
        <cfvo type="max"/>
        <color rgb="FF63BE7B"/>
        <color rgb="FFFFEB84"/>
        <color rgb="FFF8696B"/>
      </colorScale>
    </cfRule>
    <cfRule type="cellIs" dxfId="68" priority="733" operator="equal">
      <formula>5</formula>
    </cfRule>
    <cfRule type="cellIs" dxfId="67" priority="734" operator="greaterThan">
      <formula>0.5</formula>
    </cfRule>
    <cfRule type="iconSet" priority="735">
      <iconSet iconSet="4Rating">
        <cfvo type="percent" val="0"/>
        <cfvo type="percent" val="25"/>
        <cfvo type="percent" val="50"/>
        <cfvo type="percent" val="75"/>
      </iconSet>
    </cfRule>
    <cfRule type="iconSet" priority="736">
      <iconSet iconSet="3Arrows">
        <cfvo type="percent" val="0"/>
        <cfvo type="percent" val="33"/>
        <cfvo type="percent" val="67"/>
      </iconSet>
    </cfRule>
    <cfRule type="colorScale" priority="737">
      <colorScale>
        <cfvo type="min"/>
        <cfvo type="max"/>
        <color rgb="FFFF7128"/>
        <color rgb="FFFFEF9C"/>
      </colorScale>
    </cfRule>
    <cfRule type="colorScale" priority="738">
      <colorScale>
        <cfvo type="min"/>
        <cfvo type="percentile" val="50"/>
        <cfvo type="max"/>
        <color rgb="FFF8696B"/>
        <color rgb="FFFFEB84"/>
        <color rgb="FF63BE7B"/>
      </colorScale>
    </cfRule>
    <cfRule type="top10" dxfId="66" priority="739" percent="1" rank="50"/>
    <cfRule type="dataBar" priority="740">
      <dataBar>
        <cfvo type="percent" val="0.5"/>
        <cfvo type="max"/>
        <color rgb="FF638EC6"/>
      </dataBar>
      <extLst>
        <ext xmlns:x14="http://schemas.microsoft.com/office/spreadsheetml/2009/9/main" uri="{B025F937-C7B1-47D3-B67F-A62EFF666E3E}">
          <x14:id>{724B7980-88A5-46BC-A73E-B450FFE29525}</x14:id>
        </ext>
      </extLst>
    </cfRule>
    <cfRule type="colorScale" priority="741">
      <colorScale>
        <cfvo type="min"/>
        <cfvo type="max"/>
        <color rgb="FFFF7128"/>
        <color rgb="FFFFEF9C"/>
      </colorScale>
    </cfRule>
    <cfRule type="top10" dxfId="65" priority="742" rank="50"/>
    <cfRule type="colorScale" priority="743">
      <colorScale>
        <cfvo type="percent" val="0"/>
        <cfvo type="percentile" val="50"/>
        <cfvo type="max"/>
        <color rgb="FFF8696B"/>
        <color rgb="FFFFEB84"/>
        <color rgb="FF63BE7B"/>
      </colorScale>
    </cfRule>
    <cfRule type="colorScale" priority="745">
      <colorScale>
        <cfvo type="percent" val="50"/>
        <cfvo type="max"/>
        <color rgb="FFFF7128"/>
        <color rgb="FFFFEF9C"/>
      </colorScale>
    </cfRule>
  </conditionalFormatting>
  <conditionalFormatting sqref="U6:U12">
    <cfRule type="cellIs" priority="207" operator="between">
      <formula>0.5</formula>
      <formula>1</formula>
    </cfRule>
  </conditionalFormatting>
  <conditionalFormatting sqref="U7">
    <cfRule type="colorScale" priority="306">
      <colorScale>
        <cfvo type="min"/>
        <cfvo type="percentile" val="50"/>
        <cfvo type="max"/>
        <color rgb="FF63BE7B"/>
        <color rgb="FFFFEB84"/>
        <color rgb="FFF8696B"/>
      </colorScale>
    </cfRule>
    <cfRule type="cellIs" dxfId="64" priority="307" operator="equal">
      <formula>5</formula>
    </cfRule>
    <cfRule type="cellIs" dxfId="63" priority="308" operator="greaterThan">
      <formula>0.5</formula>
    </cfRule>
    <cfRule type="iconSet" priority="309">
      <iconSet iconSet="4Rating">
        <cfvo type="percent" val="0"/>
        <cfvo type="percent" val="25"/>
        <cfvo type="percent" val="50"/>
        <cfvo type="percent" val="75"/>
      </iconSet>
    </cfRule>
    <cfRule type="iconSet" priority="310">
      <iconSet iconSet="3Arrows">
        <cfvo type="percent" val="0"/>
        <cfvo type="percent" val="33"/>
        <cfvo type="percent" val="67"/>
      </iconSet>
    </cfRule>
    <cfRule type="colorScale" priority="311">
      <colorScale>
        <cfvo type="min"/>
        <cfvo type="max"/>
        <color rgb="FFFF7128"/>
        <color rgb="FFFFEF9C"/>
      </colorScale>
    </cfRule>
    <cfRule type="colorScale" priority="312">
      <colorScale>
        <cfvo type="min"/>
        <cfvo type="percentile" val="50"/>
        <cfvo type="max"/>
        <color rgb="FFF8696B"/>
        <color rgb="FFFFEB84"/>
        <color rgb="FF63BE7B"/>
      </colorScale>
    </cfRule>
    <cfRule type="top10" dxfId="62" priority="313" percent="1" rank="50"/>
    <cfRule type="dataBar" priority="314">
      <dataBar>
        <cfvo type="percent" val="0.5"/>
        <cfvo type="max"/>
        <color rgb="FF638EC6"/>
      </dataBar>
      <extLst>
        <ext xmlns:x14="http://schemas.microsoft.com/office/spreadsheetml/2009/9/main" uri="{B025F937-C7B1-47D3-B67F-A62EFF666E3E}">
          <x14:id>{9A99280A-79CD-42E2-B7CB-A252BC2DFAB4}</x14:id>
        </ext>
      </extLst>
    </cfRule>
    <cfRule type="colorScale" priority="315">
      <colorScale>
        <cfvo type="min"/>
        <cfvo type="max"/>
        <color rgb="FFFF7128"/>
        <color rgb="FFFFEF9C"/>
      </colorScale>
    </cfRule>
    <cfRule type="top10" dxfId="61" priority="316" rank="50"/>
    <cfRule type="colorScale" priority="317">
      <colorScale>
        <cfvo type="percent" val="0"/>
        <cfvo type="percentile" val="50"/>
        <cfvo type="max"/>
        <color rgb="FFF8696B"/>
        <color rgb="FFFFEB84"/>
        <color rgb="FF63BE7B"/>
      </colorScale>
    </cfRule>
    <cfRule type="colorScale" priority="318">
      <colorScale>
        <cfvo type="percent" val="50"/>
        <cfvo type="max"/>
        <color rgb="FFFF7128"/>
        <color rgb="FFFFEF9C"/>
      </colorScale>
    </cfRule>
  </conditionalFormatting>
  <conditionalFormatting sqref="U8">
    <cfRule type="colorScale" priority="625">
      <colorScale>
        <cfvo type="min"/>
        <cfvo type="percentile" val="50"/>
        <cfvo type="max"/>
        <color rgb="FF63BE7B"/>
        <color rgb="FFFFEB84"/>
        <color rgb="FFF8696B"/>
      </colorScale>
    </cfRule>
    <cfRule type="cellIs" dxfId="60" priority="626" operator="equal">
      <formula>5</formula>
    </cfRule>
    <cfRule type="cellIs" dxfId="59" priority="627" operator="greaterThan">
      <formula>0.5</formula>
    </cfRule>
    <cfRule type="iconSet" priority="628">
      <iconSet iconSet="4Rating">
        <cfvo type="percent" val="0"/>
        <cfvo type="percent" val="25"/>
        <cfvo type="percent" val="50"/>
        <cfvo type="percent" val="75"/>
      </iconSet>
    </cfRule>
    <cfRule type="iconSet" priority="629">
      <iconSet iconSet="3Arrows">
        <cfvo type="percent" val="0"/>
        <cfvo type="percent" val="33"/>
        <cfvo type="percent" val="67"/>
      </iconSet>
    </cfRule>
    <cfRule type="colorScale" priority="630">
      <colorScale>
        <cfvo type="min"/>
        <cfvo type="max"/>
        <color rgb="FFFF7128"/>
        <color rgb="FFFFEF9C"/>
      </colorScale>
    </cfRule>
    <cfRule type="colorScale" priority="631">
      <colorScale>
        <cfvo type="min"/>
        <cfvo type="percentile" val="50"/>
        <cfvo type="max"/>
        <color rgb="FFF8696B"/>
        <color rgb="FFFFEB84"/>
        <color rgb="FF63BE7B"/>
      </colorScale>
    </cfRule>
    <cfRule type="top10" dxfId="58" priority="632" percent="1" rank="50"/>
    <cfRule type="dataBar" priority="633">
      <dataBar>
        <cfvo type="percent" val="0.5"/>
        <cfvo type="max"/>
        <color rgb="FF638EC6"/>
      </dataBar>
      <extLst>
        <ext xmlns:x14="http://schemas.microsoft.com/office/spreadsheetml/2009/9/main" uri="{B025F937-C7B1-47D3-B67F-A62EFF666E3E}">
          <x14:id>{A02142D5-6A23-4FEF-BADE-335A3E744911}</x14:id>
        </ext>
      </extLst>
    </cfRule>
    <cfRule type="colorScale" priority="634">
      <colorScale>
        <cfvo type="min"/>
        <cfvo type="max"/>
        <color rgb="FFFF7128"/>
        <color rgb="FFFFEF9C"/>
      </colorScale>
    </cfRule>
    <cfRule type="top10" dxfId="57" priority="635" rank="50"/>
    <cfRule type="colorScale" priority="636">
      <colorScale>
        <cfvo type="percent" val="0"/>
        <cfvo type="percentile" val="50"/>
        <cfvo type="max"/>
        <color rgb="FFF8696B"/>
        <color rgb="FFFFEB84"/>
        <color rgb="FF63BE7B"/>
      </colorScale>
    </cfRule>
    <cfRule type="colorScale" priority="637">
      <colorScale>
        <cfvo type="percent" val="50"/>
        <cfvo type="max"/>
        <color rgb="FFFF7128"/>
        <color rgb="FFFFEF9C"/>
      </colorScale>
    </cfRule>
  </conditionalFormatting>
  <conditionalFormatting sqref="U9">
    <cfRule type="colorScale" priority="1750">
      <colorScale>
        <cfvo type="min"/>
        <cfvo type="percentile" val="50"/>
        <cfvo type="max"/>
        <color rgb="FF63BE7B"/>
        <color rgb="FFFFEB84"/>
        <color rgb="FFF8696B"/>
      </colorScale>
    </cfRule>
    <cfRule type="cellIs" dxfId="56" priority="1751" operator="equal">
      <formula>5</formula>
    </cfRule>
    <cfRule type="cellIs" dxfId="55" priority="1752" operator="greaterThan">
      <formula>0.5</formula>
    </cfRule>
    <cfRule type="iconSet" priority="1753">
      <iconSet iconSet="4Rating">
        <cfvo type="percent" val="0"/>
        <cfvo type="percent" val="25"/>
        <cfvo type="percent" val="50"/>
        <cfvo type="percent" val="75"/>
      </iconSet>
    </cfRule>
    <cfRule type="iconSet" priority="1754">
      <iconSet iconSet="3Arrows">
        <cfvo type="percent" val="0"/>
        <cfvo type="percent" val="33"/>
        <cfvo type="percent" val="67"/>
      </iconSet>
    </cfRule>
    <cfRule type="colorScale" priority="1755">
      <colorScale>
        <cfvo type="min"/>
        <cfvo type="max"/>
        <color rgb="FFFF7128"/>
        <color rgb="FFFFEF9C"/>
      </colorScale>
    </cfRule>
    <cfRule type="colorScale" priority="1756">
      <colorScale>
        <cfvo type="min"/>
        <cfvo type="percentile" val="50"/>
        <cfvo type="max"/>
        <color rgb="FFF8696B"/>
        <color rgb="FFFFEB84"/>
        <color rgb="FF63BE7B"/>
      </colorScale>
    </cfRule>
    <cfRule type="top10" dxfId="54" priority="1757" percent="1" rank="50"/>
    <cfRule type="dataBar" priority="1758">
      <dataBar>
        <cfvo type="percent" val="0.5"/>
        <cfvo type="max"/>
        <color rgb="FF638EC6"/>
      </dataBar>
      <extLst>
        <ext xmlns:x14="http://schemas.microsoft.com/office/spreadsheetml/2009/9/main" uri="{B025F937-C7B1-47D3-B67F-A62EFF666E3E}">
          <x14:id>{7A2D42DA-2213-4734-A7A0-23F3A6EB783A}</x14:id>
        </ext>
      </extLst>
    </cfRule>
    <cfRule type="colorScale" priority="1759">
      <colorScale>
        <cfvo type="min"/>
        <cfvo type="max"/>
        <color rgb="FFFF7128"/>
        <color rgb="FFFFEF9C"/>
      </colorScale>
    </cfRule>
    <cfRule type="top10" dxfId="53" priority="1760" rank="50"/>
    <cfRule type="colorScale" priority="1761">
      <colorScale>
        <cfvo type="percent" val="0"/>
        <cfvo type="percentile" val="50"/>
        <cfvo type="max"/>
        <color rgb="FFF8696B"/>
        <color rgb="FFFFEB84"/>
        <color rgb="FF63BE7B"/>
      </colorScale>
    </cfRule>
    <cfRule type="colorScale" priority="1763">
      <colorScale>
        <cfvo type="percent" val="50"/>
        <cfvo type="max"/>
        <color rgb="FFFF7128"/>
        <color rgb="FFFFEF9C"/>
      </colorScale>
    </cfRule>
  </conditionalFormatting>
  <conditionalFormatting sqref="U10">
    <cfRule type="colorScale" priority="492">
      <colorScale>
        <cfvo type="min"/>
        <cfvo type="percentile" val="50"/>
        <cfvo type="max"/>
        <color rgb="FF63BE7B"/>
        <color rgb="FFFFEB84"/>
        <color rgb="FFF8696B"/>
      </colorScale>
    </cfRule>
    <cfRule type="cellIs" dxfId="52" priority="493" operator="equal">
      <formula>5</formula>
    </cfRule>
    <cfRule type="cellIs" dxfId="51" priority="494" operator="greaterThan">
      <formula>0.5</formula>
    </cfRule>
    <cfRule type="iconSet" priority="495">
      <iconSet iconSet="4Rating">
        <cfvo type="percent" val="0"/>
        <cfvo type="percent" val="25"/>
        <cfvo type="percent" val="50"/>
        <cfvo type="percent" val="75"/>
      </iconSet>
    </cfRule>
    <cfRule type="iconSet" priority="496">
      <iconSet iconSet="3Arrows">
        <cfvo type="percent" val="0"/>
        <cfvo type="percent" val="33"/>
        <cfvo type="percent" val="67"/>
      </iconSet>
    </cfRule>
    <cfRule type="colorScale" priority="497">
      <colorScale>
        <cfvo type="min"/>
        <cfvo type="max"/>
        <color rgb="FFFF7128"/>
        <color rgb="FFFFEF9C"/>
      </colorScale>
    </cfRule>
    <cfRule type="colorScale" priority="498">
      <colorScale>
        <cfvo type="min"/>
        <cfvo type="percentile" val="50"/>
        <cfvo type="max"/>
        <color rgb="FFF8696B"/>
        <color rgb="FFFFEB84"/>
        <color rgb="FF63BE7B"/>
      </colorScale>
    </cfRule>
    <cfRule type="top10" dxfId="50" priority="499" percent="1" rank="50"/>
    <cfRule type="dataBar" priority="500">
      <dataBar>
        <cfvo type="percent" val="0.5"/>
        <cfvo type="max"/>
        <color rgb="FF638EC6"/>
      </dataBar>
      <extLst>
        <ext xmlns:x14="http://schemas.microsoft.com/office/spreadsheetml/2009/9/main" uri="{B025F937-C7B1-47D3-B67F-A62EFF666E3E}">
          <x14:id>{2092FFE7-A8E2-4791-B040-5EE8B44D6DE3}</x14:id>
        </ext>
      </extLst>
    </cfRule>
    <cfRule type="colorScale" priority="501">
      <colorScale>
        <cfvo type="min"/>
        <cfvo type="max"/>
        <color rgb="FFFF7128"/>
        <color rgb="FFFFEF9C"/>
      </colorScale>
    </cfRule>
    <cfRule type="top10" dxfId="49" priority="502" rank="50"/>
    <cfRule type="colorScale" priority="503">
      <colorScale>
        <cfvo type="percent" val="0"/>
        <cfvo type="percentile" val="50"/>
        <cfvo type="max"/>
        <color rgb="FFF8696B"/>
        <color rgb="FFFFEB84"/>
        <color rgb="FF63BE7B"/>
      </colorScale>
    </cfRule>
    <cfRule type="colorScale" priority="504">
      <colorScale>
        <cfvo type="percent" val="50"/>
        <cfvo type="max"/>
        <color rgb="FFFF7128"/>
        <color rgb="FFFFEF9C"/>
      </colorScale>
    </cfRule>
  </conditionalFormatting>
  <conditionalFormatting sqref="U11">
    <cfRule type="colorScale" priority="1846">
      <colorScale>
        <cfvo type="min"/>
        <cfvo type="percentile" val="50"/>
        <cfvo type="max"/>
        <color rgb="FF63BE7B"/>
        <color rgb="FFFFEB84"/>
        <color rgb="FFF8696B"/>
      </colorScale>
    </cfRule>
    <cfRule type="cellIs" dxfId="48" priority="1847" operator="equal">
      <formula>5</formula>
    </cfRule>
    <cfRule type="cellIs" dxfId="47" priority="1848" operator="greaterThan">
      <formula>0.5</formula>
    </cfRule>
    <cfRule type="iconSet" priority="1849">
      <iconSet iconSet="4Rating">
        <cfvo type="percent" val="0"/>
        <cfvo type="percent" val="25"/>
        <cfvo type="percent" val="50"/>
        <cfvo type="percent" val="75"/>
      </iconSet>
    </cfRule>
    <cfRule type="iconSet" priority="1850">
      <iconSet iconSet="3Arrows">
        <cfvo type="percent" val="0"/>
        <cfvo type="percent" val="33"/>
        <cfvo type="percent" val="67"/>
      </iconSet>
    </cfRule>
    <cfRule type="colorScale" priority="1851">
      <colorScale>
        <cfvo type="min"/>
        <cfvo type="max"/>
        <color rgb="FFFF7128"/>
        <color rgb="FFFFEF9C"/>
      </colorScale>
    </cfRule>
    <cfRule type="colorScale" priority="1852">
      <colorScale>
        <cfvo type="min"/>
        <cfvo type="percentile" val="50"/>
        <cfvo type="max"/>
        <color rgb="FFF8696B"/>
        <color rgb="FFFFEB84"/>
        <color rgb="FF63BE7B"/>
      </colorScale>
    </cfRule>
    <cfRule type="top10" dxfId="46" priority="1853" percent="1" rank="50"/>
    <cfRule type="dataBar" priority="1854">
      <dataBar>
        <cfvo type="percent" val="0.5"/>
        <cfvo type="max"/>
        <color rgb="FF638EC6"/>
      </dataBar>
      <extLst>
        <ext xmlns:x14="http://schemas.microsoft.com/office/spreadsheetml/2009/9/main" uri="{B025F937-C7B1-47D3-B67F-A62EFF666E3E}">
          <x14:id>{1AE72C55-DFBA-4CAE-9ECB-61715E384008}</x14:id>
        </ext>
      </extLst>
    </cfRule>
    <cfRule type="colorScale" priority="1855">
      <colorScale>
        <cfvo type="min"/>
        <cfvo type="max"/>
        <color rgb="FFFF7128"/>
        <color rgb="FFFFEF9C"/>
      </colorScale>
    </cfRule>
    <cfRule type="top10" dxfId="45" priority="1856" rank="50"/>
    <cfRule type="colorScale" priority="1857">
      <colorScale>
        <cfvo type="percent" val="0"/>
        <cfvo type="percentile" val="50"/>
        <cfvo type="max"/>
        <color rgb="FFF8696B"/>
        <color rgb="FFFFEB84"/>
        <color rgb="FF63BE7B"/>
      </colorScale>
    </cfRule>
    <cfRule type="colorScale" priority="1859">
      <colorScale>
        <cfvo type="percent" val="50"/>
        <cfvo type="max"/>
        <color rgb="FFFF7128"/>
        <color rgb="FFFFEF9C"/>
      </colorScale>
    </cfRule>
  </conditionalFormatting>
  <conditionalFormatting sqref="U12">
    <cfRule type="colorScale" priority="195">
      <colorScale>
        <cfvo type="min"/>
        <cfvo type="percentile" val="50"/>
        <cfvo type="max"/>
        <color rgb="FF63BE7B"/>
        <color rgb="FFFFEB84"/>
        <color rgb="FFF8696B"/>
      </colorScale>
    </cfRule>
    <cfRule type="cellIs" dxfId="44" priority="196" operator="equal">
      <formula>5</formula>
    </cfRule>
    <cfRule type="cellIs" dxfId="43" priority="197" operator="greaterThan">
      <formula>0.5</formula>
    </cfRule>
    <cfRule type="iconSet" priority="198">
      <iconSet iconSet="4Rating">
        <cfvo type="percent" val="0"/>
        <cfvo type="percent" val="25"/>
        <cfvo type="percent" val="50"/>
        <cfvo type="percent" val="75"/>
      </iconSet>
    </cfRule>
    <cfRule type="iconSet" priority="199">
      <iconSet iconSet="3Arrows">
        <cfvo type="percent" val="0"/>
        <cfvo type="percent" val="33"/>
        <cfvo type="percent" val="67"/>
      </iconSet>
    </cfRule>
    <cfRule type="colorScale" priority="200">
      <colorScale>
        <cfvo type="min"/>
        <cfvo type="max"/>
        <color rgb="FFFF7128"/>
        <color rgb="FFFFEF9C"/>
      </colorScale>
    </cfRule>
    <cfRule type="colorScale" priority="201">
      <colorScale>
        <cfvo type="min"/>
        <cfvo type="percentile" val="50"/>
        <cfvo type="max"/>
        <color rgb="FFF8696B"/>
        <color rgb="FFFFEB84"/>
        <color rgb="FF63BE7B"/>
      </colorScale>
    </cfRule>
    <cfRule type="top10" dxfId="42" priority="202" percent="1" rank="50"/>
    <cfRule type="dataBar" priority="203">
      <dataBar>
        <cfvo type="percent" val="0.5"/>
        <cfvo type="max"/>
        <color rgb="FF638EC6"/>
      </dataBar>
      <extLst>
        <ext xmlns:x14="http://schemas.microsoft.com/office/spreadsheetml/2009/9/main" uri="{B025F937-C7B1-47D3-B67F-A62EFF666E3E}">
          <x14:id>{7CB8312D-E084-42E2-829D-3D5AC0866288}</x14:id>
        </ext>
      </extLst>
    </cfRule>
    <cfRule type="colorScale" priority="204">
      <colorScale>
        <cfvo type="min"/>
        <cfvo type="max"/>
        <color rgb="FFFF7128"/>
        <color rgb="FFFFEF9C"/>
      </colorScale>
    </cfRule>
    <cfRule type="top10" dxfId="41" priority="205" rank="50"/>
    <cfRule type="colorScale" priority="206">
      <colorScale>
        <cfvo type="percent" val="0"/>
        <cfvo type="percentile" val="50"/>
        <cfvo type="max"/>
        <color rgb="FFF8696B"/>
        <color rgb="FFFFEB84"/>
        <color rgb="FF63BE7B"/>
      </colorScale>
    </cfRule>
    <cfRule type="colorScale" priority="208">
      <colorScale>
        <cfvo type="percent" val="50"/>
        <cfvo type="max"/>
        <color rgb="FFFF7128"/>
        <color rgb="FFFFEF9C"/>
      </colorScale>
    </cfRule>
  </conditionalFormatting>
  <conditionalFormatting sqref="U13">
    <cfRule type="cellIs" dxfId="40" priority="53" operator="between">
      <formula>0.5</formula>
      <formula>1</formula>
    </cfRule>
    <cfRule type="colorScale" priority="54">
      <colorScale>
        <cfvo type="min"/>
        <cfvo type="percentile" val="50"/>
        <cfvo type="max"/>
        <color rgb="FF63BE7B"/>
        <color rgb="FFFFEB84"/>
        <color rgb="FFF8696B"/>
      </colorScale>
    </cfRule>
    <cfRule type="cellIs" dxfId="39" priority="55" operator="equal">
      <formula>5</formula>
    </cfRule>
    <cfRule type="cellIs" dxfId="38" priority="56" operator="greaterThan">
      <formula>0.5</formula>
    </cfRule>
    <cfRule type="colorScale" priority="57">
      <colorScale>
        <cfvo type="min"/>
        <cfvo type="max"/>
        <color rgb="FFFF7128"/>
        <color rgb="FFFFEF9C"/>
      </colorScale>
    </cfRule>
    <cfRule type="colorScale" priority="58">
      <colorScale>
        <cfvo type="min"/>
        <cfvo type="percentile" val="50"/>
        <cfvo type="max"/>
        <color rgb="FFF8696B"/>
        <color rgb="FFFFEB84"/>
        <color rgb="FF63BE7B"/>
      </colorScale>
    </cfRule>
    <cfRule type="colorScale" priority="59">
      <colorScale>
        <cfvo type="min"/>
        <cfvo type="max"/>
        <color rgb="FFFF7128"/>
        <color rgb="FFFFEF9C"/>
      </colorScale>
    </cfRule>
    <cfRule type="colorScale" priority="60">
      <colorScale>
        <cfvo type="percent" val="0"/>
        <cfvo type="percentile" val="50"/>
        <cfvo type="max"/>
        <color rgb="FFF8696B"/>
        <color rgb="FFFFEB84"/>
        <color rgb="FF63BE7B"/>
      </colorScale>
    </cfRule>
    <cfRule type="colorScale" priority="61">
      <colorScale>
        <cfvo type="percent" val="50"/>
        <cfvo type="max"/>
        <color rgb="FFFF7128"/>
        <color rgb="FFFFEF9C"/>
      </colorScale>
    </cfRule>
  </conditionalFormatting>
  <conditionalFormatting sqref="U14">
    <cfRule type="colorScale" priority="86">
      <colorScale>
        <cfvo type="min"/>
        <cfvo type="percentile" val="50"/>
        <cfvo type="max"/>
        <color rgb="FF63BE7B"/>
        <color rgb="FFFFEB84"/>
        <color rgb="FFF8696B"/>
      </colorScale>
    </cfRule>
    <cfRule type="cellIs" dxfId="37" priority="87" operator="equal">
      <formula>5</formula>
    </cfRule>
    <cfRule type="cellIs" dxfId="36" priority="88" operator="greaterThan">
      <formula>0.5</formula>
    </cfRule>
    <cfRule type="iconSet" priority="89">
      <iconSet iconSet="4Rating">
        <cfvo type="percent" val="0"/>
        <cfvo type="percent" val="25"/>
        <cfvo type="percent" val="50"/>
        <cfvo type="percent" val="75"/>
      </iconSet>
    </cfRule>
    <cfRule type="iconSet" priority="90">
      <iconSet iconSet="3Arrows">
        <cfvo type="percent" val="0"/>
        <cfvo type="percent" val="33"/>
        <cfvo type="percent" val="67"/>
      </iconSet>
    </cfRule>
    <cfRule type="colorScale" priority="91">
      <colorScale>
        <cfvo type="min"/>
        <cfvo type="max"/>
        <color rgb="FFFF7128"/>
        <color rgb="FFFFEF9C"/>
      </colorScale>
    </cfRule>
    <cfRule type="colorScale" priority="92">
      <colorScale>
        <cfvo type="min"/>
        <cfvo type="percentile" val="50"/>
        <cfvo type="max"/>
        <color rgb="FFF8696B"/>
        <color rgb="FFFFEB84"/>
        <color rgb="FF63BE7B"/>
      </colorScale>
    </cfRule>
    <cfRule type="top10" dxfId="35" priority="93" percent="1" rank="50"/>
    <cfRule type="dataBar" priority="94">
      <dataBar>
        <cfvo type="percent" val="0.5"/>
        <cfvo type="max"/>
        <color rgb="FF638EC6"/>
      </dataBar>
      <extLst>
        <ext xmlns:x14="http://schemas.microsoft.com/office/spreadsheetml/2009/9/main" uri="{B025F937-C7B1-47D3-B67F-A62EFF666E3E}">
          <x14:id>{BA6C6957-2A5A-4E51-A4DC-912986C900D0}</x14:id>
        </ext>
      </extLst>
    </cfRule>
    <cfRule type="colorScale" priority="95">
      <colorScale>
        <cfvo type="min"/>
        <cfvo type="max"/>
        <color rgb="FFFF7128"/>
        <color rgb="FFFFEF9C"/>
      </colorScale>
    </cfRule>
    <cfRule type="top10" dxfId="34" priority="96" rank="50"/>
    <cfRule type="colorScale" priority="97">
      <colorScale>
        <cfvo type="percent" val="0"/>
        <cfvo type="percentile" val="50"/>
        <cfvo type="max"/>
        <color rgb="FFF8696B"/>
        <color rgb="FFFFEB84"/>
        <color rgb="FF63BE7B"/>
      </colorScale>
    </cfRule>
    <cfRule type="colorScale" priority="99">
      <colorScale>
        <cfvo type="percent" val="50"/>
        <cfvo type="max"/>
        <color rgb="FFFF7128"/>
        <color rgb="FFFFEF9C"/>
      </colorScale>
    </cfRule>
  </conditionalFormatting>
  <conditionalFormatting sqref="U14:U17">
    <cfRule type="cellIs" priority="98" operator="between">
      <formula>0.5</formula>
      <formula>1</formula>
    </cfRule>
  </conditionalFormatting>
  <conditionalFormatting sqref="U15:U16">
    <cfRule type="colorScale" priority="1611">
      <colorScale>
        <cfvo type="min"/>
        <cfvo type="percentile" val="50"/>
        <cfvo type="max"/>
        <color rgb="FF63BE7B"/>
        <color rgb="FFFFEB84"/>
        <color rgb="FFF8696B"/>
      </colorScale>
    </cfRule>
    <cfRule type="cellIs" dxfId="33" priority="1612" operator="equal">
      <formula>5</formula>
    </cfRule>
    <cfRule type="cellIs" dxfId="32" priority="1613" operator="greaterThan">
      <formula>0.5</formula>
    </cfRule>
    <cfRule type="iconSet" priority="1614">
      <iconSet iconSet="4Rating">
        <cfvo type="percent" val="0"/>
        <cfvo type="percent" val="25"/>
        <cfvo type="percent" val="50"/>
        <cfvo type="percent" val="75"/>
      </iconSet>
    </cfRule>
    <cfRule type="iconSet" priority="1615">
      <iconSet iconSet="3Arrows">
        <cfvo type="percent" val="0"/>
        <cfvo type="percent" val="33"/>
        <cfvo type="percent" val="67"/>
      </iconSet>
    </cfRule>
    <cfRule type="colorScale" priority="1616">
      <colorScale>
        <cfvo type="min"/>
        <cfvo type="max"/>
        <color rgb="FFFF7128"/>
        <color rgb="FFFFEF9C"/>
      </colorScale>
    </cfRule>
    <cfRule type="colorScale" priority="1617">
      <colorScale>
        <cfvo type="min"/>
        <cfvo type="percentile" val="50"/>
        <cfvo type="max"/>
        <color rgb="FFF8696B"/>
        <color rgb="FFFFEB84"/>
        <color rgb="FF63BE7B"/>
      </colorScale>
    </cfRule>
    <cfRule type="top10" dxfId="31" priority="1618" percent="1" rank="50"/>
    <cfRule type="dataBar" priority="1619">
      <dataBar>
        <cfvo type="percent" val="0.5"/>
        <cfvo type="max"/>
        <color rgb="FF638EC6"/>
      </dataBar>
      <extLst>
        <ext xmlns:x14="http://schemas.microsoft.com/office/spreadsheetml/2009/9/main" uri="{B025F937-C7B1-47D3-B67F-A62EFF666E3E}">
          <x14:id>{899DC15C-FD11-48E0-8610-4FDBDDF2CEF6}</x14:id>
        </ext>
      </extLst>
    </cfRule>
    <cfRule type="colorScale" priority="1620">
      <colorScale>
        <cfvo type="min"/>
        <cfvo type="max"/>
        <color rgb="FFFF7128"/>
        <color rgb="FFFFEF9C"/>
      </colorScale>
    </cfRule>
    <cfRule type="top10" dxfId="30" priority="1621" rank="50"/>
    <cfRule type="colorScale" priority="1622">
      <colorScale>
        <cfvo type="percent" val="0"/>
        <cfvo type="percentile" val="50"/>
        <cfvo type="max"/>
        <color rgb="FFF8696B"/>
        <color rgb="FFFFEB84"/>
        <color rgb="FF63BE7B"/>
      </colorScale>
    </cfRule>
    <cfRule type="colorScale" priority="1624">
      <colorScale>
        <cfvo type="percent" val="50"/>
        <cfvo type="max"/>
        <color rgb="FFFF7128"/>
        <color rgb="FFFFEF9C"/>
      </colorScale>
    </cfRule>
  </conditionalFormatting>
  <conditionalFormatting sqref="U17">
    <cfRule type="colorScale" priority="398">
      <colorScale>
        <cfvo type="min"/>
        <cfvo type="percentile" val="50"/>
        <cfvo type="max"/>
        <color rgb="FF63BE7B"/>
        <color rgb="FFFFEB84"/>
        <color rgb="FFF8696B"/>
      </colorScale>
    </cfRule>
    <cfRule type="cellIs" dxfId="29" priority="399" operator="equal">
      <formula>5</formula>
    </cfRule>
    <cfRule type="cellIs" dxfId="28" priority="400" operator="greaterThan">
      <formula>0.5</formula>
    </cfRule>
    <cfRule type="iconSet" priority="401">
      <iconSet iconSet="4Rating">
        <cfvo type="percent" val="0"/>
        <cfvo type="percent" val="25"/>
        <cfvo type="percent" val="50"/>
        <cfvo type="percent" val="75"/>
      </iconSet>
    </cfRule>
    <cfRule type="iconSet" priority="402">
      <iconSet iconSet="3Arrows">
        <cfvo type="percent" val="0"/>
        <cfvo type="percent" val="33"/>
        <cfvo type="percent" val="67"/>
      </iconSet>
    </cfRule>
    <cfRule type="colorScale" priority="403">
      <colorScale>
        <cfvo type="min"/>
        <cfvo type="max"/>
        <color rgb="FFFF7128"/>
        <color rgb="FFFFEF9C"/>
      </colorScale>
    </cfRule>
    <cfRule type="colorScale" priority="404">
      <colorScale>
        <cfvo type="min"/>
        <cfvo type="percentile" val="50"/>
        <cfvo type="max"/>
        <color rgb="FFF8696B"/>
        <color rgb="FFFFEB84"/>
        <color rgb="FF63BE7B"/>
      </colorScale>
    </cfRule>
    <cfRule type="top10" dxfId="27" priority="405" percent="1" rank="50"/>
    <cfRule type="dataBar" priority="406">
      <dataBar>
        <cfvo type="percent" val="0.5"/>
        <cfvo type="max"/>
        <color rgb="FF638EC6"/>
      </dataBar>
      <extLst>
        <ext xmlns:x14="http://schemas.microsoft.com/office/spreadsheetml/2009/9/main" uri="{B025F937-C7B1-47D3-B67F-A62EFF666E3E}">
          <x14:id>{36F229FC-8A74-4253-B80D-4EC5F55E2E9F}</x14:id>
        </ext>
      </extLst>
    </cfRule>
    <cfRule type="colorScale" priority="407">
      <colorScale>
        <cfvo type="min"/>
        <cfvo type="max"/>
        <color rgb="FFFF7128"/>
        <color rgb="FFFFEF9C"/>
      </colorScale>
    </cfRule>
    <cfRule type="top10" dxfId="26" priority="408" rank="50"/>
    <cfRule type="colorScale" priority="409">
      <colorScale>
        <cfvo type="percent" val="0"/>
        <cfvo type="percentile" val="50"/>
        <cfvo type="max"/>
        <color rgb="FFF8696B"/>
        <color rgb="FFFFEB84"/>
        <color rgb="FF63BE7B"/>
      </colorScale>
    </cfRule>
    <cfRule type="colorScale" priority="410">
      <colorScale>
        <cfvo type="percent" val="50"/>
        <cfvo type="max"/>
        <color rgb="FFFF7128"/>
        <color rgb="FFFFEF9C"/>
      </colorScale>
    </cfRule>
  </conditionalFormatting>
  <conditionalFormatting sqref="W6">
    <cfRule type="iconSet" priority="676">
      <iconSet iconSet="4Rating">
        <cfvo type="percent" val="0"/>
        <cfvo type="percent" val="25"/>
        <cfvo type="percent" val="50"/>
        <cfvo type="percent" val="75"/>
      </iconSet>
    </cfRule>
    <cfRule type="iconSet" priority="677">
      <iconSet iconSet="3Arrows">
        <cfvo type="percent" val="0"/>
        <cfvo type="percent" val="33"/>
        <cfvo type="percent" val="67"/>
      </iconSet>
    </cfRule>
    <cfRule type="colorScale" priority="678">
      <colorScale>
        <cfvo type="min"/>
        <cfvo type="percentile" val="50"/>
        <cfvo type="max"/>
        <color rgb="FFF8696B"/>
        <color rgb="FFFCFCFF"/>
        <color rgb="FF5A8AC6"/>
      </colorScale>
    </cfRule>
    <cfRule type="colorScale" priority="679">
      <colorScale>
        <cfvo type="min"/>
        <cfvo type="max"/>
        <color rgb="FFFF7128"/>
        <color rgb="FFFFEF9C"/>
      </colorScale>
    </cfRule>
    <cfRule type="colorScale" priority="680">
      <colorScale>
        <cfvo type="min"/>
        <cfvo type="percentile" val="50"/>
        <cfvo type="max"/>
        <color rgb="FFF8696B"/>
        <color rgb="FFFFEB84"/>
        <color rgb="FF63BE7B"/>
      </colorScale>
    </cfRule>
    <cfRule type="top10" dxfId="25" priority="681" percent="1" rank="50"/>
    <cfRule type="dataBar" priority="682">
      <dataBar>
        <cfvo type="percent" val="0.5"/>
        <cfvo type="max"/>
        <color rgb="FF638EC6"/>
      </dataBar>
      <extLst>
        <ext xmlns:x14="http://schemas.microsoft.com/office/spreadsheetml/2009/9/main" uri="{B025F937-C7B1-47D3-B67F-A62EFF666E3E}">
          <x14:id>{80EE3EA7-DC6C-4D24-9BEC-B8AD21B3293B}</x14:id>
        </ext>
      </extLst>
    </cfRule>
    <cfRule type="colorScale" priority="683">
      <colorScale>
        <cfvo type="min"/>
        <cfvo type="max"/>
        <color rgb="FFFF7128"/>
        <color rgb="FFFFEF9C"/>
      </colorScale>
    </cfRule>
    <cfRule type="top10" dxfId="24" priority="684" rank="50"/>
    <cfRule type="colorScale" priority="685">
      <colorScale>
        <cfvo type="percent" val="0"/>
        <cfvo type="percentile" val="50"/>
        <cfvo type="max"/>
        <color rgb="FFF8696B"/>
        <color rgb="FFFFEB84"/>
        <color rgb="FF63BE7B"/>
      </colorScale>
    </cfRule>
    <cfRule type="colorScale" priority="687">
      <colorScale>
        <cfvo type="percent" val="50"/>
        <cfvo type="max"/>
        <color rgb="FFFF7128"/>
        <color rgb="FFFFEF9C"/>
      </colorScale>
    </cfRule>
  </conditionalFormatting>
  <conditionalFormatting sqref="W6:W11">
    <cfRule type="cellIs" dxfId="23" priority="462" operator="greaterThan">
      <formula>0.5</formula>
    </cfRule>
  </conditionalFormatting>
  <conditionalFormatting sqref="W6:W12">
    <cfRule type="cellIs" priority="179" operator="between">
      <formula>0.5</formula>
      <formula>1</formula>
    </cfRule>
  </conditionalFormatting>
  <conditionalFormatting sqref="W7">
    <cfRule type="cellIs" dxfId="22" priority="262" operator="greaterThan">
      <formula>0.5</formula>
    </cfRule>
    <cfRule type="iconSet" priority="282">
      <iconSet iconSet="4Rating">
        <cfvo type="percent" val="0"/>
        <cfvo type="percent" val="25"/>
        <cfvo type="percent" val="50"/>
        <cfvo type="percent" val="75"/>
      </iconSet>
    </cfRule>
    <cfRule type="iconSet" priority="283">
      <iconSet iconSet="3Arrows">
        <cfvo type="percent" val="0"/>
        <cfvo type="percent" val="33"/>
        <cfvo type="percent" val="67"/>
      </iconSet>
    </cfRule>
    <cfRule type="colorScale" priority="284">
      <colorScale>
        <cfvo type="min"/>
        <cfvo type="percentile" val="50"/>
        <cfvo type="max"/>
        <color rgb="FFF8696B"/>
        <color rgb="FFFCFCFF"/>
        <color rgb="FF5A8AC6"/>
      </colorScale>
    </cfRule>
    <cfRule type="colorScale" priority="285">
      <colorScale>
        <cfvo type="min"/>
        <cfvo type="max"/>
        <color rgb="FFFF7128"/>
        <color rgb="FFFFEF9C"/>
      </colorScale>
    </cfRule>
    <cfRule type="colorScale" priority="286">
      <colorScale>
        <cfvo type="min"/>
        <cfvo type="percentile" val="50"/>
        <cfvo type="max"/>
        <color rgb="FFF8696B"/>
        <color rgb="FFFFEB84"/>
        <color rgb="FF63BE7B"/>
      </colorScale>
    </cfRule>
    <cfRule type="top10" dxfId="21" priority="287" percent="1" rank="50"/>
    <cfRule type="dataBar" priority="288">
      <dataBar>
        <cfvo type="percent" val="0.5"/>
        <cfvo type="max"/>
        <color rgb="FF638EC6"/>
      </dataBar>
      <extLst>
        <ext xmlns:x14="http://schemas.microsoft.com/office/spreadsheetml/2009/9/main" uri="{B025F937-C7B1-47D3-B67F-A62EFF666E3E}">
          <x14:id>{C1CF36F1-BE4C-4233-A8A7-AAF68DBA6CDA}</x14:id>
        </ext>
      </extLst>
    </cfRule>
    <cfRule type="colorScale" priority="289">
      <colorScale>
        <cfvo type="min"/>
        <cfvo type="max"/>
        <color rgb="FFFF7128"/>
        <color rgb="FFFFEF9C"/>
      </colorScale>
    </cfRule>
    <cfRule type="top10" dxfId="20" priority="290" rank="50"/>
    <cfRule type="colorScale" priority="291">
      <colorScale>
        <cfvo type="percent" val="0"/>
        <cfvo type="percentile" val="50"/>
        <cfvo type="max"/>
        <color rgb="FFF8696B"/>
        <color rgb="FFFFEB84"/>
        <color rgb="FF63BE7B"/>
      </colorScale>
    </cfRule>
    <cfRule type="colorScale" priority="292">
      <colorScale>
        <cfvo type="percent" val="50"/>
        <cfvo type="max"/>
        <color rgb="FFFF7128"/>
        <color rgb="FFFFEF9C"/>
      </colorScale>
    </cfRule>
  </conditionalFormatting>
  <conditionalFormatting sqref="W8">
    <cfRule type="iconSet" priority="575">
      <iconSet iconSet="4Rating">
        <cfvo type="percent" val="0"/>
        <cfvo type="percent" val="25"/>
        <cfvo type="percent" val="50"/>
        <cfvo type="percent" val="75"/>
      </iconSet>
    </cfRule>
    <cfRule type="iconSet" priority="576">
      <iconSet iconSet="3Arrows">
        <cfvo type="percent" val="0"/>
        <cfvo type="percent" val="33"/>
        <cfvo type="percent" val="67"/>
      </iconSet>
    </cfRule>
    <cfRule type="colorScale" priority="577">
      <colorScale>
        <cfvo type="min"/>
        <cfvo type="percentile" val="50"/>
        <cfvo type="max"/>
        <color rgb="FFF8696B"/>
        <color rgb="FFFCFCFF"/>
        <color rgb="FF5A8AC6"/>
      </colorScale>
    </cfRule>
    <cfRule type="colorScale" priority="578">
      <colorScale>
        <cfvo type="min"/>
        <cfvo type="max"/>
        <color rgb="FFFF7128"/>
        <color rgb="FFFFEF9C"/>
      </colorScale>
    </cfRule>
    <cfRule type="colorScale" priority="579">
      <colorScale>
        <cfvo type="min"/>
        <cfvo type="percentile" val="50"/>
        <cfvo type="max"/>
        <color rgb="FFF8696B"/>
        <color rgb="FFFFEB84"/>
        <color rgb="FF63BE7B"/>
      </colorScale>
    </cfRule>
    <cfRule type="top10" dxfId="19" priority="580" percent="1" rank="50"/>
    <cfRule type="dataBar" priority="581">
      <dataBar>
        <cfvo type="percent" val="0.5"/>
        <cfvo type="max"/>
        <color rgb="FF638EC6"/>
      </dataBar>
      <extLst>
        <ext xmlns:x14="http://schemas.microsoft.com/office/spreadsheetml/2009/9/main" uri="{B025F937-C7B1-47D3-B67F-A62EFF666E3E}">
          <x14:id>{34622417-B787-4BD9-A6EB-0BD366E77B0F}</x14:id>
        </ext>
      </extLst>
    </cfRule>
    <cfRule type="colorScale" priority="582">
      <colorScale>
        <cfvo type="min"/>
        <cfvo type="max"/>
        <color rgb="FFFF7128"/>
        <color rgb="FFFFEF9C"/>
      </colorScale>
    </cfRule>
    <cfRule type="top10" dxfId="18" priority="583" rank="50"/>
    <cfRule type="colorScale" priority="584">
      <colorScale>
        <cfvo type="percent" val="0"/>
        <cfvo type="percentile" val="50"/>
        <cfvo type="max"/>
        <color rgb="FFF8696B"/>
        <color rgb="FFFFEB84"/>
        <color rgb="FF63BE7B"/>
      </colorScale>
    </cfRule>
    <cfRule type="colorScale" priority="585">
      <colorScale>
        <cfvo type="percent" val="50"/>
        <cfvo type="max"/>
        <color rgb="FFFF7128"/>
        <color rgb="FFFFEF9C"/>
      </colorScale>
    </cfRule>
  </conditionalFormatting>
  <conditionalFormatting sqref="W9">
    <cfRule type="iconSet" priority="1696">
      <iconSet iconSet="4Rating">
        <cfvo type="percent" val="0"/>
        <cfvo type="percent" val="25"/>
        <cfvo type="percent" val="50"/>
        <cfvo type="percent" val="75"/>
      </iconSet>
    </cfRule>
    <cfRule type="iconSet" priority="1697">
      <iconSet iconSet="3Arrows">
        <cfvo type="percent" val="0"/>
        <cfvo type="percent" val="33"/>
        <cfvo type="percent" val="67"/>
      </iconSet>
    </cfRule>
    <cfRule type="colorScale" priority="1698">
      <colorScale>
        <cfvo type="min"/>
        <cfvo type="percentile" val="50"/>
        <cfvo type="max"/>
        <color rgb="FFF8696B"/>
        <color rgb="FFFCFCFF"/>
        <color rgb="FF5A8AC6"/>
      </colorScale>
    </cfRule>
    <cfRule type="colorScale" priority="1699">
      <colorScale>
        <cfvo type="min"/>
        <cfvo type="max"/>
        <color rgb="FFFF7128"/>
        <color rgb="FFFFEF9C"/>
      </colorScale>
    </cfRule>
    <cfRule type="colorScale" priority="1700">
      <colorScale>
        <cfvo type="min"/>
        <cfvo type="percentile" val="50"/>
        <cfvo type="max"/>
        <color rgb="FFF8696B"/>
        <color rgb="FFFFEB84"/>
        <color rgb="FF63BE7B"/>
      </colorScale>
    </cfRule>
    <cfRule type="top10" dxfId="17" priority="1701" percent="1" rank="50"/>
    <cfRule type="dataBar" priority="1702">
      <dataBar>
        <cfvo type="percent" val="0.5"/>
        <cfvo type="max"/>
        <color rgb="FF638EC6"/>
      </dataBar>
      <extLst>
        <ext xmlns:x14="http://schemas.microsoft.com/office/spreadsheetml/2009/9/main" uri="{B025F937-C7B1-47D3-B67F-A62EFF666E3E}">
          <x14:id>{ABF31C3F-4F5B-479A-BFB9-DD6911BA3BC0}</x14:id>
        </ext>
      </extLst>
    </cfRule>
    <cfRule type="colorScale" priority="1703">
      <colorScale>
        <cfvo type="min"/>
        <cfvo type="max"/>
        <color rgb="FFFF7128"/>
        <color rgb="FFFFEF9C"/>
      </colorScale>
    </cfRule>
    <cfRule type="top10" dxfId="16" priority="1704" rank="50"/>
    <cfRule type="colorScale" priority="1705">
      <colorScale>
        <cfvo type="percent" val="0"/>
        <cfvo type="percentile" val="50"/>
        <cfvo type="max"/>
        <color rgb="FFF8696B"/>
        <color rgb="FFFFEB84"/>
        <color rgb="FF63BE7B"/>
      </colorScale>
    </cfRule>
    <cfRule type="colorScale" priority="1707">
      <colorScale>
        <cfvo type="percent" val="50"/>
        <cfvo type="max"/>
        <color rgb="FFFF7128"/>
        <color rgb="FFFFEF9C"/>
      </colorScale>
    </cfRule>
  </conditionalFormatting>
  <conditionalFormatting sqref="W10">
    <cfRule type="iconSet" priority="468">
      <iconSet iconSet="4Rating">
        <cfvo type="percent" val="0"/>
        <cfvo type="percent" val="25"/>
        <cfvo type="percent" val="50"/>
        <cfvo type="percent" val="75"/>
      </iconSet>
    </cfRule>
    <cfRule type="iconSet" priority="469">
      <iconSet iconSet="3Arrows">
        <cfvo type="percent" val="0"/>
        <cfvo type="percent" val="33"/>
        <cfvo type="percent" val="67"/>
      </iconSet>
    </cfRule>
    <cfRule type="colorScale" priority="470">
      <colorScale>
        <cfvo type="min"/>
        <cfvo type="percentile" val="50"/>
        <cfvo type="max"/>
        <color rgb="FFF8696B"/>
        <color rgb="FFFCFCFF"/>
        <color rgb="FF5A8AC6"/>
      </colorScale>
    </cfRule>
    <cfRule type="colorScale" priority="471">
      <colorScale>
        <cfvo type="min"/>
        <cfvo type="max"/>
        <color rgb="FFFF7128"/>
        <color rgb="FFFFEF9C"/>
      </colorScale>
    </cfRule>
    <cfRule type="colorScale" priority="472">
      <colorScale>
        <cfvo type="min"/>
        <cfvo type="percentile" val="50"/>
        <cfvo type="max"/>
        <color rgb="FFF8696B"/>
        <color rgb="FFFFEB84"/>
        <color rgb="FF63BE7B"/>
      </colorScale>
    </cfRule>
    <cfRule type="top10" dxfId="15" priority="473" percent="1" rank="50"/>
    <cfRule type="dataBar" priority="474">
      <dataBar>
        <cfvo type="percent" val="0.5"/>
        <cfvo type="max"/>
        <color rgb="FF638EC6"/>
      </dataBar>
      <extLst>
        <ext xmlns:x14="http://schemas.microsoft.com/office/spreadsheetml/2009/9/main" uri="{B025F937-C7B1-47D3-B67F-A62EFF666E3E}">
          <x14:id>{A48AA0AC-CD85-42F0-93D8-24DD57C76B7B}</x14:id>
        </ext>
      </extLst>
    </cfRule>
    <cfRule type="colorScale" priority="475">
      <colorScale>
        <cfvo type="min"/>
        <cfvo type="max"/>
        <color rgb="FFFF7128"/>
        <color rgb="FFFFEF9C"/>
      </colorScale>
    </cfRule>
    <cfRule type="top10" dxfId="14" priority="476" rank="50"/>
    <cfRule type="colorScale" priority="477">
      <colorScale>
        <cfvo type="percent" val="0"/>
        <cfvo type="percentile" val="50"/>
        <cfvo type="max"/>
        <color rgb="FFF8696B"/>
        <color rgb="FFFFEB84"/>
        <color rgb="FF63BE7B"/>
      </colorScale>
    </cfRule>
    <cfRule type="colorScale" priority="478">
      <colorScale>
        <cfvo type="percent" val="50"/>
        <cfvo type="max"/>
        <color rgb="FFFF7128"/>
        <color rgb="FFFFEF9C"/>
      </colorScale>
    </cfRule>
  </conditionalFormatting>
  <conditionalFormatting sqref="W11">
    <cfRule type="iconSet" priority="1790">
      <iconSet iconSet="4Rating">
        <cfvo type="percent" val="0"/>
        <cfvo type="percent" val="25"/>
        <cfvo type="percent" val="50"/>
        <cfvo type="percent" val="75"/>
      </iconSet>
    </cfRule>
    <cfRule type="iconSet" priority="1791">
      <iconSet iconSet="3Arrows">
        <cfvo type="percent" val="0"/>
        <cfvo type="percent" val="33"/>
        <cfvo type="percent" val="67"/>
      </iconSet>
    </cfRule>
    <cfRule type="colorScale" priority="1792">
      <colorScale>
        <cfvo type="min"/>
        <cfvo type="percentile" val="50"/>
        <cfvo type="max"/>
        <color rgb="FFF8696B"/>
        <color rgb="FFFCFCFF"/>
        <color rgb="FF5A8AC6"/>
      </colorScale>
    </cfRule>
    <cfRule type="colorScale" priority="1793">
      <colorScale>
        <cfvo type="min"/>
        <cfvo type="max"/>
        <color rgb="FFFF7128"/>
        <color rgb="FFFFEF9C"/>
      </colorScale>
    </cfRule>
    <cfRule type="colorScale" priority="1794">
      <colorScale>
        <cfvo type="min"/>
        <cfvo type="percentile" val="50"/>
        <cfvo type="max"/>
        <color rgb="FFF8696B"/>
        <color rgb="FFFFEB84"/>
        <color rgb="FF63BE7B"/>
      </colorScale>
    </cfRule>
    <cfRule type="top10" dxfId="13" priority="1795" percent="1" rank="50"/>
    <cfRule type="dataBar" priority="1796">
      <dataBar>
        <cfvo type="percent" val="0.5"/>
        <cfvo type="max"/>
        <color rgb="FF638EC6"/>
      </dataBar>
      <extLst>
        <ext xmlns:x14="http://schemas.microsoft.com/office/spreadsheetml/2009/9/main" uri="{B025F937-C7B1-47D3-B67F-A62EFF666E3E}">
          <x14:id>{D513C9B7-251D-4390-84E7-C729B5AB9E84}</x14:id>
        </ext>
      </extLst>
    </cfRule>
    <cfRule type="colorScale" priority="1797">
      <colorScale>
        <cfvo type="min"/>
        <cfvo type="max"/>
        <color rgb="FFFF7128"/>
        <color rgb="FFFFEF9C"/>
      </colorScale>
    </cfRule>
    <cfRule type="top10" dxfId="12" priority="1798" rank="50"/>
    <cfRule type="colorScale" priority="1799">
      <colorScale>
        <cfvo type="percent" val="0"/>
        <cfvo type="percentile" val="50"/>
        <cfvo type="max"/>
        <color rgb="FFF8696B"/>
        <color rgb="FFFFEB84"/>
        <color rgb="FF63BE7B"/>
      </colorScale>
    </cfRule>
    <cfRule type="colorScale" priority="1801">
      <colorScale>
        <cfvo type="percent" val="50"/>
        <cfvo type="max"/>
        <color rgb="FFFF7128"/>
        <color rgb="FFFFEF9C"/>
      </colorScale>
    </cfRule>
  </conditionalFormatting>
  <conditionalFormatting sqref="W12">
    <cfRule type="cellIs" dxfId="11" priority="168" operator="greaterThan">
      <formula>0.5</formula>
    </cfRule>
    <cfRule type="iconSet" priority="169">
      <iconSet iconSet="4Rating">
        <cfvo type="percent" val="0"/>
        <cfvo type="percent" val="25"/>
        <cfvo type="percent" val="50"/>
        <cfvo type="percent" val="75"/>
      </iconSet>
    </cfRule>
    <cfRule type="iconSet" priority="170">
      <iconSet iconSet="3Arrows">
        <cfvo type="percent" val="0"/>
        <cfvo type="percent" val="33"/>
        <cfvo type="percent" val="67"/>
      </iconSet>
    </cfRule>
    <cfRule type="colorScale" priority="171">
      <colorScale>
        <cfvo type="min"/>
        <cfvo type="percentile" val="50"/>
        <cfvo type="max"/>
        <color rgb="FFF8696B"/>
        <color rgb="FFFCFCFF"/>
        <color rgb="FF5A8AC6"/>
      </colorScale>
    </cfRule>
    <cfRule type="colorScale" priority="172">
      <colorScale>
        <cfvo type="min"/>
        <cfvo type="max"/>
        <color rgb="FFFF7128"/>
        <color rgb="FFFFEF9C"/>
      </colorScale>
    </cfRule>
    <cfRule type="colorScale" priority="173">
      <colorScale>
        <cfvo type="min"/>
        <cfvo type="percentile" val="50"/>
        <cfvo type="max"/>
        <color rgb="FFF8696B"/>
        <color rgb="FFFFEB84"/>
        <color rgb="FF63BE7B"/>
      </colorScale>
    </cfRule>
    <cfRule type="top10" dxfId="10" priority="174" percent="1" rank="50"/>
    <cfRule type="dataBar" priority="175">
      <dataBar>
        <cfvo type="percent" val="0.5"/>
        <cfvo type="max"/>
        <color rgb="FF638EC6"/>
      </dataBar>
      <extLst>
        <ext xmlns:x14="http://schemas.microsoft.com/office/spreadsheetml/2009/9/main" uri="{B025F937-C7B1-47D3-B67F-A62EFF666E3E}">
          <x14:id>{D8B68DA2-FA6C-4B20-BCF7-422E722E72CD}</x14:id>
        </ext>
      </extLst>
    </cfRule>
    <cfRule type="colorScale" priority="176">
      <colorScale>
        <cfvo type="min"/>
        <cfvo type="max"/>
        <color rgb="FFFF7128"/>
        <color rgb="FFFFEF9C"/>
      </colorScale>
    </cfRule>
    <cfRule type="top10" dxfId="9" priority="177" rank="50"/>
    <cfRule type="colorScale" priority="178">
      <colorScale>
        <cfvo type="percent" val="0"/>
        <cfvo type="percentile" val="50"/>
        <cfvo type="max"/>
        <color rgb="FFF8696B"/>
        <color rgb="FFFFEB84"/>
        <color rgb="FF63BE7B"/>
      </colorScale>
    </cfRule>
    <cfRule type="colorScale" priority="180">
      <colorScale>
        <cfvo type="percent" val="50"/>
        <cfvo type="max"/>
        <color rgb="FFFF7128"/>
        <color rgb="FFFFEF9C"/>
      </colorScale>
    </cfRule>
  </conditionalFormatting>
  <conditionalFormatting sqref="W13">
    <cfRule type="cellIs" dxfId="8" priority="62" operator="greaterThan">
      <formula>0.5</formula>
    </cfRule>
    <cfRule type="cellIs" dxfId="7" priority="63" operator="between">
      <formula>0.5</formula>
      <formula>1</formula>
    </cfRule>
    <cfRule type="colorScale" priority="64">
      <colorScale>
        <cfvo type="min"/>
        <cfvo type="percentile" val="50"/>
        <cfvo type="max"/>
        <color rgb="FFF8696B"/>
        <color rgb="FFFCFCFF"/>
        <color rgb="FF5A8AC6"/>
      </colorScale>
    </cfRule>
    <cfRule type="colorScale" priority="65">
      <colorScale>
        <cfvo type="min"/>
        <cfvo type="max"/>
        <color rgb="FFFF7128"/>
        <color rgb="FFFFEF9C"/>
      </colorScale>
    </cfRule>
    <cfRule type="colorScale" priority="66">
      <colorScale>
        <cfvo type="min"/>
        <cfvo type="percentile" val="50"/>
        <cfvo type="max"/>
        <color rgb="FFF8696B"/>
        <color rgb="FFFFEB84"/>
        <color rgb="FF63BE7B"/>
      </colorScale>
    </cfRule>
    <cfRule type="colorScale" priority="67">
      <colorScale>
        <cfvo type="min"/>
        <cfvo type="max"/>
        <color rgb="FFFF7128"/>
        <color rgb="FFFFEF9C"/>
      </colorScale>
    </cfRule>
    <cfRule type="colorScale" priority="68">
      <colorScale>
        <cfvo type="percent" val="0"/>
        <cfvo type="percentile" val="50"/>
        <cfvo type="max"/>
        <color rgb="FFF8696B"/>
        <color rgb="FFFFEB84"/>
        <color rgb="FF63BE7B"/>
      </colorScale>
    </cfRule>
    <cfRule type="colorScale" priority="69">
      <colorScale>
        <cfvo type="percent" val="50"/>
        <cfvo type="max"/>
        <color rgb="FFFF7128"/>
        <color rgb="FFFFEF9C"/>
      </colorScale>
    </cfRule>
  </conditionalFormatting>
  <conditionalFormatting sqref="W14">
    <cfRule type="iconSet" priority="148">
      <iconSet iconSet="4Rating">
        <cfvo type="percent" val="0"/>
        <cfvo type="percent" val="25"/>
        <cfvo type="percent" val="50"/>
        <cfvo type="percent" val="75"/>
      </iconSet>
    </cfRule>
    <cfRule type="iconSet" priority="149">
      <iconSet iconSet="3Arrows">
        <cfvo type="percent" val="0"/>
        <cfvo type="percent" val="33"/>
        <cfvo type="percent" val="67"/>
      </iconSet>
    </cfRule>
    <cfRule type="colorScale" priority="150">
      <colorScale>
        <cfvo type="min"/>
        <cfvo type="percentile" val="50"/>
        <cfvo type="max"/>
        <color rgb="FFF8696B"/>
        <color rgb="FFFCFCFF"/>
        <color rgb="FF5A8AC6"/>
      </colorScale>
    </cfRule>
    <cfRule type="colorScale" priority="151">
      <colorScale>
        <cfvo type="min"/>
        <cfvo type="max"/>
        <color rgb="FFFF7128"/>
        <color rgb="FFFFEF9C"/>
      </colorScale>
    </cfRule>
    <cfRule type="colorScale" priority="152">
      <colorScale>
        <cfvo type="min"/>
        <cfvo type="percentile" val="50"/>
        <cfvo type="max"/>
        <color rgb="FFF8696B"/>
        <color rgb="FFFFEB84"/>
        <color rgb="FF63BE7B"/>
      </colorScale>
    </cfRule>
    <cfRule type="top10" dxfId="6" priority="153" percent="1" rank="50"/>
    <cfRule type="dataBar" priority="154">
      <dataBar>
        <cfvo type="percent" val="0.5"/>
        <cfvo type="max"/>
        <color rgb="FF638EC6"/>
      </dataBar>
      <extLst>
        <ext xmlns:x14="http://schemas.microsoft.com/office/spreadsheetml/2009/9/main" uri="{B025F937-C7B1-47D3-B67F-A62EFF666E3E}">
          <x14:id>{3E02F266-43B7-4626-8BCF-5D6E9001F0DB}</x14:id>
        </ext>
      </extLst>
    </cfRule>
    <cfRule type="colorScale" priority="155">
      <colorScale>
        <cfvo type="min"/>
        <cfvo type="max"/>
        <color rgb="FFFF7128"/>
        <color rgb="FFFFEF9C"/>
      </colorScale>
    </cfRule>
    <cfRule type="top10" dxfId="5" priority="156" rank="50"/>
    <cfRule type="colorScale" priority="157">
      <colorScale>
        <cfvo type="percent" val="0"/>
        <cfvo type="percentile" val="50"/>
        <cfvo type="max"/>
        <color rgb="FFF8696B"/>
        <color rgb="FFFFEB84"/>
        <color rgb="FF63BE7B"/>
      </colorScale>
    </cfRule>
    <cfRule type="colorScale" priority="159">
      <colorScale>
        <cfvo type="percent" val="50"/>
        <cfvo type="max"/>
        <color rgb="FFFF7128"/>
        <color rgb="FFFFEF9C"/>
      </colorScale>
    </cfRule>
  </conditionalFormatting>
  <conditionalFormatting sqref="W14:W17">
    <cfRule type="cellIs" dxfId="4" priority="147" operator="greaterThan">
      <formula>0.5</formula>
    </cfRule>
    <cfRule type="cellIs" priority="158" operator="between">
      <formula>0.5</formula>
      <formula>1</formula>
    </cfRule>
  </conditionalFormatting>
  <conditionalFormatting sqref="W15:W16">
    <cfRule type="iconSet" priority="1585">
      <iconSet iconSet="4Rating">
        <cfvo type="percent" val="0"/>
        <cfvo type="percent" val="25"/>
        <cfvo type="percent" val="50"/>
        <cfvo type="percent" val="75"/>
      </iconSet>
    </cfRule>
    <cfRule type="iconSet" priority="1586">
      <iconSet iconSet="3Arrows">
        <cfvo type="percent" val="0"/>
        <cfvo type="percent" val="33"/>
        <cfvo type="percent" val="67"/>
      </iconSet>
    </cfRule>
    <cfRule type="colorScale" priority="1587">
      <colorScale>
        <cfvo type="min"/>
        <cfvo type="percentile" val="50"/>
        <cfvo type="max"/>
        <color rgb="FFF8696B"/>
        <color rgb="FFFCFCFF"/>
        <color rgb="FF5A8AC6"/>
      </colorScale>
    </cfRule>
    <cfRule type="colorScale" priority="1588">
      <colorScale>
        <cfvo type="min"/>
        <cfvo type="max"/>
        <color rgb="FFFF7128"/>
        <color rgb="FFFFEF9C"/>
      </colorScale>
    </cfRule>
    <cfRule type="colorScale" priority="1589">
      <colorScale>
        <cfvo type="min"/>
        <cfvo type="percentile" val="50"/>
        <cfvo type="max"/>
        <color rgb="FFF8696B"/>
        <color rgb="FFFFEB84"/>
        <color rgb="FF63BE7B"/>
      </colorScale>
    </cfRule>
    <cfRule type="top10" dxfId="3" priority="1590" percent="1" rank="50"/>
    <cfRule type="dataBar" priority="1591">
      <dataBar>
        <cfvo type="percent" val="0.5"/>
        <cfvo type="max"/>
        <color rgb="FF638EC6"/>
      </dataBar>
      <extLst>
        <ext xmlns:x14="http://schemas.microsoft.com/office/spreadsheetml/2009/9/main" uri="{B025F937-C7B1-47D3-B67F-A62EFF666E3E}">
          <x14:id>{056CA264-C15B-405D-8A4B-6D46B42B21BB}</x14:id>
        </ext>
      </extLst>
    </cfRule>
    <cfRule type="colorScale" priority="1592">
      <colorScale>
        <cfvo type="min"/>
        <cfvo type="max"/>
        <color rgb="FFFF7128"/>
        <color rgb="FFFFEF9C"/>
      </colorScale>
    </cfRule>
    <cfRule type="top10" dxfId="2" priority="1593" rank="50"/>
    <cfRule type="colorScale" priority="1594">
      <colorScale>
        <cfvo type="percent" val="0"/>
        <cfvo type="percentile" val="50"/>
        <cfvo type="max"/>
        <color rgb="FFF8696B"/>
        <color rgb="FFFFEB84"/>
        <color rgb="FF63BE7B"/>
      </colorScale>
    </cfRule>
    <cfRule type="colorScale" priority="1596">
      <colorScale>
        <cfvo type="percent" val="50"/>
        <cfvo type="max"/>
        <color rgb="FFFF7128"/>
        <color rgb="FFFFEF9C"/>
      </colorScale>
    </cfRule>
  </conditionalFormatting>
  <conditionalFormatting sqref="W17">
    <cfRule type="iconSet" priority="374">
      <iconSet iconSet="4Rating">
        <cfvo type="percent" val="0"/>
        <cfvo type="percent" val="25"/>
        <cfvo type="percent" val="50"/>
        <cfvo type="percent" val="75"/>
      </iconSet>
    </cfRule>
    <cfRule type="iconSet" priority="375">
      <iconSet iconSet="3Arrows">
        <cfvo type="percent" val="0"/>
        <cfvo type="percent" val="33"/>
        <cfvo type="percent" val="67"/>
      </iconSet>
    </cfRule>
    <cfRule type="colorScale" priority="376">
      <colorScale>
        <cfvo type="min"/>
        <cfvo type="percentile" val="50"/>
        <cfvo type="max"/>
        <color rgb="FFF8696B"/>
        <color rgb="FFFCFCFF"/>
        <color rgb="FF5A8AC6"/>
      </colorScale>
    </cfRule>
    <cfRule type="colorScale" priority="377">
      <colorScale>
        <cfvo type="min"/>
        <cfvo type="max"/>
        <color rgb="FFFF7128"/>
        <color rgb="FFFFEF9C"/>
      </colorScale>
    </cfRule>
    <cfRule type="colorScale" priority="378">
      <colorScale>
        <cfvo type="min"/>
        <cfvo type="percentile" val="50"/>
        <cfvo type="max"/>
        <color rgb="FFF8696B"/>
        <color rgb="FFFFEB84"/>
        <color rgb="FF63BE7B"/>
      </colorScale>
    </cfRule>
    <cfRule type="top10" dxfId="1" priority="379" percent="1" rank="50"/>
    <cfRule type="dataBar" priority="380">
      <dataBar>
        <cfvo type="percent" val="0.5"/>
        <cfvo type="max"/>
        <color rgb="FF638EC6"/>
      </dataBar>
      <extLst>
        <ext xmlns:x14="http://schemas.microsoft.com/office/spreadsheetml/2009/9/main" uri="{B025F937-C7B1-47D3-B67F-A62EFF666E3E}">
          <x14:id>{CC003769-2289-4A68-840D-DE47798BFB0B}</x14:id>
        </ext>
      </extLst>
    </cfRule>
    <cfRule type="colorScale" priority="381">
      <colorScale>
        <cfvo type="min"/>
        <cfvo type="max"/>
        <color rgb="FFFF7128"/>
        <color rgb="FFFFEF9C"/>
      </colorScale>
    </cfRule>
    <cfRule type="top10" dxfId="0" priority="382" rank="50"/>
    <cfRule type="colorScale" priority="383">
      <colorScale>
        <cfvo type="percent" val="0"/>
        <cfvo type="percentile" val="50"/>
        <cfvo type="max"/>
        <color rgb="FFF8696B"/>
        <color rgb="FFFFEB84"/>
        <color rgb="FF63BE7B"/>
      </colorScale>
    </cfRule>
    <cfRule type="colorScale" priority="384">
      <colorScale>
        <cfvo type="percent" val="50"/>
        <cfvo type="max"/>
        <color rgb="FFFF7128"/>
        <color rgb="FFFFEF9C"/>
      </colorScale>
    </cfRule>
  </conditionalFormatting>
  <printOptions horizontalCentered="1" verticalCentered="1"/>
  <pageMargins left="1.1023622047244095" right="0.51181102362204722" top="0.94488188976377963" bottom="0.74803149606299213" header="0.31496062992125984" footer="0.31496062992125984"/>
  <pageSetup scale="50" fitToHeight="0" orientation="landscape" horizontalDpi="4294967294" r:id="rId1"/>
  <ignoredErrors>
    <ignoredError sqref="M14" formula="1"/>
  </ignoredErrors>
  <drawing r:id="rId2"/>
  <extLst>
    <ext xmlns:x14="http://schemas.microsoft.com/office/spreadsheetml/2009/9/main" uri="{78C0D931-6437-407d-A8EE-F0AAD7539E65}">
      <x14:conditionalFormattings>
        <x14:conditionalFormatting xmlns:xm="http://schemas.microsoft.com/office/excel/2006/main">
          <x14:cfRule type="dataBar" id="{C13F7B2D-FF0E-4B32-BC90-1B86C07D8C86}">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3D42669C-51E8-49B5-8938-F4B890836C89}">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0194A41B-EC1B-481D-852A-04ED6C6619DD}">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6E6CA823-1C72-4904-B75A-74D029730FB1}">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29AB6A54-37A1-43B8-B78C-41D3D2B175B7}">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5B11B525-31A4-4212-9B3A-EE5986B7918F}">
            <x14:dataBar minLength="0" maxLength="100" gradient="0">
              <x14:cfvo type="percent">
                <xm:f>0.5</xm:f>
              </x14:cfvo>
              <x14:cfvo type="max"/>
              <x14:negativeFillColor rgb="FFFF0000"/>
              <x14:axisColor rgb="FF000000"/>
            </x14:dataBar>
          </x14:cfRule>
          <xm:sqref>J14</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J15:J16</xm:sqref>
        </x14:conditionalFormatting>
        <x14:conditionalFormatting xmlns:xm="http://schemas.microsoft.com/office/excel/2006/main">
          <x14:cfRule type="dataBar" id="{359B3F08-1825-45C0-95E2-C314F46243C8}">
            <x14:dataBar minLength="0" maxLength="100" gradient="0">
              <x14:cfvo type="percent">
                <xm:f>0.5</xm:f>
              </x14:cfvo>
              <x14:cfvo type="max"/>
              <x14:negativeFillColor rgb="FFFF0000"/>
              <x14:axisColor rgb="FF000000"/>
            </x14:dataBar>
          </x14:cfRule>
          <xm:sqref>J17</xm:sqref>
        </x14:conditionalFormatting>
        <x14:conditionalFormatting xmlns:xm="http://schemas.microsoft.com/office/excel/2006/main">
          <x14:cfRule type="dataBar" id="{45BC1DC6-1B4F-4570-BE9D-6EA4E5B1233C}">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225DEE60-92B6-4EF1-A295-F89A545669DC}">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29212AB7-B752-453D-8D8E-3EEB96143DF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CF12F2D7-2D19-47C0-9892-FA8CA9C8EBDE}">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DC5AD7FE-712B-4E6F-B187-A056777384DA}">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88708ABB-4134-4A46-9CF1-EA9DD3AD10B8}">
            <x14:dataBar minLength="0" maxLength="100" gradient="0">
              <x14:cfvo type="percent">
                <xm:f>0.5</xm:f>
              </x14:cfvo>
              <x14:cfvo type="max"/>
              <x14:negativeFillColor rgb="FFFF0000"/>
              <x14:axisColor rgb="FF000000"/>
            </x14:dataBar>
          </x14:cfRule>
          <xm:sqref>L14</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L15:L16</xm:sqref>
        </x14:conditionalFormatting>
        <x14:conditionalFormatting xmlns:xm="http://schemas.microsoft.com/office/excel/2006/main">
          <x14:cfRule type="dataBar" id="{F35BF91E-2E24-4A72-A823-09EFCA678B52}">
            <x14:dataBar minLength="0" maxLength="100" gradient="0">
              <x14:cfvo type="percent">
                <xm:f>0.5</xm:f>
              </x14:cfvo>
              <x14:cfvo type="max"/>
              <x14:negativeFillColor rgb="FFFF0000"/>
              <x14:axisColor rgb="FF000000"/>
            </x14:dataBar>
          </x14:cfRule>
          <xm:sqref>L17</xm:sqref>
        </x14:conditionalFormatting>
        <x14:conditionalFormatting xmlns:xm="http://schemas.microsoft.com/office/excel/2006/main">
          <x14:cfRule type="dataBar" id="{B1B5974F-ED40-4B6E-ABC0-715FD8EE560D}">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6CCF4820-5DEA-4328-85D5-2B273C3B8BA9}">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C10A290A-6FCD-4246-8820-E566F49C0D7A}">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20FBB05B-20E8-4AD6-AD4B-18C4895F1A20}">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394BB100-DC08-458F-96C6-C7054112EA36}">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34157752-76E6-4694-B6FF-F6B498A060BD}">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N15:N16</xm:sqref>
        </x14:conditionalFormatting>
        <x14:conditionalFormatting xmlns:xm="http://schemas.microsoft.com/office/excel/2006/main">
          <x14:cfRule type="dataBar" id="{6D68BCE4-4292-421F-B3EE-088FC127D39D}">
            <x14:dataBar minLength="0" maxLength="100" gradient="0">
              <x14:cfvo type="percent">
                <xm:f>0.5</xm:f>
              </x14:cfvo>
              <x14:cfvo type="max"/>
              <x14:negativeFillColor rgb="FFFF0000"/>
              <x14:axisColor rgb="FF000000"/>
            </x14:dataBar>
          </x14:cfRule>
          <xm:sqref>N17</xm:sqref>
        </x14:conditionalFormatting>
        <x14:conditionalFormatting xmlns:xm="http://schemas.microsoft.com/office/excel/2006/main">
          <x14:cfRule type="dataBar" id="{119E6E51-0628-4B6B-B3A6-B0D6EB7D5BBD}">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287016C2-AB4D-475E-B083-957056072E7E}">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BB03F0C9-53E0-449E-ADA7-64EA7D085C8C}">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070D2BC4-435A-434E-ACE9-B6535A972949}">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A021D98B-21D4-4320-978F-DC72F5781DB5}">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59F2D0FA-96E5-4313-B866-A085B7D65E59}">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S15:S16</xm:sqref>
        </x14:conditionalFormatting>
        <x14:conditionalFormatting xmlns:xm="http://schemas.microsoft.com/office/excel/2006/main">
          <x14:cfRule type="dataBar" id="{465E14D6-FB6C-4813-8795-5A495AC7CFDD}">
            <x14:dataBar minLength="0" maxLength="100" gradient="0">
              <x14:cfvo type="percent">
                <xm:f>0.5</xm:f>
              </x14:cfvo>
              <x14:cfvo type="max"/>
              <x14:negativeFillColor rgb="FFFF0000"/>
              <x14:axisColor rgb="FF000000"/>
            </x14:dataBar>
          </x14:cfRule>
          <xm:sqref>S17</xm:sqref>
        </x14:conditionalFormatting>
        <x14:conditionalFormatting xmlns:xm="http://schemas.microsoft.com/office/excel/2006/main">
          <x14:cfRule type="dataBar" id="{724B7980-88A5-46BC-A73E-B450FFE29525}">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9A99280A-79CD-42E2-B7CB-A252BC2DFAB4}">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A02142D5-6A23-4FEF-BADE-335A3E744911}">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2092FFE7-A8E2-4791-B040-5EE8B44D6DE3}">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7CB8312D-E084-42E2-829D-3D5AC0866288}">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BA6C6957-2A5A-4E51-A4DC-912986C900D0}">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U15:U16</xm:sqref>
        </x14:conditionalFormatting>
        <x14:conditionalFormatting xmlns:xm="http://schemas.microsoft.com/office/excel/2006/main">
          <x14:cfRule type="dataBar" id="{36F229FC-8A74-4253-B80D-4EC5F55E2E9F}">
            <x14:dataBar minLength="0" maxLength="100" gradient="0">
              <x14:cfvo type="percent">
                <xm:f>0.5</xm:f>
              </x14:cfvo>
              <x14:cfvo type="max"/>
              <x14:negativeFillColor rgb="FFFF0000"/>
              <x14:axisColor rgb="FF000000"/>
            </x14:dataBar>
          </x14:cfRule>
          <xm:sqref>U17</xm:sqref>
        </x14:conditionalFormatting>
        <x14:conditionalFormatting xmlns:xm="http://schemas.microsoft.com/office/excel/2006/main">
          <x14:cfRule type="dataBar" id="{80EE3EA7-DC6C-4D24-9BEC-B8AD21B3293B}">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C1CF36F1-BE4C-4233-A8A7-AAF68DBA6CDA}">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34622417-B787-4BD9-A6EB-0BD366E77B0F}">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A48AA0AC-CD85-42F0-93D8-24DD57C76B7B}">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D8B68DA2-FA6C-4B20-BCF7-422E722E72CD}">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3E02F266-43B7-4626-8BCF-5D6E9001F0DB}">
            <x14:dataBar minLength="0" maxLength="100" gradient="0">
              <x14:cfvo type="percent">
                <xm:f>0.5</xm:f>
              </x14:cfvo>
              <x14:cfvo type="max"/>
              <x14:negativeFillColor rgb="FFFF0000"/>
              <x14:axisColor rgb="FF000000"/>
            </x14:dataBar>
          </x14:cfRule>
          <xm:sqref>W14</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W15:W16</xm:sqref>
        </x14:conditionalFormatting>
        <x14:conditionalFormatting xmlns:xm="http://schemas.microsoft.com/office/excel/2006/main">
          <x14:cfRule type="dataBar" id="{CC003769-2289-4A68-840D-DE47798BFB0B}">
            <x14:dataBar minLength="0" maxLength="100" gradient="0">
              <x14:cfvo type="percent">
                <xm:f>0.5</xm:f>
              </x14:cfvo>
              <x14:cfvo type="max"/>
              <x14:negativeFillColor rgb="FFFF0000"/>
              <x14:axisColor rgb="FF000000"/>
            </x14:dataBar>
          </x14:cfRule>
          <xm:sqref>W17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1" zoomScale="90" zoomScaleNormal="90" workbookViewId="0">
      <selection activeCell="N19" sqref="N19:U23"/>
    </sheetView>
  </sheetViews>
  <sheetFormatPr baseColWidth="10" defaultColWidth="0" defaultRowHeight="11.25" zeroHeight="1" x14ac:dyDescent="0.2"/>
  <cols>
    <col min="1" max="1" width="1.7109375" style="11" customWidth="1"/>
    <col min="2" max="2" width="13.28515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1.425781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1" width="11.42578125" style="11" customWidth="1"/>
    <col min="22" max="22" width="19" style="11" customWidth="1"/>
    <col min="23" max="23" width="28" style="11" customWidth="1"/>
    <col min="24" max="16384" width="11.42578125" style="11" hidden="1"/>
  </cols>
  <sheetData>
    <row r="1" spans="1:25" ht="15" x14ac:dyDescent="0.25">
      <c r="A1" s="10" t="s">
        <v>101</v>
      </c>
    </row>
    <row r="2" spans="1:25" s="12" customFormat="1" x14ac:dyDescent="0.2"/>
    <row r="3" spans="1:25" s="12" customFormat="1" x14ac:dyDescent="0.2">
      <c r="B3" s="13" t="s">
        <v>102</v>
      </c>
      <c r="C3" s="126" t="s">
        <v>103</v>
      </c>
      <c r="D3" s="126"/>
      <c r="F3" s="13" t="s">
        <v>104</v>
      </c>
      <c r="G3" s="14" t="s">
        <v>105</v>
      </c>
      <c r="H3" s="14" t="s">
        <v>106</v>
      </c>
      <c r="I3" s="126" t="s">
        <v>107</v>
      </c>
      <c r="J3" s="126"/>
      <c r="K3" s="126"/>
      <c r="L3" s="126"/>
      <c r="N3" s="13" t="s">
        <v>108</v>
      </c>
      <c r="O3" s="126" t="s">
        <v>103</v>
      </c>
      <c r="P3" s="126"/>
      <c r="Q3" s="126"/>
    </row>
    <row r="4" spans="1:25" s="12" customFormat="1" ht="53.45" customHeight="1" x14ac:dyDescent="0.2">
      <c r="B4" s="15" t="s">
        <v>35</v>
      </c>
      <c r="C4" s="112" t="s">
        <v>109</v>
      </c>
      <c r="D4" s="113"/>
      <c r="F4" s="119" t="s">
        <v>110</v>
      </c>
      <c r="G4" s="119" t="s">
        <v>111</v>
      </c>
      <c r="H4" s="121" t="s">
        <v>112</v>
      </c>
      <c r="I4" s="129" t="s">
        <v>113</v>
      </c>
      <c r="J4" s="130"/>
      <c r="K4" s="130"/>
      <c r="L4" s="131"/>
      <c r="N4" s="16" t="s">
        <v>114</v>
      </c>
      <c r="O4" s="112" t="s">
        <v>115</v>
      </c>
      <c r="P4" s="113"/>
      <c r="Q4" s="113"/>
    </row>
    <row r="5" spans="1:25" s="12" customFormat="1" ht="53.45" customHeight="1" x14ac:dyDescent="0.2">
      <c r="B5" s="15" t="s">
        <v>58</v>
      </c>
      <c r="C5" s="112" t="s">
        <v>116</v>
      </c>
      <c r="D5" s="112"/>
      <c r="F5" s="127"/>
      <c r="G5" s="127"/>
      <c r="H5" s="128"/>
      <c r="I5" s="132"/>
      <c r="J5" s="133"/>
      <c r="K5" s="133"/>
      <c r="L5" s="134"/>
      <c r="N5" s="16" t="s">
        <v>117</v>
      </c>
      <c r="O5" s="112" t="s">
        <v>118</v>
      </c>
      <c r="P5" s="113"/>
      <c r="Q5" s="113"/>
    </row>
    <row r="6" spans="1:25" s="12" customFormat="1" ht="60" customHeight="1" x14ac:dyDescent="0.2">
      <c r="F6" s="120"/>
      <c r="G6" s="120"/>
      <c r="H6" s="122"/>
      <c r="I6" s="135"/>
      <c r="J6" s="136"/>
      <c r="K6" s="136"/>
      <c r="L6" s="137"/>
      <c r="N6" s="16" t="s">
        <v>119</v>
      </c>
      <c r="O6" s="112" t="s">
        <v>120</v>
      </c>
      <c r="P6" s="113"/>
      <c r="Q6" s="113"/>
    </row>
    <row r="7" spans="1:25" s="12" customFormat="1" ht="79.5" customHeight="1" x14ac:dyDescent="0.2">
      <c r="B7" s="13" t="s">
        <v>121</v>
      </c>
      <c r="C7" s="126" t="s">
        <v>103</v>
      </c>
      <c r="D7" s="126"/>
      <c r="F7" s="17" t="s">
        <v>122</v>
      </c>
      <c r="G7" s="18" t="s">
        <v>112</v>
      </c>
      <c r="H7" s="18" t="s">
        <v>123</v>
      </c>
      <c r="I7" s="111" t="s">
        <v>124</v>
      </c>
      <c r="J7" s="111"/>
      <c r="K7" s="111"/>
      <c r="L7" s="111"/>
      <c r="N7" s="19" t="s">
        <v>125</v>
      </c>
      <c r="O7" s="112" t="s">
        <v>126</v>
      </c>
      <c r="P7" s="113"/>
      <c r="Q7" s="113"/>
    </row>
    <row r="8" spans="1:25" s="12" customFormat="1" ht="33.75" x14ac:dyDescent="0.2">
      <c r="B8" s="20" t="s">
        <v>36</v>
      </c>
      <c r="C8" s="124" t="s">
        <v>127</v>
      </c>
      <c r="D8" s="125"/>
      <c r="F8" s="17" t="s">
        <v>128</v>
      </c>
      <c r="G8" s="18" t="s">
        <v>129</v>
      </c>
      <c r="H8" s="17" t="s">
        <v>130</v>
      </c>
      <c r="I8" s="111" t="s">
        <v>131</v>
      </c>
      <c r="J8" s="111"/>
      <c r="K8" s="111"/>
      <c r="L8" s="111"/>
      <c r="N8" s="19" t="s">
        <v>132</v>
      </c>
      <c r="O8" s="112" t="s">
        <v>133</v>
      </c>
      <c r="P8" s="113"/>
      <c r="Q8" s="113"/>
    </row>
    <row r="9" spans="1:25" s="12" customFormat="1" ht="52.15" customHeight="1" x14ac:dyDescent="0.2">
      <c r="B9" s="20" t="s">
        <v>48</v>
      </c>
      <c r="C9" s="117" t="s">
        <v>134</v>
      </c>
      <c r="D9" s="118"/>
      <c r="F9" s="119" t="s">
        <v>86</v>
      </c>
      <c r="G9" s="119" t="s">
        <v>130</v>
      </c>
      <c r="H9" s="121" t="s">
        <v>135</v>
      </c>
      <c r="I9" s="112" t="s">
        <v>136</v>
      </c>
      <c r="J9" s="112"/>
      <c r="K9" s="112"/>
      <c r="L9" s="112"/>
      <c r="N9" s="19" t="s">
        <v>137</v>
      </c>
      <c r="O9" s="112" t="s">
        <v>138</v>
      </c>
      <c r="P9" s="113"/>
      <c r="Q9" s="113"/>
    </row>
    <row r="10" spans="1:25" s="12" customFormat="1" ht="22.9" customHeight="1" x14ac:dyDescent="0.2">
      <c r="F10" s="120"/>
      <c r="G10" s="120"/>
      <c r="H10" s="122"/>
      <c r="I10" s="112"/>
      <c r="J10" s="112"/>
      <c r="K10" s="112"/>
      <c r="L10" s="112"/>
      <c r="N10" s="111" t="s">
        <v>139</v>
      </c>
      <c r="O10" s="112" t="s">
        <v>140</v>
      </c>
      <c r="P10" s="112"/>
      <c r="Q10" s="112"/>
    </row>
    <row r="11" spans="1:25" s="12" customFormat="1" ht="39" customHeight="1" x14ac:dyDescent="0.2">
      <c r="N11" s="111"/>
      <c r="O11" s="112"/>
      <c r="P11" s="112"/>
      <c r="Q11" s="112"/>
    </row>
    <row r="12" spans="1:25" s="12" customFormat="1" ht="52.9" customHeight="1" x14ac:dyDescent="0.2">
      <c r="H12" s="21"/>
      <c r="I12" s="21"/>
      <c r="N12" s="19" t="s">
        <v>141</v>
      </c>
      <c r="O12" s="112" t="s">
        <v>142</v>
      </c>
      <c r="P12" s="112"/>
      <c r="Q12" s="112"/>
    </row>
    <row r="13" spans="1:25" s="12" customFormat="1" x14ac:dyDescent="0.2">
      <c r="F13" s="21"/>
      <c r="G13" s="21"/>
      <c r="H13" s="21"/>
      <c r="I13" s="21"/>
    </row>
    <row r="14" spans="1:25" s="12" customFormat="1" x14ac:dyDescent="0.2">
      <c r="C14" s="123" t="s">
        <v>143</v>
      </c>
      <c r="D14" s="123"/>
      <c r="F14" s="110" t="s">
        <v>144</v>
      </c>
      <c r="G14" s="110"/>
      <c r="H14" s="110"/>
      <c r="I14" s="110"/>
      <c r="J14" s="110"/>
      <c r="K14" s="110"/>
      <c r="L14" s="110"/>
      <c r="O14" s="114" t="s">
        <v>145</v>
      </c>
      <c r="P14" s="115"/>
      <c r="Q14" s="115"/>
      <c r="R14" s="115"/>
      <c r="S14" s="115"/>
      <c r="T14" s="115"/>
      <c r="U14" s="116"/>
      <c r="X14" s="106" t="s">
        <v>146</v>
      </c>
      <c r="Y14" s="107"/>
    </row>
    <row r="15" spans="1:25" s="12" customFormat="1" ht="63" customHeight="1" x14ac:dyDescent="0.2">
      <c r="C15" s="22" t="s">
        <v>147</v>
      </c>
      <c r="D15" s="22" t="s">
        <v>148</v>
      </c>
      <c r="F15" s="114" t="s">
        <v>145</v>
      </c>
      <c r="G15" s="115"/>
      <c r="H15" s="115"/>
      <c r="I15" s="115"/>
      <c r="J15" s="115"/>
      <c r="K15" s="115"/>
      <c r="L15" s="116"/>
      <c r="N15" s="23"/>
      <c r="O15" s="109" t="s">
        <v>149</v>
      </c>
      <c r="P15" s="109"/>
      <c r="Q15" s="18" t="s">
        <v>150</v>
      </c>
      <c r="R15" s="18" t="s">
        <v>151</v>
      </c>
      <c r="S15" s="18" t="s">
        <v>152</v>
      </c>
      <c r="T15" s="18" t="s">
        <v>153</v>
      </c>
      <c r="U15" s="18" t="s">
        <v>154</v>
      </c>
      <c r="X15" s="24" t="s">
        <v>155</v>
      </c>
      <c r="Y15" s="22" t="s">
        <v>147</v>
      </c>
    </row>
    <row r="16" spans="1:25" s="12" customFormat="1" ht="51.75" customHeight="1" x14ac:dyDescent="0.2">
      <c r="B16" s="108" t="s">
        <v>156</v>
      </c>
      <c r="C16" s="25" t="s">
        <v>157</v>
      </c>
      <c r="D16" s="17">
        <v>1</v>
      </c>
      <c r="E16" s="21"/>
      <c r="F16" s="109" t="s">
        <v>149</v>
      </c>
      <c r="G16" s="109"/>
      <c r="H16" s="18" t="s">
        <v>150</v>
      </c>
      <c r="I16" s="18" t="s">
        <v>151</v>
      </c>
      <c r="J16" s="18" t="s">
        <v>152</v>
      </c>
      <c r="K16" s="18" t="s">
        <v>153</v>
      </c>
      <c r="L16" s="18" t="s">
        <v>154</v>
      </c>
      <c r="O16" s="109" t="s">
        <v>158</v>
      </c>
      <c r="P16" s="109"/>
      <c r="Q16" s="18" t="s">
        <v>159</v>
      </c>
      <c r="R16" s="18" t="s">
        <v>160</v>
      </c>
      <c r="S16" s="18" t="s">
        <v>161</v>
      </c>
      <c r="T16" s="18" t="s">
        <v>162</v>
      </c>
      <c r="U16" s="18" t="s">
        <v>163</v>
      </c>
      <c r="X16" s="26" t="s">
        <v>164</v>
      </c>
      <c r="Y16" s="18" t="s">
        <v>165</v>
      </c>
    </row>
    <row r="17" spans="2:25" s="12" customFormat="1" ht="67.5" x14ac:dyDescent="0.2">
      <c r="B17" s="108"/>
      <c r="C17" s="25" t="s">
        <v>166</v>
      </c>
      <c r="D17" s="17">
        <v>2</v>
      </c>
      <c r="E17" s="21"/>
      <c r="F17" s="109" t="s">
        <v>158</v>
      </c>
      <c r="G17" s="109"/>
      <c r="H17" s="18" t="s">
        <v>159</v>
      </c>
      <c r="I17" s="18" t="s">
        <v>160</v>
      </c>
      <c r="J17" s="18" t="s">
        <v>161</v>
      </c>
      <c r="K17" s="18" t="s">
        <v>162</v>
      </c>
      <c r="L17" s="18" t="s">
        <v>163</v>
      </c>
      <c r="O17" s="110" t="s">
        <v>147</v>
      </c>
      <c r="P17" s="110" t="s">
        <v>167</v>
      </c>
      <c r="Q17" s="22" t="s">
        <v>168</v>
      </c>
      <c r="R17" s="22" t="s">
        <v>169</v>
      </c>
      <c r="S17" s="22" t="s">
        <v>170</v>
      </c>
      <c r="T17" s="22" t="s">
        <v>171</v>
      </c>
      <c r="U17" s="22" t="s">
        <v>172</v>
      </c>
      <c r="X17" s="27" t="s">
        <v>173</v>
      </c>
      <c r="Y17" s="18" t="s">
        <v>174</v>
      </c>
    </row>
    <row r="18" spans="2:25" s="12" customFormat="1" ht="22.5" x14ac:dyDescent="0.2">
      <c r="B18" s="108"/>
      <c r="C18" s="25" t="s">
        <v>175</v>
      </c>
      <c r="D18" s="17">
        <v>3</v>
      </c>
      <c r="E18" s="21"/>
      <c r="F18" s="110" t="s">
        <v>147</v>
      </c>
      <c r="G18" s="110" t="s">
        <v>167</v>
      </c>
      <c r="H18" s="22" t="s">
        <v>168</v>
      </c>
      <c r="I18" s="22" t="s">
        <v>169</v>
      </c>
      <c r="J18" s="22" t="s">
        <v>170</v>
      </c>
      <c r="K18" s="22" t="s">
        <v>171</v>
      </c>
      <c r="L18" s="22" t="s">
        <v>172</v>
      </c>
      <c r="O18" s="110"/>
      <c r="P18" s="110"/>
      <c r="Q18" s="17">
        <v>1</v>
      </c>
      <c r="R18" s="17">
        <v>2</v>
      </c>
      <c r="S18" s="17">
        <v>3</v>
      </c>
      <c r="T18" s="17">
        <v>4</v>
      </c>
      <c r="U18" s="17">
        <v>5</v>
      </c>
      <c r="X18" s="28">
        <v>5</v>
      </c>
      <c r="Y18" s="18" t="s">
        <v>176</v>
      </c>
    </row>
    <row r="19" spans="2:25" s="12" customFormat="1" ht="51.75" customHeight="1" x14ac:dyDescent="0.2">
      <c r="B19" s="108"/>
      <c r="C19" s="25" t="s">
        <v>177</v>
      </c>
      <c r="D19" s="17">
        <v>4</v>
      </c>
      <c r="E19" s="21"/>
      <c r="F19" s="110"/>
      <c r="G19" s="110"/>
      <c r="H19" s="17">
        <v>1</v>
      </c>
      <c r="I19" s="17">
        <v>2</v>
      </c>
      <c r="J19" s="17">
        <v>3</v>
      </c>
      <c r="K19" s="17">
        <v>4</v>
      </c>
      <c r="L19" s="17">
        <v>5</v>
      </c>
      <c r="N19" s="108" t="s">
        <v>156</v>
      </c>
      <c r="O19" s="25" t="s">
        <v>157</v>
      </c>
      <c r="P19" s="17">
        <v>1</v>
      </c>
      <c r="Q19" s="29">
        <v>2</v>
      </c>
      <c r="R19" s="29">
        <v>3</v>
      </c>
      <c r="S19" s="29">
        <v>4</v>
      </c>
      <c r="T19" s="28">
        <v>5</v>
      </c>
      <c r="U19" s="27">
        <v>6</v>
      </c>
      <c r="X19" s="29" t="s">
        <v>178</v>
      </c>
      <c r="Y19" s="18" t="s">
        <v>179</v>
      </c>
    </row>
    <row r="20" spans="2:25" s="12" customFormat="1" ht="33.75" x14ac:dyDescent="0.2">
      <c r="B20" s="108"/>
      <c r="C20" s="25" t="s">
        <v>180</v>
      </c>
      <c r="D20" s="17">
        <v>5</v>
      </c>
      <c r="E20" s="21"/>
      <c r="F20" s="21"/>
      <c r="G20" s="21"/>
      <c r="H20" s="21"/>
      <c r="I20" s="21"/>
      <c r="J20" s="21"/>
      <c r="K20" s="21"/>
      <c r="N20" s="108"/>
      <c r="O20" s="25" t="s">
        <v>166</v>
      </c>
      <c r="P20" s="17">
        <v>2</v>
      </c>
      <c r="Q20" s="29">
        <v>3</v>
      </c>
      <c r="R20" s="29">
        <v>4</v>
      </c>
      <c r="S20" s="28">
        <v>5</v>
      </c>
      <c r="T20" s="27">
        <v>6</v>
      </c>
      <c r="U20" s="27">
        <v>7</v>
      </c>
    </row>
    <row r="21" spans="2:25" s="12" customFormat="1" ht="45" x14ac:dyDescent="0.2">
      <c r="F21" s="21"/>
      <c r="G21" s="21"/>
      <c r="H21" s="21"/>
      <c r="I21" s="21"/>
      <c r="J21" s="21"/>
      <c r="K21" s="21"/>
      <c r="N21" s="108"/>
      <c r="O21" s="25" t="s">
        <v>175</v>
      </c>
      <c r="P21" s="17">
        <v>3</v>
      </c>
      <c r="Q21" s="29">
        <v>4</v>
      </c>
      <c r="R21" s="28">
        <v>5</v>
      </c>
      <c r="S21" s="27">
        <v>6</v>
      </c>
      <c r="T21" s="27">
        <v>7</v>
      </c>
      <c r="U21" s="26">
        <v>8</v>
      </c>
      <c r="X21" s="30" t="s">
        <v>181</v>
      </c>
      <c r="Y21" s="30" t="s">
        <v>182</v>
      </c>
    </row>
    <row r="22" spans="2:25" s="12" customFormat="1" ht="22.5" x14ac:dyDescent="0.2">
      <c r="B22" s="12" t="s">
        <v>183</v>
      </c>
      <c r="N22" s="108"/>
      <c r="O22" s="25" t="s">
        <v>177</v>
      </c>
      <c r="P22" s="17">
        <v>4</v>
      </c>
      <c r="Q22" s="28">
        <v>5</v>
      </c>
      <c r="R22" s="27">
        <v>6</v>
      </c>
      <c r="S22" s="27">
        <v>7</v>
      </c>
      <c r="T22" s="26">
        <v>8</v>
      </c>
      <c r="U22" s="26">
        <v>9</v>
      </c>
      <c r="X22" s="12" t="s">
        <v>184</v>
      </c>
      <c r="Y22" s="12" t="s">
        <v>185</v>
      </c>
    </row>
    <row r="23" spans="2:25" s="12" customFormat="1" ht="33.75" x14ac:dyDescent="0.2">
      <c r="N23" s="108"/>
      <c r="O23" s="25" t="s">
        <v>180</v>
      </c>
      <c r="P23" s="17">
        <v>5</v>
      </c>
      <c r="Q23" s="27">
        <v>6</v>
      </c>
      <c r="R23" s="27">
        <v>7</v>
      </c>
      <c r="S23" s="26">
        <v>8</v>
      </c>
      <c r="T23" s="26">
        <v>9</v>
      </c>
      <c r="U23" s="26">
        <v>10</v>
      </c>
      <c r="X23" s="12" t="s">
        <v>186</v>
      </c>
      <c r="Y23" s="12" t="s">
        <v>62</v>
      </c>
    </row>
    <row r="24" spans="2:25" s="12" customFormat="1" x14ac:dyDescent="0.2">
      <c r="X24" s="12" t="s">
        <v>187</v>
      </c>
    </row>
    <row r="26" spans="2:25" hidden="1" x14ac:dyDescent="0.2">
      <c r="C26" s="11" t="s">
        <v>188</v>
      </c>
      <c r="D26" s="11" t="s">
        <v>8</v>
      </c>
      <c r="F26" s="11" t="s">
        <v>13</v>
      </c>
      <c r="G26" s="11" t="s">
        <v>14</v>
      </c>
      <c r="H26" s="11" t="s">
        <v>189</v>
      </c>
    </row>
    <row r="27" spans="2:25" hidden="1" x14ac:dyDescent="0.2">
      <c r="C27" s="11" t="s">
        <v>35</v>
      </c>
      <c r="D27" s="11" t="s">
        <v>36</v>
      </c>
      <c r="F27" s="11" t="s">
        <v>190</v>
      </c>
      <c r="G27" s="11" t="s">
        <v>191</v>
      </c>
      <c r="H27" s="11" t="s">
        <v>185</v>
      </c>
      <c r="P27" s="31"/>
      <c r="Q27" s="31"/>
      <c r="R27" s="31"/>
      <c r="S27" s="31"/>
      <c r="T27" s="31"/>
    </row>
    <row r="28" spans="2:25" hidden="1" x14ac:dyDescent="0.2">
      <c r="C28" s="11" t="s">
        <v>58</v>
      </c>
      <c r="D28" s="11" t="s">
        <v>48</v>
      </c>
      <c r="F28" s="11" t="s">
        <v>192</v>
      </c>
      <c r="G28" s="11" t="s">
        <v>193</v>
      </c>
      <c r="H28" s="11" t="s">
        <v>62</v>
      </c>
      <c r="P28" s="31"/>
      <c r="Q28" s="31"/>
      <c r="R28" s="31"/>
      <c r="S28" s="31"/>
      <c r="T28" s="31"/>
    </row>
    <row r="29" spans="2:25" hidden="1" x14ac:dyDescent="0.2">
      <c r="F29" s="11" t="s">
        <v>194</v>
      </c>
      <c r="G29" s="11" t="s">
        <v>195</v>
      </c>
      <c r="P29" s="31"/>
      <c r="Q29" s="31"/>
      <c r="R29" s="31"/>
      <c r="S29" s="31"/>
      <c r="T29" s="31"/>
    </row>
    <row r="30" spans="2:25" hidden="1" x14ac:dyDescent="0.2">
      <c r="F30" s="11" t="s">
        <v>196</v>
      </c>
      <c r="G30" s="11" t="s">
        <v>197</v>
      </c>
      <c r="P30" s="31"/>
      <c r="Q30" s="31"/>
      <c r="R30" s="31"/>
      <c r="S30" s="31"/>
      <c r="T30" s="31"/>
    </row>
    <row r="31" spans="2:25" hidden="1" x14ac:dyDescent="0.2">
      <c r="F31" s="11" t="s">
        <v>198</v>
      </c>
      <c r="G31" s="11" t="s">
        <v>199</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Ivan Felipe Uribe Ospina</cp:lastModifiedBy>
  <cp:revision/>
  <dcterms:created xsi:type="dcterms:W3CDTF">2011-10-26T13:45:21Z</dcterms:created>
  <dcterms:modified xsi:type="dcterms:W3CDTF">2026-09-15T19:41:34Z</dcterms:modified>
  <cp:category/>
  <cp:contentStatus/>
</cp:coreProperties>
</file>