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D:\1. AÑO 2026\1. SOLICITUDES ESTUDIOS DEL SECTOR\45. SONDEO 422 - IPSE - DATACENTER\COTIZACIONES AREA\"/>
    </mc:Choice>
  </mc:AlternateContent>
  <xr:revisionPtr revIDLastSave="0" documentId="13_ncr:1_{D47D0DD6-213C-4179-9A6F-CD73EFC69C6C}" xr6:coauthVersionLast="47" xr6:coauthVersionMax="47" xr10:uidLastSave="{00000000-0000-0000-0000-000000000000}"/>
  <bookViews>
    <workbookView xWindow="-19320" yWindow="-120" windowWidth="19440" windowHeight="14880" xr2:uid="{EC7D1998-AE68-4D40-AC07-79A72E538E90}"/>
  </bookViews>
  <sheets>
    <sheet name="FORMATO COTIZACION FGN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3" i="1" l="1"/>
  <c r="J13" i="1"/>
  <c r="K13" i="1"/>
  <c r="K14" i="1"/>
  <c r="I12" i="1"/>
  <c r="J12" i="1" s="1"/>
  <c r="K12" i="1" s="1"/>
  <c r="I11" i="1"/>
  <c r="J11" i="1" s="1"/>
  <c r="K11" i="1" s="1"/>
  <c r="I10" i="1"/>
  <c r="J10" i="1" s="1"/>
  <c r="K10" i="1" s="1"/>
  <c r="I9" i="1"/>
  <c r="J9" i="1" s="1"/>
  <c r="K9" i="1" s="1"/>
</calcChain>
</file>

<file path=xl/sharedStrings.xml><?xml version="1.0" encoding="utf-8"?>
<sst xmlns="http://schemas.openxmlformats.org/spreadsheetml/2006/main" count="36" uniqueCount="34">
  <si>
    <t xml:space="preserve">SUSCRIPCION AL SERVICIO DE SOPORTE CON MANTENIMIENTO CORRECTIVO, PREVENTIVO Y DE SOPORTE TÉCNICO PARA LOS SUBSISTEMAS QUE SOPORTAN LOS COMPONENTES DE LOS CENTROS DE DATOS DE LA FISCALÍA GENERAL DE LA NACIÓN. </t>
  </si>
  <si>
    <t>Ítem</t>
  </si>
  <si>
    <t>DESCRIPCION NECESIDAD</t>
  </si>
  <si>
    <t>Unidad de Medida</t>
  </si>
  <si>
    <t>Cantidad</t>
  </si>
  <si>
    <t>Valor Unitario sin IVA*</t>
  </si>
  <si>
    <t>Valor IVA*</t>
  </si>
  <si>
    <t>Valor Unitario incluido IVA*</t>
  </si>
  <si>
    <t>Valor total incluido IVA*</t>
  </si>
  <si>
    <t xml:space="preserve">Soporte Técnico con mantenimientos preventivos y correctivos que sean necesarios para los subsistemas:  
●	Subsistema de infraestructura de redes eléctricas y estructuradas  
●	Subsistema de CCTV y control de acceso 
●	Subsistema de extinción de incendios 
●	Subsistema de enfriamiento y de refrigeración 
●	Subsistema arquitectónico 
De acuerdo con anexo de especificaciones técnicas 1- CENTROS DE DATOS BOGOTÁ CENTRO DE DATOS EDIFICIO GUSTAVO DE GREIFF 
 FICHA TÉCNICA N° 1 </t>
  </si>
  <si>
    <t xml:space="preserve">SERVICIO </t>
  </si>
  <si>
    <t xml:space="preserve">Soporte Técnico con mantenimientos preventivos y correctivos que sean necesarios para los subsistemas:  
●	Subsistema de infraestructura de redes eléctricas y estructuradas  
●	Subsistema de CCTV y control de acceso 
●	Subsistema de extinción de incendios 
●	Subsistema de enfriamiento y de refrigeración 
●	Subsistema arquitectónico 
De acuerdo con anexo de especificaciones técnicas GRUPO No. 1- CENTROS DE DATOS BOGOTA CENTRO DE DATOS EDIFICIO H (ZEUS)  
FICHA TÉCNICA N° 2 </t>
  </si>
  <si>
    <t xml:space="preserve">Soporte Técnico con mantenimientos preventivos correctivos que sean necesarios para los Subsistemas:  
●	Subsistema de infraestructura de redes eléctricas y estructuradas  
●	Subsistema de enfriamiento y de refrigeración 
●	Subsistema de extinción de incendios 
●	Subsistema arquitectónico 
●	Subsistema de CCTV y control de acceso 
De acuerdo con anexo de especificaciones técnicas GRUPO No. 1- CENTROS DE DATOS BOGOTÁ CENTRO DE DATOS INTERCEPTACIONES EDIFICIO L PISO 6 Y AZOTEA  
FICHA TÉCNICA N° 3 </t>
  </si>
  <si>
    <t>Capacitación certificada en Certified Computer Room Designer (CCRD) de ICREA. (Capacitacion para Funcionarios de la Fiscalia)</t>
  </si>
  <si>
    <t>CERTIFICACIÓN</t>
  </si>
  <si>
    <t xml:space="preserve">TOTAL </t>
  </si>
  <si>
    <t>IMPORTANTE: 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
NOTA: El cotizante declara con su firma que ni él ni la persona jurídica a la que representa se encuentran incursos en causal de inhabilidad para contratar.</t>
  </si>
  <si>
    <t>* NOTA: En el evento de que algunos de los ìtems se encuentren exentos de IVA, deberá indicar de forma clara la normatividad aplicable frente a dicha exenciòn</t>
  </si>
  <si>
    <t>Empresa:</t>
  </si>
  <si>
    <t>SERVITRONICS SAS</t>
  </si>
  <si>
    <t>Representante Legal:</t>
  </si>
  <si>
    <t>NELSO LIBERO SILVA</t>
  </si>
  <si>
    <t>NIT:</t>
  </si>
  <si>
    <t>800164421-3</t>
  </si>
  <si>
    <t>Teléfono o Celular:</t>
  </si>
  <si>
    <t xml:space="preserve">E-mail: </t>
  </si>
  <si>
    <t xml:space="preserve">francisco.guevara@union2y.co </t>
  </si>
  <si>
    <t>Fecha de Oferta:</t>
  </si>
  <si>
    <t>Validez de Oferta económica 90 días:</t>
  </si>
  <si>
    <t>¿Cumple con lo solicitado en le Ficha Técnica?</t>
  </si>
  <si>
    <t>SI</t>
  </si>
  <si>
    <t>FIRMA DIGITAL</t>
  </si>
  <si>
    <t>UNIDAD</t>
  </si>
  <si>
    <t>Suministro e instalacion  baterias CSB  12v 9Ah  Rerencias HR1234W F2 para 8 UPS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</si>
</sst>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quot;$&quot;\ #,##0"/>
  </numFmts>
  <fonts count="15" x14ac:knownFonts="1">
    <font>
      <sz val="11"/>
      <color theme="1"/>
      <name val="Calibri"/>
      <family val="2"/>
      <scheme val="minor"/>
    </font>
    <font>
      <sz val="11"/>
      <color theme="1"/>
      <name val="Calibri"/>
      <family val="2"/>
      <scheme val="minor"/>
    </font>
    <font>
      <u/>
      <sz val="11"/>
      <color theme="10"/>
      <name val="Calibri"/>
      <family val="2"/>
      <scheme val="minor"/>
    </font>
    <font>
      <sz val="11"/>
      <color theme="1"/>
      <name val="Arial"/>
      <family val="2"/>
    </font>
    <font>
      <b/>
      <sz val="10"/>
      <color theme="1"/>
      <name val="Arial"/>
      <family val="2"/>
    </font>
    <font>
      <b/>
      <sz val="10"/>
      <color rgb="FF000000"/>
      <name val="Arial"/>
      <family val="2"/>
    </font>
    <font>
      <b/>
      <sz val="9"/>
      <color rgb="FF000000"/>
      <name val="Arial"/>
      <family val="2"/>
    </font>
    <font>
      <sz val="10"/>
      <color rgb="FF000000"/>
      <name val="Arial"/>
      <family val="2"/>
    </font>
    <font>
      <sz val="8"/>
      <color rgb="FF000000"/>
      <name val="Arial"/>
      <family val="2"/>
    </font>
    <font>
      <b/>
      <sz val="10"/>
      <name val="Arial"/>
      <family val="2"/>
    </font>
    <font>
      <b/>
      <sz val="12"/>
      <color rgb="FFFF0000"/>
      <name val="Arial"/>
      <family val="2"/>
    </font>
    <font>
      <sz val="12"/>
      <color theme="1"/>
      <name val="Calibri"/>
      <family val="2"/>
      <scheme val="minor"/>
    </font>
    <font>
      <b/>
      <sz val="11"/>
      <color theme="1"/>
      <name val="Arial Narrow"/>
      <family val="2"/>
    </font>
    <font>
      <u/>
      <sz val="11"/>
      <color theme="10"/>
      <name val="Arial Narrow"/>
      <family val="2"/>
    </font>
    <font>
      <sz val="11"/>
      <color theme="1"/>
      <name val="Arial Narrow"/>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2F2F2"/>
        <bgColor indexed="64"/>
      </patternFill>
    </fill>
    <fill>
      <patternFill patternType="solid">
        <fgColor rgb="FFFFC000"/>
        <bgColor indexed="64"/>
      </patternFill>
    </fill>
  </fills>
  <borders count="2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5">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11" fillId="0" borderId="0"/>
    <xf numFmtId="0" fontId="11" fillId="0" borderId="0"/>
  </cellStyleXfs>
  <cellXfs count="57">
    <xf numFmtId="0" fontId="0" fillId="0" borderId="0" xfId="0"/>
    <xf numFmtId="0" fontId="3" fillId="2" borderId="1" xfId="0" applyFont="1" applyFill="1" applyBorder="1"/>
    <xf numFmtId="0" fontId="3" fillId="2" borderId="2" xfId="0" applyFont="1" applyFill="1" applyBorder="1"/>
    <xf numFmtId="0" fontId="3" fillId="2" borderId="3" xfId="0" applyFont="1" applyFill="1" applyBorder="1"/>
    <xf numFmtId="0" fontId="3" fillId="0" borderId="0" xfId="0" applyFont="1"/>
    <xf numFmtId="0" fontId="3" fillId="2" borderId="4" xfId="0" applyFont="1" applyFill="1" applyBorder="1"/>
    <xf numFmtId="0" fontId="3" fillId="2" borderId="0" xfId="0" applyFont="1" applyFill="1"/>
    <xf numFmtId="0" fontId="3" fillId="2" borderId="5" xfId="0" applyFont="1" applyFill="1" applyBorder="1"/>
    <xf numFmtId="0" fontId="3" fillId="2" borderId="6" xfId="0" applyFont="1" applyFill="1" applyBorder="1"/>
    <xf numFmtId="0" fontId="3" fillId="2" borderId="7" xfId="0" applyFont="1" applyFill="1" applyBorder="1"/>
    <xf numFmtId="0" fontId="3" fillId="2" borderId="8" xfId="0" applyFont="1" applyFill="1" applyBorder="1"/>
    <xf numFmtId="0" fontId="5" fillId="4" borderId="10"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7" fillId="0" borderId="9" xfId="0" applyFont="1" applyBorder="1" applyAlignment="1">
      <alignment horizontal="center" vertical="center" wrapText="1"/>
    </xf>
    <xf numFmtId="0" fontId="8" fillId="0" borderId="9" xfId="0" applyFont="1" applyBorder="1" applyAlignment="1">
      <alignment horizontal="center" vertical="center" wrapText="1"/>
    </xf>
    <xf numFmtId="164" fontId="7" fillId="0" borderId="9" xfId="0" applyNumberFormat="1" applyFont="1" applyBorder="1" applyAlignment="1">
      <alignment horizontal="center" vertical="center" wrapText="1"/>
    </xf>
    <xf numFmtId="164" fontId="7" fillId="0" borderId="9" xfId="1" applyNumberFormat="1" applyFont="1" applyBorder="1" applyAlignment="1">
      <alignment horizontal="center" vertical="center" wrapText="1"/>
    </xf>
    <xf numFmtId="43" fontId="7" fillId="0" borderId="9" xfId="0" applyNumberFormat="1" applyFont="1" applyBorder="1" applyAlignment="1">
      <alignment horizontal="center" vertical="center" wrapText="1"/>
    </xf>
    <xf numFmtId="165" fontId="9" fillId="3" borderId="9" xfId="0" applyNumberFormat="1" applyFont="1" applyFill="1" applyBorder="1" applyAlignment="1">
      <alignment horizontal="center" vertical="center"/>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4" fillId="3" borderId="9" xfId="0" applyFont="1" applyFill="1" applyBorder="1" applyAlignment="1">
      <alignment horizontal="center" vertical="center" wrapText="1"/>
    </xf>
    <xf numFmtId="0" fontId="5" fillId="4" borderId="10" xfId="0" applyFont="1" applyFill="1" applyBorder="1" applyAlignment="1">
      <alignment horizontal="left" vertical="center" wrapText="1"/>
    </xf>
    <xf numFmtId="0" fontId="5" fillId="4" borderId="9" xfId="0" applyFont="1" applyFill="1" applyBorder="1" applyAlignment="1">
      <alignment horizontal="left" vertical="center" wrapText="1"/>
    </xf>
    <xf numFmtId="0" fontId="5" fillId="5" borderId="9"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xf numFmtId="49" fontId="5" fillId="3" borderId="11" xfId="0" applyNumberFormat="1" applyFont="1" applyFill="1" applyBorder="1" applyAlignment="1">
      <alignment horizontal="center" vertical="center" wrapText="1"/>
    </xf>
    <xf numFmtId="49" fontId="0" fillId="0" borderId="12" xfId="0" applyNumberFormat="1" applyBorder="1" applyAlignment="1">
      <alignment horizontal="center" vertical="center"/>
    </xf>
    <xf numFmtId="49" fontId="0" fillId="0" borderId="13" xfId="0" applyNumberFormat="1" applyBorder="1" applyAlignment="1">
      <alignment horizontal="center" vertical="center"/>
    </xf>
    <xf numFmtId="0" fontId="10" fillId="0" borderId="0" xfId="0" applyFont="1" applyAlignment="1">
      <alignment horizontal="left" vertical="center" wrapText="1"/>
    </xf>
    <xf numFmtId="3" fontId="12" fillId="6" borderId="9" xfId="3" applyNumberFormat="1" applyFont="1" applyFill="1" applyBorder="1" applyAlignment="1" applyProtection="1">
      <alignment horizontal="center" vertical="center" wrapText="1"/>
      <protection locked="0"/>
    </xf>
    <xf numFmtId="3" fontId="12" fillId="0" borderId="12" xfId="3" applyNumberFormat="1" applyFont="1" applyBorder="1" applyAlignment="1" applyProtection="1">
      <alignment horizontal="center" vertical="center" wrapText="1"/>
      <protection locked="0"/>
    </xf>
    <xf numFmtId="3" fontId="12" fillId="0" borderId="13" xfId="3" applyNumberFormat="1" applyFont="1" applyBorder="1" applyAlignment="1" applyProtection="1">
      <alignment horizontal="center" vertical="center" wrapText="1"/>
      <protection locked="0"/>
    </xf>
    <xf numFmtId="0" fontId="12" fillId="0" borderId="12" xfId="3" applyFont="1" applyBorder="1" applyAlignment="1" applyProtection="1">
      <alignment horizontal="center" vertical="center" wrapText="1"/>
      <protection locked="0"/>
    </xf>
    <xf numFmtId="0" fontId="12" fillId="0" borderId="13" xfId="3" applyFont="1" applyBorder="1" applyAlignment="1" applyProtection="1">
      <alignment horizontal="center" vertical="center" wrapText="1"/>
      <protection locked="0"/>
    </xf>
    <xf numFmtId="3" fontId="12" fillId="6" borderId="14" xfId="3" applyNumberFormat="1" applyFont="1" applyFill="1" applyBorder="1" applyAlignment="1" applyProtection="1">
      <alignment horizontal="center" vertical="center" wrapText="1"/>
      <protection locked="0"/>
    </xf>
    <xf numFmtId="3" fontId="12" fillId="6" borderId="1" xfId="3" applyNumberFormat="1" applyFont="1" applyFill="1" applyBorder="1" applyAlignment="1" applyProtection="1">
      <alignment horizontal="center" vertical="center" wrapText="1"/>
      <protection locked="0"/>
    </xf>
    <xf numFmtId="3" fontId="12" fillId="0" borderId="9" xfId="3" applyNumberFormat="1" applyFont="1" applyBorder="1" applyAlignment="1" applyProtection="1">
      <alignment horizontal="center" vertical="center" wrapText="1"/>
      <protection locked="0"/>
    </xf>
    <xf numFmtId="0" fontId="12" fillId="3" borderId="15" xfId="4" applyFont="1" applyFill="1" applyBorder="1" applyAlignment="1">
      <alignment horizontal="center" vertical="center"/>
    </xf>
    <xf numFmtId="0" fontId="12" fillId="3" borderId="16" xfId="4" applyFont="1" applyFill="1" applyBorder="1" applyAlignment="1">
      <alignment horizontal="center" vertical="center"/>
    </xf>
    <xf numFmtId="0" fontId="12" fillId="3" borderId="17" xfId="4" applyFont="1" applyFill="1" applyBorder="1" applyAlignment="1">
      <alignment horizontal="center" vertical="center"/>
    </xf>
    <xf numFmtId="0" fontId="12" fillId="3" borderId="18" xfId="4" applyFont="1" applyFill="1" applyBorder="1" applyAlignment="1">
      <alignment horizontal="center" vertical="center"/>
    </xf>
    <xf numFmtId="0" fontId="12" fillId="3" borderId="19" xfId="4" applyFont="1" applyFill="1" applyBorder="1" applyAlignment="1">
      <alignment horizontal="center" vertical="center"/>
    </xf>
    <xf numFmtId="0" fontId="12" fillId="3" borderId="20" xfId="4" applyFont="1" applyFill="1" applyBorder="1" applyAlignment="1">
      <alignment horizontal="center" vertical="center"/>
    </xf>
    <xf numFmtId="0" fontId="14" fillId="0" borderId="13" xfId="4" applyFont="1" applyBorder="1" applyAlignment="1">
      <alignment horizontal="center"/>
    </xf>
    <xf numFmtId="0" fontId="14" fillId="0" borderId="9" xfId="4" applyFont="1" applyBorder="1" applyAlignment="1">
      <alignment horizontal="center"/>
    </xf>
    <xf numFmtId="3" fontId="2" fillId="0" borderId="12" xfId="2" applyNumberFormat="1" applyBorder="1" applyAlignment="1" applyProtection="1">
      <alignment horizontal="center" vertical="center" wrapText="1"/>
      <protection locked="0"/>
    </xf>
    <xf numFmtId="3" fontId="13" fillId="0" borderId="12" xfId="2" applyNumberFormat="1" applyFont="1" applyBorder="1" applyAlignment="1" applyProtection="1">
      <alignment horizontal="center" vertical="center" wrapText="1"/>
      <protection locked="0"/>
    </xf>
    <xf numFmtId="3" fontId="13" fillId="0" borderId="13" xfId="2" applyNumberFormat="1" applyFont="1" applyBorder="1" applyAlignment="1" applyProtection="1">
      <alignment horizontal="center" vertical="center" wrapText="1"/>
      <protection locked="0"/>
    </xf>
    <xf numFmtId="14" fontId="12" fillId="0" borderId="12" xfId="3" applyNumberFormat="1" applyFont="1" applyBorder="1" applyAlignment="1" applyProtection="1">
      <alignment horizontal="center" vertical="center" wrapText="1"/>
      <protection locked="0"/>
    </xf>
    <xf numFmtId="14" fontId="12" fillId="0" borderId="13" xfId="3" applyNumberFormat="1" applyFont="1" applyBorder="1" applyAlignment="1" applyProtection="1">
      <alignment horizontal="center" vertical="center" wrapText="1"/>
      <protection locked="0"/>
    </xf>
    <xf numFmtId="3" fontId="12" fillId="6" borderId="11" xfId="3" applyNumberFormat="1" applyFont="1" applyFill="1" applyBorder="1" applyAlignment="1" applyProtection="1">
      <alignment horizontal="center" vertical="center" wrapText="1"/>
      <protection locked="0"/>
    </xf>
    <xf numFmtId="3" fontId="12" fillId="6" borderId="13" xfId="3" applyNumberFormat="1" applyFont="1" applyFill="1" applyBorder="1" applyAlignment="1" applyProtection="1">
      <alignment horizontal="center" vertical="center" wrapText="1"/>
      <protection locked="0"/>
    </xf>
  </cellXfs>
  <cellStyles count="5">
    <cellStyle name="Hipervínculo" xfId="2" builtinId="8"/>
    <cellStyle name="Millares" xfId="1" builtinId="3"/>
    <cellStyle name="Normal" xfId="0" builtinId="0"/>
    <cellStyle name="Normal 2" xfId="4" xr:uid="{EF90E8B4-E081-4C35-81AC-93427A980395}"/>
    <cellStyle name="Normal 5 16" xfId="3" xr:uid="{ED9DBB33-F6AB-4927-89FC-C2129813771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francisco.guevara@union2y.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FE57B-4258-4803-A651-E409DEF6CF00}">
  <dimension ref="B3:K32"/>
  <sheetViews>
    <sheetView tabSelected="1" topLeftCell="A12" zoomScale="108" workbookViewId="0">
      <selection activeCell="A13" sqref="A13:XFD13"/>
    </sheetView>
  </sheetViews>
  <sheetFormatPr baseColWidth="10" defaultColWidth="9.28515625" defaultRowHeight="14.25" x14ac:dyDescent="0.2"/>
  <cols>
    <col min="1" max="2" width="9.28515625" style="4"/>
    <col min="3" max="3" width="16" style="4" customWidth="1"/>
    <col min="4" max="4" width="17.28515625" style="4" customWidth="1"/>
    <col min="5" max="5" width="9.28515625" style="4"/>
    <col min="6" max="6" width="13.7109375" style="4" customWidth="1"/>
    <col min="7" max="7" width="10.28515625" style="4" customWidth="1"/>
    <col min="8" max="8" width="19" style="4" customWidth="1"/>
    <col min="9" max="9" width="15.7109375" style="4" customWidth="1"/>
    <col min="10" max="10" width="12.5703125" style="4" bestFit="1" customWidth="1"/>
    <col min="11" max="11" width="17" style="4" bestFit="1" customWidth="1"/>
    <col min="12" max="16384" width="9.28515625" style="4"/>
  </cols>
  <sheetData>
    <row r="3" spans="2:11" x14ac:dyDescent="0.2">
      <c r="B3" s="1"/>
      <c r="C3" s="2"/>
      <c r="D3" s="2"/>
      <c r="E3" s="2"/>
      <c r="F3" s="2"/>
      <c r="G3" s="2"/>
      <c r="H3" s="2"/>
      <c r="I3" s="2"/>
      <c r="J3" s="2"/>
      <c r="K3" s="3"/>
    </row>
    <row r="4" spans="2:11" x14ac:dyDescent="0.2">
      <c r="B4" s="5"/>
      <c r="C4" s="6"/>
      <c r="D4" s="6"/>
      <c r="E4" s="6"/>
      <c r="F4" s="6"/>
      <c r="G4" s="6"/>
      <c r="H4" s="6"/>
      <c r="I4" s="6"/>
      <c r="J4" s="6"/>
      <c r="K4" s="7"/>
    </row>
    <row r="5" spans="2:11" x14ac:dyDescent="0.2">
      <c r="B5" s="8"/>
      <c r="C5" s="9"/>
      <c r="D5" s="9"/>
      <c r="E5" s="9"/>
      <c r="F5" s="9"/>
      <c r="G5" s="9"/>
      <c r="H5" s="9"/>
      <c r="I5" s="9"/>
      <c r="J5" s="9"/>
      <c r="K5" s="10"/>
    </row>
    <row r="6" spans="2:11" ht="48.75" customHeight="1" x14ac:dyDescent="0.2">
      <c r="B6" s="23" t="s">
        <v>0</v>
      </c>
      <c r="C6" s="23"/>
      <c r="D6" s="23"/>
      <c r="E6" s="23"/>
      <c r="F6" s="23"/>
      <c r="G6" s="23"/>
      <c r="H6" s="23"/>
      <c r="I6" s="23"/>
      <c r="J6" s="23"/>
      <c r="K6" s="23"/>
    </row>
    <row r="7" spans="2:11" ht="24.75" customHeight="1" x14ac:dyDescent="0.2">
      <c r="B7" s="11">
        <v>1</v>
      </c>
      <c r="C7" s="24"/>
      <c r="D7" s="24"/>
      <c r="E7" s="24"/>
      <c r="F7" s="24"/>
      <c r="G7" s="24"/>
      <c r="H7" s="24"/>
      <c r="I7" s="24"/>
      <c r="J7" s="25"/>
      <c r="K7" s="25"/>
    </row>
    <row r="8" spans="2:11" ht="57.75" customHeight="1" x14ac:dyDescent="0.2">
      <c r="B8" s="12" t="s">
        <v>1</v>
      </c>
      <c r="C8" s="26" t="s">
        <v>2</v>
      </c>
      <c r="D8" s="26"/>
      <c r="E8" s="26"/>
      <c r="F8" s="13" t="s">
        <v>3</v>
      </c>
      <c r="G8" s="12" t="s">
        <v>4</v>
      </c>
      <c r="H8" s="12" t="s">
        <v>5</v>
      </c>
      <c r="I8" s="12" t="s">
        <v>6</v>
      </c>
      <c r="J8" s="12" t="s">
        <v>7</v>
      </c>
      <c r="K8" s="12" t="s">
        <v>8</v>
      </c>
    </row>
    <row r="9" spans="2:11" ht="241.9" customHeight="1" x14ac:dyDescent="0.2">
      <c r="B9" s="14">
        <v>1</v>
      </c>
      <c r="C9" s="20" t="s">
        <v>9</v>
      </c>
      <c r="D9" s="21"/>
      <c r="E9" s="22"/>
      <c r="F9" s="15" t="s">
        <v>10</v>
      </c>
      <c r="G9" s="14">
        <v>1</v>
      </c>
      <c r="H9" s="16">
        <v>568134000</v>
      </c>
      <c r="I9" s="17">
        <f>+H9*19%</f>
        <v>107945460</v>
      </c>
      <c r="J9" s="16">
        <f>+H9+I9</f>
        <v>676079460</v>
      </c>
      <c r="K9" s="17">
        <f>+J9*G9</f>
        <v>676079460</v>
      </c>
    </row>
    <row r="10" spans="2:11" ht="222" customHeight="1" x14ac:dyDescent="0.2">
      <c r="B10" s="14">
        <v>2</v>
      </c>
      <c r="C10" s="20" t="s">
        <v>11</v>
      </c>
      <c r="D10" s="21"/>
      <c r="E10" s="22"/>
      <c r="F10" s="15" t="s">
        <v>10</v>
      </c>
      <c r="G10" s="14">
        <v>1</v>
      </c>
      <c r="H10" s="18">
        <v>489441960.00000006</v>
      </c>
      <c r="I10" s="17">
        <f t="shared" ref="I10:I13" si="0">+H10*19%</f>
        <v>92993972.400000006</v>
      </c>
      <c r="J10" s="16">
        <f t="shared" ref="J10:J13" si="1">+H10+I10</f>
        <v>582435932.4000001</v>
      </c>
      <c r="K10" s="17">
        <f t="shared" ref="K10:K13" si="2">+J10*G10</f>
        <v>582435932.4000001</v>
      </c>
    </row>
    <row r="11" spans="2:11" ht="225" customHeight="1" x14ac:dyDescent="0.2">
      <c r="B11" s="14">
        <v>3</v>
      </c>
      <c r="C11" s="20" t="s">
        <v>12</v>
      </c>
      <c r="D11" s="21"/>
      <c r="E11" s="22"/>
      <c r="F11" s="15" t="s">
        <v>10</v>
      </c>
      <c r="G11" s="14">
        <v>1</v>
      </c>
      <c r="H11" s="18">
        <v>428727600</v>
      </c>
      <c r="I11" s="17">
        <f t="shared" si="0"/>
        <v>81458244</v>
      </c>
      <c r="J11" s="16">
        <f t="shared" si="1"/>
        <v>510185844</v>
      </c>
      <c r="K11" s="17">
        <f t="shared" si="2"/>
        <v>510185844</v>
      </c>
    </row>
    <row r="12" spans="2:11" ht="54" customHeight="1" x14ac:dyDescent="0.2">
      <c r="B12" s="14">
        <v>4</v>
      </c>
      <c r="C12" s="20" t="s">
        <v>13</v>
      </c>
      <c r="D12" s="21"/>
      <c r="E12" s="22"/>
      <c r="F12" s="15" t="s">
        <v>14</v>
      </c>
      <c r="G12" s="14">
        <v>3</v>
      </c>
      <c r="H12" s="18">
        <v>12379500</v>
      </c>
      <c r="I12" s="17">
        <f t="shared" si="0"/>
        <v>2352105</v>
      </c>
      <c r="J12" s="16">
        <f t="shared" si="1"/>
        <v>14731605</v>
      </c>
      <c r="K12" s="17">
        <f t="shared" si="2"/>
        <v>44194815</v>
      </c>
    </row>
    <row r="13" spans="2:11" ht="54" customHeight="1" x14ac:dyDescent="0.2">
      <c r="B13" s="14">
        <v>5</v>
      </c>
      <c r="C13" s="20" t="s">
        <v>33</v>
      </c>
      <c r="D13" s="21"/>
      <c r="E13" s="22"/>
      <c r="F13" s="15" t="s">
        <v>32</v>
      </c>
      <c r="G13" s="14">
        <v>160</v>
      </c>
      <c r="H13" s="18">
        <v>135000</v>
      </c>
      <c r="I13" s="17">
        <f t="shared" si="0"/>
        <v>25650</v>
      </c>
      <c r="J13" s="16">
        <f t="shared" si="1"/>
        <v>160650</v>
      </c>
      <c r="K13" s="17">
        <f t="shared" si="2"/>
        <v>25704000</v>
      </c>
    </row>
    <row r="14" spans="2:11" ht="32.25" customHeight="1" x14ac:dyDescent="0.2">
      <c r="B14" s="27" t="s">
        <v>15</v>
      </c>
      <c r="C14" s="28"/>
      <c r="D14" s="28"/>
      <c r="E14" s="28"/>
      <c r="F14" s="28"/>
      <c r="G14" s="28"/>
      <c r="H14" s="28"/>
      <c r="I14" s="28"/>
      <c r="J14" s="29"/>
      <c r="K14" s="19">
        <f>SUM(K9:K13)</f>
        <v>1838600051.4000001</v>
      </c>
    </row>
    <row r="16" spans="2:11" ht="131.25" customHeight="1" x14ac:dyDescent="0.2">
      <c r="B16" s="30" t="s">
        <v>16</v>
      </c>
      <c r="C16" s="31"/>
      <c r="D16" s="31"/>
      <c r="E16" s="31"/>
      <c r="F16" s="31"/>
      <c r="G16" s="31"/>
      <c r="H16" s="31"/>
      <c r="I16" s="31"/>
      <c r="J16" s="31"/>
      <c r="K16" s="32"/>
    </row>
    <row r="18" spans="2:11" ht="45.75" customHeight="1" x14ac:dyDescent="0.2">
      <c r="B18" s="33" t="s">
        <v>17</v>
      </c>
      <c r="C18" s="33"/>
      <c r="D18" s="33"/>
      <c r="E18" s="33"/>
      <c r="F18" s="33"/>
      <c r="G18" s="33"/>
      <c r="H18" s="33"/>
      <c r="I18" s="33"/>
      <c r="J18" s="33"/>
      <c r="K18" s="33"/>
    </row>
    <row r="21" spans="2:11" ht="16.5" x14ac:dyDescent="0.2">
      <c r="B21" s="34" t="s">
        <v>18</v>
      </c>
      <c r="C21" s="34"/>
      <c r="D21" s="35" t="s">
        <v>19</v>
      </c>
      <c r="E21" s="35"/>
      <c r="F21" s="35"/>
      <c r="G21" s="36"/>
    </row>
    <row r="22" spans="2:11" ht="16.5" x14ac:dyDescent="0.2">
      <c r="B22" s="34" t="s">
        <v>20</v>
      </c>
      <c r="C22" s="34"/>
      <c r="D22" s="35" t="s">
        <v>21</v>
      </c>
      <c r="E22" s="35"/>
      <c r="F22" s="35"/>
      <c r="G22" s="36"/>
    </row>
    <row r="23" spans="2:11" ht="16.5" x14ac:dyDescent="0.2">
      <c r="B23" s="34" t="s">
        <v>22</v>
      </c>
      <c r="C23" s="34"/>
      <c r="D23" s="35" t="s">
        <v>23</v>
      </c>
      <c r="E23" s="35"/>
      <c r="F23" s="35"/>
      <c r="G23" s="36"/>
    </row>
    <row r="24" spans="2:11" ht="16.5" x14ac:dyDescent="0.2">
      <c r="B24" s="34" t="s">
        <v>24</v>
      </c>
      <c r="C24" s="34"/>
      <c r="D24" s="37">
        <v>3187881065</v>
      </c>
      <c r="E24" s="37"/>
      <c r="F24" s="37"/>
      <c r="G24" s="38"/>
    </row>
    <row r="25" spans="2:11" ht="16.5" x14ac:dyDescent="0.2">
      <c r="B25" s="34" t="s">
        <v>25</v>
      </c>
      <c r="C25" s="34"/>
      <c r="D25" s="50" t="s">
        <v>26</v>
      </c>
      <c r="E25" s="51"/>
      <c r="F25" s="51"/>
      <c r="G25" s="52"/>
    </row>
    <row r="26" spans="2:11" ht="16.5" x14ac:dyDescent="0.2">
      <c r="B26" s="34" t="s">
        <v>27</v>
      </c>
      <c r="C26" s="34"/>
      <c r="D26" s="53">
        <v>46261</v>
      </c>
      <c r="E26" s="53"/>
      <c r="F26" s="53"/>
      <c r="G26" s="54"/>
    </row>
    <row r="27" spans="2:11" ht="27.75" customHeight="1" x14ac:dyDescent="0.2">
      <c r="B27" s="55" t="s">
        <v>28</v>
      </c>
      <c r="C27" s="56"/>
      <c r="D27" s="41">
        <v>90</v>
      </c>
      <c r="E27" s="41"/>
      <c r="F27" s="41"/>
      <c r="G27" s="41"/>
    </row>
    <row r="28" spans="2:11" ht="34.5" customHeight="1" x14ac:dyDescent="0.2">
      <c r="B28" s="39" t="s">
        <v>29</v>
      </c>
      <c r="C28" s="40"/>
      <c r="D28" s="41" t="s">
        <v>30</v>
      </c>
      <c r="E28" s="41"/>
      <c r="F28" s="41"/>
      <c r="G28" s="41"/>
    </row>
    <row r="29" spans="2:11" x14ac:dyDescent="0.2">
      <c r="B29" s="42" t="s">
        <v>31</v>
      </c>
      <c r="C29" s="43"/>
      <c r="D29" s="48"/>
      <c r="E29" s="49"/>
      <c r="F29" s="49"/>
      <c r="G29" s="49"/>
    </row>
    <row r="30" spans="2:11" x14ac:dyDescent="0.2">
      <c r="B30" s="44"/>
      <c r="C30" s="45"/>
      <c r="D30" s="48"/>
      <c r="E30" s="49"/>
      <c r="F30" s="49"/>
      <c r="G30" s="49"/>
    </row>
    <row r="31" spans="2:11" x14ac:dyDescent="0.2">
      <c r="B31" s="44"/>
      <c r="C31" s="45"/>
      <c r="D31" s="48"/>
      <c r="E31" s="49"/>
      <c r="F31" s="49"/>
      <c r="G31" s="49"/>
    </row>
    <row r="32" spans="2:11" x14ac:dyDescent="0.2">
      <c r="B32" s="46"/>
      <c r="C32" s="47"/>
      <c r="D32" s="48"/>
      <c r="E32" s="49"/>
      <c r="F32" s="49"/>
      <c r="G32" s="49"/>
    </row>
  </sheetData>
  <mergeCells count="29">
    <mergeCell ref="B28:C28"/>
    <mergeCell ref="D28:G28"/>
    <mergeCell ref="B29:C32"/>
    <mergeCell ref="D29:G32"/>
    <mergeCell ref="B25:C25"/>
    <mergeCell ref="D25:G25"/>
    <mergeCell ref="B26:C26"/>
    <mergeCell ref="D26:G26"/>
    <mergeCell ref="B27:C27"/>
    <mergeCell ref="D27:G27"/>
    <mergeCell ref="B22:C22"/>
    <mergeCell ref="D22:G22"/>
    <mergeCell ref="B23:C23"/>
    <mergeCell ref="D23:G23"/>
    <mergeCell ref="B24:C24"/>
    <mergeCell ref="D24:G24"/>
    <mergeCell ref="B14:J14"/>
    <mergeCell ref="B16:K16"/>
    <mergeCell ref="B18:K18"/>
    <mergeCell ref="B21:C21"/>
    <mergeCell ref="D21:G21"/>
    <mergeCell ref="C11:E11"/>
    <mergeCell ref="C13:E13"/>
    <mergeCell ref="B6:K6"/>
    <mergeCell ref="C7:K7"/>
    <mergeCell ref="C8:E8"/>
    <mergeCell ref="C9:E9"/>
    <mergeCell ref="C10:E10"/>
    <mergeCell ref="C12:E12"/>
  </mergeCells>
  <hyperlinks>
    <hyperlink ref="D25" r:id="rId1" xr:uid="{BEFC80A0-6D56-481E-AE0C-5C35AA7082A7}"/>
  </hyperlinks>
  <pageMargins left="0.7" right="0.7" top="0.75" bottom="0.75" header="0.3" footer="0.3"/>
  <pageSetup paperSize="9" orientation="portrait" horizontalDpi="1200" verticalDpi="120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COTIZACION FGN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Francisco J Guevara</dc:creator>
  <cp:lastModifiedBy>Rosa Liliana Martinez Contreras</cp:lastModifiedBy>
  <dcterms:created xsi:type="dcterms:W3CDTF">2026-08-27T15:37:18Z</dcterms:created>
  <dcterms:modified xsi:type="dcterms:W3CDTF">2026-08-28T14:32:03Z</dcterms:modified>
</cp:coreProperties>
</file>