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3820"/>
  <mc:AlternateContent xmlns:mc="http://schemas.openxmlformats.org/markup-compatibility/2006">
    <mc:Choice Requires="x15">
      <x15ac:absPath xmlns:x15ac="http://schemas.microsoft.com/office/spreadsheetml/2010/11/ac" url="C:\Users\USUARIO\Desktop\NASLY ROBLES\INTERMEDIACIÓN\GOBERNACIÓN DE BOYACÁ\LP 2026\DOCUMENTOS\"/>
    </mc:Choice>
  </mc:AlternateContent>
  <xr:revisionPtr revIDLastSave="0" documentId="13_ncr:1_{CC3913A6-E742-4320-BC6E-B7343D938DAC}" xr6:coauthVersionLast="47" xr6:coauthVersionMax="47" xr10:uidLastSave="{00000000-0000-0000-0000-000000000000}"/>
  <bookViews>
    <workbookView xWindow="-120" yWindow="-120" windowWidth="29040" windowHeight="15840" xr2:uid="{00000000-000D-0000-FFFF-FFFF00000000}"/>
  </bookViews>
  <sheets>
    <sheet name="page 1" sheetId="1" r:id="rId1"/>
  </sheets>
  <definedNames>
    <definedName name="_xlnm.Print_Area" localSheetId="0">'page 1'!$A$1:$AA$24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4" i="1" l="1"/>
  <c r="S6" i="1"/>
  <c r="K6" i="1"/>
  <c r="G6" i="1"/>
  <c r="G13" i="1" s="1"/>
  <c r="G24" i="1" s="1"/>
  <c r="O6" i="1"/>
  <c r="O13" i="1" s="1"/>
  <c r="O24" i="1" s="1"/>
  <c r="AA7" i="1"/>
  <c r="AA8" i="1"/>
  <c r="AA9" i="1"/>
  <c r="AA10" i="1"/>
  <c r="AA11" i="1"/>
  <c r="AA12" i="1"/>
  <c r="AA6" i="1"/>
  <c r="W7" i="1"/>
  <c r="W8" i="1"/>
  <c r="W13" i="1" s="1"/>
  <c r="W24" i="1" s="1"/>
  <c r="W9" i="1"/>
  <c r="W10" i="1"/>
  <c r="W11" i="1"/>
  <c r="W12" i="1"/>
  <c r="W6" i="1"/>
  <c r="S7" i="1"/>
  <c r="S8" i="1"/>
  <c r="S9" i="1"/>
  <c r="S10" i="1"/>
  <c r="S11" i="1"/>
  <c r="S12" i="1"/>
  <c r="O7" i="1"/>
  <c r="O8" i="1"/>
  <c r="O9" i="1"/>
  <c r="O10" i="1"/>
  <c r="O11" i="1"/>
  <c r="O12" i="1"/>
  <c r="K12" i="1"/>
  <c r="K11" i="1"/>
  <c r="K10" i="1"/>
  <c r="K9" i="1"/>
  <c r="K8" i="1"/>
  <c r="K7" i="1"/>
  <c r="K13" i="1" s="1"/>
  <c r="K24" i="1" s="1"/>
  <c r="G8" i="1"/>
  <c r="G9" i="1"/>
  <c r="G10" i="1"/>
  <c r="G11" i="1"/>
  <c r="G12" i="1"/>
  <c r="G7" i="1"/>
  <c r="AA13" i="1" l="1"/>
  <c r="AA24" i="1" s="1"/>
  <c r="S13" i="1"/>
  <c r="S24" i="1" s="1"/>
</calcChain>
</file>

<file path=xl/sharedStrings.xml><?xml version="1.0" encoding="utf-8"?>
<sst xmlns="http://schemas.openxmlformats.org/spreadsheetml/2006/main" count="168" uniqueCount="58">
  <si>
    <t>MANEJO ENTIDADES ESTATALES</t>
  </si>
  <si>
    <t>RCE - PLO</t>
  </si>
  <si>
    <t>RC SERV PUBLICOS</t>
  </si>
  <si>
    <t>TRANSPORTE DE VALORES</t>
  </si>
  <si>
    <t>RAMO</t>
  </si>
  <si>
    <t>DEDUCIBLES %</t>
  </si>
  <si>
    <t>DEDUCIBLES SMMLV</t>
  </si>
  <si>
    <t>DAÑOS MATERIALES COMBINADOS</t>
  </si>
  <si>
    <t>INCENDIO Y/O RAYO</t>
  </si>
  <si>
    <t xml:space="preserve">SUSTRACCIÓN </t>
  </si>
  <si>
    <t>EQUIPO ELECTRICO</t>
  </si>
  <si>
    <t>ROTURA DE MAQUINARIA</t>
  </si>
  <si>
    <t>TERREMOTO</t>
  </si>
  <si>
    <t xml:space="preserve">TOTAL </t>
  </si>
  <si>
    <t xml:space="preserve">DEMAS EVENTOS </t>
  </si>
  <si>
    <t>HMACCP/AMIT</t>
  </si>
  <si>
    <t xml:space="preserve">INFIDELIDAD DE RIESGO FINANCIERO </t>
  </si>
  <si>
    <t>TODO RIESGO AUTOMOVILES</t>
  </si>
  <si>
    <t>SIN DEDUCIBLE</t>
  </si>
  <si>
    <t>2 SMMLV</t>
  </si>
  <si>
    <t>TRANSPORTE DE MERCANCÍAS</t>
  </si>
  <si>
    <t>1 SMMLV</t>
  </si>
  <si>
    <t>TODO RIESGO EQUIPO Y MAQUINARIA</t>
  </si>
  <si>
    <t>CYBER</t>
  </si>
  <si>
    <t>RC-DAÑO MATERIAL</t>
  </si>
  <si>
    <t>DEDUCIBLE</t>
  </si>
  <si>
    <t>DEDUCIBLE  Y MINIMOS EXIGIDOS</t>
  </si>
  <si>
    <t>menor a 4% y mayor a 3%</t>
  </si>
  <si>
    <t>menor a 1 smmlv</t>
  </si>
  <si>
    <t>menor a 5% y mayor a 4%</t>
  </si>
  <si>
    <t>menor a 2% y mayor a 1%</t>
  </si>
  <si>
    <t>menor a 1% y mayor a 0%</t>
  </si>
  <si>
    <t>menor a 2 smmlv</t>
  </si>
  <si>
    <t>menor a 10% y mayor a 8%</t>
  </si>
  <si>
    <t>CASCO AVIACIÓN ( aeronaves no tripuladas)</t>
  </si>
  <si>
    <t>menor a 3% y mayor a 2%</t>
  </si>
  <si>
    <t>menor a 0,5smmlv</t>
  </si>
  <si>
    <t>menor a 0,5 smmlv</t>
  </si>
  <si>
    <t>PUNTAJE</t>
  </si>
  <si>
    <t>FORMA1</t>
  </si>
  <si>
    <t>FORMA 2</t>
  </si>
  <si>
    <t>PUNTAJE OFERENTE</t>
  </si>
  <si>
    <t>X</t>
  </si>
  <si>
    <t xml:space="preserve">MÍNIMO RANGO DE S.M.M.L.V. </t>
  </si>
  <si>
    <t>RANGO VALOR DE LA PÉRDIDA</t>
  </si>
  <si>
    <t>FORMA 3</t>
  </si>
  <si>
    <t>menor a 4% y mayor a 2%</t>
  </si>
  <si>
    <t>menor a 3% y mayor a 1%</t>
  </si>
  <si>
    <t>menor a 8% y mayor a 5%</t>
  </si>
  <si>
    <t>menor a 2% y mayor a 0%</t>
  </si>
  <si>
    <t>menor a 4% y mayor a 0%</t>
  </si>
  <si>
    <t>MARQUE CON UNA X</t>
  </si>
  <si>
    <t>PUNTAJE A OTORGAR POR BLOQUE</t>
  </si>
  <si>
    <t xml:space="preserve">PUNTAJE POR OFRECIMIENTO COMPUESTO </t>
  </si>
  <si>
    <t>DEDUCIBLES LOTE 1</t>
  </si>
  <si>
    <t>En este criterio se evaluará los deducibles y/o mínimos ofrecidos por los proponentes para cada ramo objeto de la presente proceso de contratación buscando condiciones de aseguramiento más favorables para la entidad. 
El puntaje se otorgará de manera escalonada y proporcional, para lo cual se establecieron 3 alternativas de oferta (forma 1, forma 2 y forma 3), cada una asociada a un rango de deducible aplicable sobre el valor de la pérdida y un rango mínimo de salarios, cada uno con un puntaje asignado así:</t>
  </si>
  <si>
    <r>
      <t xml:space="preserve">NOTA: </t>
    </r>
    <r>
      <rPr>
        <sz val="9"/>
        <color rgb="FF000000"/>
        <rFont val="Arial"/>
        <family val="2"/>
      </rPr>
      <t>se otorgará el puntaje de acuerdo con los deducibles y mínimos ofertados de acuerdo con los rangos establecidos para cada ramo.  Queda claro, convenido y aceptado que los oferentes ofrecerán como mínimo los deducibles mínimos exigidos . En caso de que se realicen ofertas con porcentajes o mínimos más altos a los mínimos exigidos el criterio de calificación de deducibles tendrá valor cero (0) .</t>
    </r>
  </si>
  <si>
    <t>MÍNIMO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</si>
</sst>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x14ac:knownFonts="1">
    <font>
      <sz val="11"/>
      <color rgb="FF000000"/>
      <name val="Calibri"/>
      <family val="2"/>
      <charset val="204"/>
    </font>
    <font>
      <sz val="9"/>
      <color rgb="FF000000"/>
      <name val="Arial"/>
      <family val="2"/>
    </font>
    <font>
      <b/>
      <sz val="9"/>
      <color rgb="FF000000"/>
      <name val="Arial"/>
      <family val="2"/>
    </font>
    <font>
      <sz val="11"/>
      <color rgb="FF000000"/>
      <name val="Calibri"/>
      <family val="2"/>
      <charset val="204"/>
    </font>
    <font>
      <sz val="9"/>
      <color rgb="FFFF0000"/>
      <name val="Arial"/>
      <family val="2"/>
    </font>
    <font>
      <b/>
      <sz val="9"/>
      <color theme="1"/>
      <name val="Arial"/>
      <family val="2"/>
    </font>
    <font>
      <sz val="9"/>
      <color theme="1"/>
      <name val="Arial"/>
      <family val="2"/>
    </font>
    <font>
      <b/>
      <sz val="9"/>
      <color rgb="FFFF0000"/>
      <name val="Arial"/>
      <family val="2"/>
    </font>
    <font>
      <b/>
      <sz val="9"/>
      <name val="Arial"/>
      <family val="2"/>
    </font>
  </fonts>
  <fills count="6">
    <fill>
      <patternFill patternType="none"/>
    </fill>
    <fill>
      <patternFill patternType="gray125"/>
    </fill>
    <fill>
      <patternFill patternType="solid">
        <fgColor rgb="FFBCD6ED"/>
      </patternFill>
    </fill>
    <fill>
      <patternFill patternType="solid">
        <fgColor rgb="FF92D050"/>
        <bgColor indexed="64"/>
      </patternFill>
    </fill>
    <fill>
      <patternFill patternType="solid">
        <fgColor theme="0" tint="-0.14999847407452621"/>
        <bgColor indexed="64"/>
      </patternFill>
    </fill>
    <fill>
      <patternFill patternType="solid">
        <fgColor theme="0"/>
        <bgColor indexed="64"/>
      </patternFill>
    </fill>
  </fills>
  <borders count="39">
    <border>
      <left/>
      <right/>
      <top/>
      <bottom/>
      <diagonal/>
    </border>
    <border>
      <left/>
      <right/>
      <top style="thin">
        <color rgb="FF000000"/>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right style="thin">
        <color rgb="FF000000"/>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thin">
        <color indexed="64"/>
      </right>
      <top/>
      <bottom style="thin">
        <color indexed="64"/>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right/>
      <top/>
      <bottom style="thin">
        <color rgb="FF000000"/>
      </bottom>
      <diagonal/>
    </border>
    <border>
      <left/>
      <right/>
      <top style="thin">
        <color rgb="FF000000"/>
      </top>
      <bottom style="thin">
        <color rgb="FF000000"/>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9" fontId="3" fillId="0" borderId="0" applyFont="0" applyFill="0" applyBorder="0" applyAlignment="0" applyProtection="0"/>
  </cellStyleXfs>
  <cellXfs count="128">
    <xf numFmtId="0" fontId="0" fillId="0" borderId="0" xfId="0"/>
    <xf numFmtId="0" fontId="1" fillId="0" borderId="0" xfId="0" applyFont="1"/>
    <xf numFmtId="0" fontId="1" fillId="0" borderId="0" xfId="0" applyFont="1" applyAlignment="1">
      <alignment horizontal="center" vertical="center" wrapText="1"/>
    </xf>
    <xf numFmtId="0" fontId="1" fillId="5" borderId="0" xfId="0" applyFont="1" applyFill="1"/>
    <xf numFmtId="0" fontId="1" fillId="5" borderId="0" xfId="0" applyFont="1" applyFill="1" applyAlignment="1">
      <alignment horizontal="center" vertical="center" wrapText="1"/>
    </xf>
    <xf numFmtId="9" fontId="1" fillId="0" borderId="8" xfId="0" applyNumberFormat="1" applyFont="1" applyBorder="1" applyAlignment="1">
      <alignment horizontal="center" vertical="center"/>
    </xf>
    <xf numFmtId="9" fontId="1" fillId="0" borderId="9" xfId="0" applyNumberFormat="1" applyFont="1" applyBorder="1" applyAlignment="1">
      <alignment horizontal="center" vertical="center"/>
    </xf>
    <xf numFmtId="9" fontId="1" fillId="0" borderId="10" xfId="1" applyFont="1" applyBorder="1" applyAlignment="1">
      <alignment horizontal="center" vertical="center"/>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2" fillId="0" borderId="7"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 xfId="0" applyFont="1" applyBorder="1" applyAlignment="1">
      <alignment horizontal="center" vertical="center"/>
    </xf>
    <xf numFmtId="0" fontId="6" fillId="0" borderId="3" xfId="0" applyFont="1" applyBorder="1" applyAlignment="1">
      <alignment horizontal="left" vertical="top"/>
    </xf>
    <xf numFmtId="0" fontId="6" fillId="0" borderId="17" xfId="0" applyFont="1" applyBorder="1" applyAlignment="1">
      <alignment horizontal="center" vertical="center"/>
    </xf>
    <xf numFmtId="0" fontId="1" fillId="0" borderId="24" xfId="0" applyFont="1" applyBorder="1" applyAlignment="1">
      <alignment horizontal="left" vertical="top"/>
    </xf>
    <xf numFmtId="0" fontId="1" fillId="0" borderId="3" xfId="0" applyFont="1" applyBorder="1" applyAlignment="1">
      <alignment horizontal="left" vertical="top"/>
    </xf>
    <xf numFmtId="0" fontId="1" fillId="0" borderId="17" xfId="0" applyFont="1" applyBorder="1" applyAlignment="1">
      <alignment horizontal="center" vertical="center"/>
    </xf>
    <xf numFmtId="9" fontId="1" fillId="0" borderId="17" xfId="0" applyNumberFormat="1" applyFont="1" applyBorder="1" applyAlignment="1">
      <alignment horizontal="center" vertical="center"/>
    </xf>
    <xf numFmtId="0" fontId="1" fillId="5" borderId="25" xfId="0" applyFont="1" applyFill="1" applyBorder="1"/>
    <xf numFmtId="0" fontId="1" fillId="0" borderId="7" xfId="0" applyFont="1" applyBorder="1" applyAlignment="1">
      <alignment horizontal="center" vertical="center"/>
    </xf>
    <xf numFmtId="0" fontId="1" fillId="0" borderId="25" xfId="0" applyFont="1" applyBorder="1" applyAlignment="1">
      <alignment horizontal="center" vertical="center"/>
    </xf>
    <xf numFmtId="0" fontId="1" fillId="0" borderId="23" xfId="0" applyFont="1" applyBorder="1" applyAlignment="1">
      <alignment horizontal="center" vertical="center"/>
    </xf>
    <xf numFmtId="0" fontId="6" fillId="0" borderId="7" xfId="0" applyFont="1" applyBorder="1" applyAlignment="1">
      <alignment horizontal="center" vertical="center"/>
    </xf>
    <xf numFmtId="2" fontId="1" fillId="0" borderId="25" xfId="0" applyNumberFormat="1" applyFont="1" applyBorder="1" applyAlignment="1">
      <alignment horizontal="center" vertical="center"/>
    </xf>
    <xf numFmtId="0" fontId="1" fillId="0" borderId="6" xfId="0" applyFont="1" applyBorder="1" applyAlignment="1">
      <alignment horizontal="center" vertical="center"/>
    </xf>
    <xf numFmtId="2" fontId="1" fillId="0" borderId="27" xfId="0" applyNumberFormat="1" applyFont="1" applyBorder="1" applyAlignment="1">
      <alignment horizontal="center" vertical="center"/>
    </xf>
    <xf numFmtId="0" fontId="1" fillId="0" borderId="27" xfId="0" applyFont="1" applyBorder="1" applyAlignment="1">
      <alignment horizontal="center" vertical="center"/>
    </xf>
    <xf numFmtId="0" fontId="1" fillId="5" borderId="27" xfId="0" applyFont="1" applyFill="1" applyBorder="1"/>
    <xf numFmtId="1" fontId="1" fillId="0" borderId="25" xfId="0" applyNumberFormat="1" applyFont="1" applyBorder="1" applyAlignment="1">
      <alignment horizontal="center" vertical="center"/>
    </xf>
    <xf numFmtId="0" fontId="1" fillId="5" borderId="25" xfId="0" applyFont="1" applyFill="1" applyBorder="1" applyAlignment="1">
      <alignment horizontal="center" vertical="center"/>
    </xf>
    <xf numFmtId="1" fontId="1" fillId="5" borderId="25" xfId="0" applyNumberFormat="1" applyFont="1" applyFill="1" applyBorder="1" applyAlignment="1">
      <alignment horizontal="center" vertical="center"/>
    </xf>
    <xf numFmtId="164" fontId="1" fillId="0" borderId="25" xfId="0" applyNumberFormat="1" applyFont="1" applyBorder="1" applyAlignment="1">
      <alignment horizontal="center" vertical="center"/>
    </xf>
    <xf numFmtId="164" fontId="1" fillId="5" borderId="25" xfId="0" applyNumberFormat="1" applyFont="1" applyFill="1" applyBorder="1" applyAlignment="1">
      <alignment horizontal="center" vertical="center"/>
    </xf>
    <xf numFmtId="2" fontId="1" fillId="0" borderId="2" xfId="0" applyNumberFormat="1" applyFont="1" applyBorder="1" applyAlignment="1">
      <alignment horizontal="center" vertical="center"/>
    </xf>
    <xf numFmtId="1" fontId="1" fillId="0" borderId="2" xfId="0" applyNumberFormat="1" applyFont="1" applyBorder="1" applyAlignment="1">
      <alignment horizontal="center" vertical="center"/>
    </xf>
    <xf numFmtId="0" fontId="1" fillId="0" borderId="2" xfId="0" applyFont="1" applyBorder="1" applyAlignment="1">
      <alignment horizontal="center" vertical="center"/>
    </xf>
    <xf numFmtId="0" fontId="2" fillId="4" borderId="6"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5" xfId="0" applyFont="1" applyFill="1" applyBorder="1" applyAlignment="1">
      <alignment horizontal="center" vertical="center"/>
    </xf>
    <xf numFmtId="0" fontId="2" fillId="4" borderId="27" xfId="0" applyFont="1" applyFill="1" applyBorder="1" applyAlignment="1">
      <alignment horizontal="center" vertical="center" wrapText="1"/>
    </xf>
    <xf numFmtId="0" fontId="2" fillId="4" borderId="26" xfId="0" applyFont="1" applyFill="1" applyBorder="1" applyAlignment="1">
      <alignment horizontal="center" vertical="center"/>
    </xf>
    <xf numFmtId="0" fontId="1" fillId="0" borderId="17" xfId="0" applyFont="1" applyBorder="1" applyAlignment="1">
      <alignment horizontal="center" vertical="center" wrapText="1"/>
    </xf>
    <xf numFmtId="0" fontId="1" fillId="0" borderId="7" xfId="0" applyFont="1" applyBorder="1" applyAlignment="1">
      <alignment horizontal="center" vertical="center" wrapText="1"/>
    </xf>
    <xf numFmtId="0" fontId="2" fillId="5" borderId="7" xfId="0" applyFont="1" applyFill="1" applyBorder="1" applyAlignment="1">
      <alignment horizontal="left" vertical="center" wrapText="1"/>
    </xf>
    <xf numFmtId="0" fontId="2" fillId="5" borderId="22" xfId="0" applyFont="1" applyFill="1" applyBorder="1" applyAlignment="1">
      <alignment horizontal="left" vertical="center" wrapText="1"/>
    </xf>
    <xf numFmtId="0" fontId="5" fillId="0" borderId="7" xfId="0" applyFont="1" applyBorder="1" applyAlignment="1">
      <alignment horizontal="left" vertical="center" wrapText="1"/>
    </xf>
    <xf numFmtId="0" fontId="5" fillId="0" borderId="17" xfId="0" applyFont="1" applyBorder="1" applyAlignment="1">
      <alignment horizontal="left" vertical="center" wrapText="1"/>
    </xf>
    <xf numFmtId="0" fontId="2" fillId="4" borderId="7"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0" borderId="11" xfId="0" applyFont="1" applyBorder="1" applyAlignment="1">
      <alignment horizontal="left" vertical="center" wrapText="1"/>
    </xf>
    <xf numFmtId="0" fontId="2" fillId="0" borderId="20" xfId="0" applyFont="1" applyBorder="1" applyAlignment="1">
      <alignment horizontal="left" vertical="center" wrapText="1"/>
    </xf>
    <xf numFmtId="0" fontId="2" fillId="0" borderId="6" xfId="0" applyFont="1" applyBorder="1" applyAlignment="1">
      <alignment horizontal="left" vertical="center" wrapText="1"/>
    </xf>
    <xf numFmtId="0" fontId="2" fillId="0" borderId="2" xfId="0" applyFont="1" applyBorder="1" applyAlignment="1">
      <alignment horizontal="left" vertical="center" wrapText="1"/>
    </xf>
    <xf numFmtId="0" fontId="2" fillId="0" borderId="16" xfId="0" applyFont="1" applyBorder="1" applyAlignment="1">
      <alignment horizontal="left" vertical="center" wrapText="1"/>
    </xf>
    <xf numFmtId="0" fontId="2" fillId="0" borderId="21" xfId="0" applyFont="1" applyBorder="1" applyAlignment="1">
      <alignment horizontal="left" vertical="center" wrapText="1"/>
    </xf>
    <xf numFmtId="0" fontId="2" fillId="5" borderId="23" xfId="0" applyFont="1" applyFill="1" applyBorder="1" applyAlignment="1">
      <alignment horizontal="left" vertical="center" wrapText="1"/>
    </xf>
    <xf numFmtId="0" fontId="2" fillId="0" borderId="7" xfId="0" applyFont="1" applyBorder="1" applyAlignment="1">
      <alignment horizontal="left" vertical="center" wrapText="1"/>
    </xf>
    <xf numFmtId="0" fontId="2" fillId="0" borderId="17" xfId="0" applyFont="1" applyBorder="1" applyAlignment="1">
      <alignment horizontal="left" vertical="center" wrapText="1"/>
    </xf>
    <xf numFmtId="0" fontId="2" fillId="0" borderId="22" xfId="0" applyFont="1" applyBorder="1" applyAlignment="1">
      <alignment horizontal="lef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5" borderId="31"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2" fillId="5" borderId="33" xfId="0"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 fillId="5" borderId="34" xfId="0" applyFont="1" applyFill="1" applyBorder="1" applyAlignment="1">
      <alignment horizontal="center" vertical="center" wrapText="1"/>
    </xf>
    <xf numFmtId="0" fontId="1" fillId="5" borderId="23"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34" xfId="0" applyFont="1" applyFill="1" applyBorder="1"/>
    <xf numFmtId="0" fontId="2" fillId="4" borderId="0" xfId="0" applyFont="1" applyFill="1" applyBorder="1" applyAlignment="1">
      <alignment horizontal="center" vertical="center" wrapText="1"/>
    </xf>
    <xf numFmtId="0" fontId="2" fillId="4" borderId="27" xfId="0" applyFont="1" applyFill="1" applyBorder="1" applyAlignment="1">
      <alignment horizontal="center" wrapText="1"/>
    </xf>
    <xf numFmtId="0" fontId="1" fillId="0" borderId="0" xfId="0" applyFont="1" applyBorder="1" applyAlignment="1">
      <alignment horizontal="center" vertical="center"/>
    </xf>
    <xf numFmtId="0" fontId="2" fillId="5" borderId="0" xfId="0" applyFont="1" applyFill="1" applyBorder="1" applyAlignment="1">
      <alignment horizontal="left" vertical="center" wrapText="1"/>
    </xf>
    <xf numFmtId="0" fontId="1" fillId="4" borderId="7" xfId="0" applyFont="1" applyFill="1" applyBorder="1" applyAlignment="1">
      <alignment horizontal="center" vertical="center"/>
    </xf>
    <xf numFmtId="0" fontId="1" fillId="4" borderId="17" xfId="0" applyFont="1" applyFill="1" applyBorder="1" applyAlignment="1">
      <alignment horizontal="center" vertical="center"/>
    </xf>
    <xf numFmtId="0" fontId="1" fillId="4" borderId="22" xfId="0" applyFont="1" applyFill="1" applyBorder="1" applyAlignment="1">
      <alignment horizontal="center" vertical="center"/>
    </xf>
    <xf numFmtId="0" fontId="2" fillId="4" borderId="17" xfId="0" applyFont="1" applyFill="1" applyBorder="1" applyAlignment="1">
      <alignment horizontal="center" vertical="center" wrapText="1"/>
    </xf>
    <xf numFmtId="0" fontId="1" fillId="5" borderId="25" xfId="0" applyFont="1" applyFill="1" applyBorder="1" applyAlignment="1">
      <alignment horizontal="center"/>
    </xf>
    <xf numFmtId="0" fontId="2" fillId="4" borderId="35"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4" xfId="0" applyFont="1" applyFill="1" applyBorder="1" applyAlignment="1">
      <alignment horizontal="center" vertical="center" wrapText="1"/>
    </xf>
    <xf numFmtId="1" fontId="1" fillId="0" borderId="27" xfId="0" applyNumberFormat="1" applyFont="1" applyBorder="1" applyAlignment="1">
      <alignment horizontal="center" vertical="center"/>
    </xf>
    <xf numFmtId="0" fontId="8" fillId="4" borderId="35" xfId="0" applyFont="1" applyFill="1" applyBorder="1" applyAlignment="1">
      <alignment horizontal="center"/>
    </xf>
    <xf numFmtId="0" fontId="8" fillId="4" borderId="36" xfId="0" applyFont="1" applyFill="1" applyBorder="1" applyAlignment="1">
      <alignment horizontal="center"/>
    </xf>
    <xf numFmtId="0" fontId="8" fillId="4" borderId="37" xfId="0" applyFont="1" applyFill="1" applyBorder="1" applyAlignment="1">
      <alignment horizontal="center"/>
    </xf>
    <xf numFmtId="0" fontId="1" fillId="5" borderId="6" xfId="0" applyFont="1" applyFill="1" applyBorder="1" applyAlignment="1">
      <alignment horizontal="center" vertical="center"/>
    </xf>
    <xf numFmtId="1" fontId="2" fillId="5" borderId="29" xfId="0" applyNumberFormat="1" applyFont="1" applyFill="1" applyBorder="1" applyAlignment="1">
      <alignment horizontal="center" vertical="center"/>
    </xf>
    <xf numFmtId="0" fontId="2" fillId="4" borderId="35" xfId="0" applyFont="1" applyFill="1" applyBorder="1" applyAlignment="1">
      <alignment horizontal="center"/>
    </xf>
    <xf numFmtId="0" fontId="2" fillId="4" borderId="36" xfId="0" applyFont="1" applyFill="1" applyBorder="1" applyAlignment="1">
      <alignment horizontal="center"/>
    </xf>
    <xf numFmtId="0" fontId="2" fillId="4" borderId="37" xfId="0" applyFont="1" applyFill="1" applyBorder="1" applyAlignment="1">
      <alignment horizontal="center"/>
    </xf>
    <xf numFmtId="0" fontId="2" fillId="4" borderId="11" xfId="0" applyFont="1" applyFill="1" applyBorder="1" applyAlignment="1">
      <alignment horizontal="center" vertical="center"/>
    </xf>
    <xf numFmtId="2" fontId="1" fillId="5" borderId="27" xfId="0" applyNumberFormat="1" applyFont="1" applyFill="1" applyBorder="1" applyAlignment="1">
      <alignment horizontal="center" vertical="center"/>
    </xf>
    <xf numFmtId="2" fontId="2" fillId="5" borderId="27" xfId="0" applyNumberFormat="1" applyFont="1" applyFill="1" applyBorder="1" applyAlignment="1">
      <alignment horizontal="center" vertical="center"/>
    </xf>
    <xf numFmtId="0" fontId="1" fillId="5" borderId="27" xfId="0" applyFont="1" applyFill="1" applyBorder="1" applyAlignment="1">
      <alignment horizontal="center" vertical="center"/>
    </xf>
    <xf numFmtId="0" fontId="2" fillId="5" borderId="28" xfId="0" applyFont="1" applyFill="1" applyBorder="1" applyAlignment="1">
      <alignment horizontal="center" vertical="center"/>
    </xf>
    <xf numFmtId="2" fontId="7" fillId="5" borderId="29" xfId="0" applyNumberFormat="1" applyFont="1" applyFill="1" applyBorder="1" applyAlignment="1">
      <alignment horizontal="center" vertical="center"/>
    </xf>
    <xf numFmtId="0" fontId="2" fillId="5" borderId="29" xfId="0" applyFont="1" applyFill="1" applyBorder="1" applyAlignment="1">
      <alignment horizontal="center" vertical="center"/>
    </xf>
    <xf numFmtId="2" fontId="4" fillId="5" borderId="29" xfId="0" applyNumberFormat="1" applyFont="1" applyFill="1" applyBorder="1" applyAlignment="1">
      <alignment horizontal="center" vertical="center"/>
    </xf>
    <xf numFmtId="0" fontId="1" fillId="5" borderId="38" xfId="0" applyFont="1" applyFill="1" applyBorder="1" applyAlignment="1">
      <alignment horizontal="center" vertical="center"/>
    </xf>
    <xf numFmtId="2" fontId="1" fillId="5" borderId="30" xfId="0" applyNumberFormat="1" applyFont="1" applyFill="1" applyBorder="1" applyAlignment="1">
      <alignment horizontal="center" vertical="center"/>
    </xf>
    <xf numFmtId="0" fontId="5" fillId="0" borderId="7" xfId="0" applyFont="1" applyBorder="1" applyAlignment="1">
      <alignment vertical="center" wrapText="1"/>
    </xf>
    <xf numFmtId="0" fontId="5" fillId="0" borderId="22" xfId="0" applyFont="1" applyBorder="1" applyAlignment="1">
      <alignment vertical="center" wrapText="1"/>
    </xf>
    <xf numFmtId="0" fontId="6" fillId="0" borderId="3" xfId="0" applyFont="1" applyBorder="1" applyAlignment="1">
      <alignment horizontal="left" vertical="center"/>
    </xf>
    <xf numFmtId="0" fontId="2" fillId="3" borderId="7" xfId="0" applyFont="1" applyFill="1" applyBorder="1" applyAlignment="1">
      <alignment horizontal="center" vertical="center"/>
    </xf>
    <xf numFmtId="0" fontId="2" fillId="3" borderId="22" xfId="0" applyFont="1" applyFill="1" applyBorder="1" applyAlignment="1">
      <alignment horizontal="center" vertical="center"/>
    </xf>
    <xf numFmtId="0" fontId="4" fillId="5" borderId="7" xfId="0" applyFont="1" applyFill="1" applyBorder="1" applyAlignment="1">
      <alignment horizontal="center" vertical="center"/>
    </xf>
    <xf numFmtId="0" fontId="4" fillId="5" borderId="22" xfId="0" applyFont="1" applyFill="1" applyBorder="1" applyAlignment="1">
      <alignment horizontal="center" vertical="center"/>
    </xf>
    <xf numFmtId="0" fontId="4" fillId="5" borderId="28" xfId="0" applyFont="1" applyFill="1" applyBorder="1" applyAlignment="1">
      <alignment vertical="center"/>
    </xf>
    <xf numFmtId="1" fontId="8" fillId="5" borderId="29" xfId="0" applyNumberFormat="1" applyFont="1" applyFill="1" applyBorder="1" applyAlignment="1">
      <alignment horizontal="center" vertical="center"/>
    </xf>
    <xf numFmtId="2" fontId="7" fillId="5" borderId="29" xfId="0" applyNumberFormat="1" applyFont="1" applyFill="1" applyBorder="1" applyAlignment="1">
      <alignment vertical="center"/>
    </xf>
    <xf numFmtId="0" fontId="2" fillId="5" borderId="29" xfId="0" applyFont="1" applyFill="1" applyBorder="1" applyAlignment="1">
      <alignment vertical="center"/>
    </xf>
    <xf numFmtId="0" fontId="2" fillId="5" borderId="30" xfId="0" applyFont="1" applyFill="1" applyBorder="1" applyAlignment="1">
      <alignment vertical="center"/>
    </xf>
    <xf numFmtId="0" fontId="2" fillId="5" borderId="30" xfId="0" applyFont="1" applyFill="1" applyBorder="1" applyAlignment="1">
      <alignment horizontal="center" vertical="center"/>
    </xf>
    <xf numFmtId="0" fontId="1" fillId="5" borderId="0" xfId="0" applyFont="1" applyFill="1" applyAlignment="1">
      <alignment vertical="center"/>
    </xf>
    <xf numFmtId="0" fontId="1" fillId="0" borderId="0" xfId="0" applyFont="1" applyAlignment="1">
      <alignment vertical="center"/>
    </xf>
    <xf numFmtId="0" fontId="2" fillId="5" borderId="7"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22"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U416"/>
  <sheetViews>
    <sheetView tabSelected="1" topLeftCell="J1" zoomScaleNormal="100" zoomScaleSheetLayoutView="100" workbookViewId="0">
      <selection activeCell="W16" sqref="W16"/>
    </sheetView>
  </sheetViews>
  <sheetFormatPr baseColWidth="10" defaultColWidth="9.140625" defaultRowHeight="12" x14ac:dyDescent="0.2"/>
  <cols>
    <col min="1" max="1" width="21.7109375" style="2" customWidth="1"/>
    <col min="2" max="2" width="10" style="2" customWidth="1"/>
    <col min="3" max="3" width="23.5703125" style="1" customWidth="1"/>
    <col min="4" max="4" width="15.140625" style="1" customWidth="1"/>
    <col min="5" max="5" width="14.42578125" style="1" customWidth="1"/>
    <col min="6" max="6" width="22.7109375" style="1" customWidth="1"/>
    <col min="7" max="7" width="11" style="1" customWidth="1"/>
    <col min="8" max="8" width="8.140625" style="1" customWidth="1"/>
    <col min="9" max="9" width="9.28515625" style="1" customWidth="1"/>
    <col min="10" max="10" width="16.140625" style="1" customWidth="1"/>
    <col min="11" max="12" width="8.5703125" style="1" customWidth="1"/>
    <col min="13" max="13" width="11.28515625" style="1" customWidth="1"/>
    <col min="14" max="14" width="24.85546875" style="1" customWidth="1"/>
    <col min="15" max="15" width="8.5703125" style="1" bestFit="1" customWidth="1"/>
    <col min="16" max="16" width="8.42578125" style="1" customWidth="1"/>
    <col min="17" max="17" width="11" style="1" customWidth="1"/>
    <col min="18" max="18" width="16.28515625" style="1" customWidth="1"/>
    <col min="19" max="19" width="8.5703125" style="1" bestFit="1" customWidth="1"/>
    <col min="20" max="20" width="8.42578125" style="1" customWidth="1"/>
    <col min="21" max="21" width="9.42578125" style="1" customWidth="1"/>
    <col min="22" max="22" width="21.7109375" style="1" bestFit="1" customWidth="1"/>
    <col min="23" max="23" width="9.140625" style="1"/>
    <col min="24" max="24" width="10" style="1" bestFit="1" customWidth="1"/>
    <col min="25" max="25" width="9.42578125" style="1" bestFit="1" customWidth="1"/>
    <col min="26" max="26" width="14.28515625" style="1" bestFit="1" customWidth="1"/>
    <col min="27" max="27" width="9.140625" style="1"/>
    <col min="28" max="28" width="9.28515625" style="1" customWidth="1"/>
    <col min="29" max="29" width="9.42578125" style="1" customWidth="1"/>
    <col min="30" max="30" width="13.140625" style="1" customWidth="1"/>
    <col min="31" max="16384" width="9.140625" style="1"/>
  </cols>
  <sheetData>
    <row r="1" spans="1:73" x14ac:dyDescent="0.2">
      <c r="A1" s="68" t="s">
        <v>54</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70"/>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row>
    <row r="2" spans="1:73" x14ac:dyDescent="0.2">
      <c r="A2" s="71"/>
      <c r="B2" s="72"/>
      <c r="C2" s="72"/>
      <c r="D2" s="72"/>
      <c r="E2" s="72"/>
      <c r="F2" s="72"/>
      <c r="G2" s="72"/>
      <c r="H2" s="72"/>
      <c r="I2" s="72"/>
      <c r="J2" s="72"/>
      <c r="K2" s="72"/>
      <c r="L2" s="72"/>
      <c r="M2" s="72"/>
      <c r="N2" s="72"/>
      <c r="O2" s="72"/>
      <c r="P2" s="72"/>
      <c r="Q2" s="72"/>
      <c r="R2" s="72"/>
      <c r="S2" s="72"/>
      <c r="T2" s="72"/>
      <c r="U2" s="72"/>
      <c r="V2" s="72"/>
      <c r="W2" s="72"/>
      <c r="X2" s="72"/>
      <c r="Y2" s="72"/>
      <c r="Z2" s="72"/>
      <c r="AA2" s="72"/>
      <c r="AB2" s="72"/>
      <c r="AC2" s="72"/>
      <c r="AD2" s="7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row>
    <row r="3" spans="1:73" ht="45.75" customHeight="1" thickBot="1" x14ac:dyDescent="0.25">
      <c r="A3" s="74" t="s">
        <v>55</v>
      </c>
      <c r="B3" s="75"/>
      <c r="C3" s="75"/>
      <c r="D3" s="75"/>
      <c r="E3" s="75"/>
      <c r="F3" s="75"/>
      <c r="G3" s="75"/>
      <c r="H3" s="75"/>
      <c r="I3" s="75"/>
      <c r="J3" s="75"/>
      <c r="K3" s="75"/>
      <c r="L3" s="75"/>
      <c r="M3" s="75"/>
      <c r="N3" s="75"/>
      <c r="O3" s="75"/>
      <c r="P3" s="75"/>
      <c r="Q3" s="75"/>
      <c r="R3" s="75"/>
      <c r="S3" s="75"/>
      <c r="T3" s="75"/>
      <c r="U3" s="75"/>
      <c r="V3" s="75"/>
      <c r="W3" s="75"/>
      <c r="X3" s="75"/>
      <c r="Y3" s="75"/>
      <c r="Z3" s="75"/>
      <c r="AA3" s="75"/>
      <c r="AB3" s="76"/>
      <c r="AC3" s="76"/>
      <c r="AD3" s="77"/>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row>
    <row r="4" spans="1:73" ht="15.75" customHeight="1" thickBot="1" x14ac:dyDescent="0.25">
      <c r="A4" s="62" t="s">
        <v>4</v>
      </c>
      <c r="B4" s="63"/>
      <c r="C4" s="64"/>
      <c r="D4" s="113" t="s">
        <v>26</v>
      </c>
      <c r="E4" s="114"/>
      <c r="F4" s="87" t="s">
        <v>39</v>
      </c>
      <c r="G4" s="88"/>
      <c r="H4" s="88"/>
      <c r="I4" s="88"/>
      <c r="J4" s="88"/>
      <c r="K4" s="88"/>
      <c r="L4" s="88"/>
      <c r="M4" s="89"/>
      <c r="N4" s="92" t="s">
        <v>40</v>
      </c>
      <c r="O4" s="93"/>
      <c r="P4" s="93"/>
      <c r="Q4" s="93"/>
      <c r="R4" s="93"/>
      <c r="S4" s="93"/>
      <c r="T4" s="93"/>
      <c r="U4" s="94"/>
      <c r="V4" s="97" t="s">
        <v>45</v>
      </c>
      <c r="W4" s="98"/>
      <c r="X4" s="98"/>
      <c r="Y4" s="98"/>
      <c r="Z4" s="98"/>
      <c r="AA4" s="98"/>
      <c r="AB4" s="98"/>
      <c r="AC4" s="98"/>
      <c r="AD4" s="99"/>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row>
    <row r="5" spans="1:73" ht="38.25" customHeight="1" thickBot="1" x14ac:dyDescent="0.25">
      <c r="A5" s="65" t="s">
        <v>4</v>
      </c>
      <c r="B5" s="66"/>
      <c r="C5" s="67"/>
      <c r="D5" s="11" t="s">
        <v>5</v>
      </c>
      <c r="E5" s="11" t="s">
        <v>6</v>
      </c>
      <c r="F5" s="39" t="s">
        <v>44</v>
      </c>
      <c r="G5" s="40" t="s">
        <v>38</v>
      </c>
      <c r="H5" s="40" t="s">
        <v>51</v>
      </c>
      <c r="I5" s="40" t="s">
        <v>41</v>
      </c>
      <c r="J5" s="40" t="s">
        <v>43</v>
      </c>
      <c r="K5" s="41" t="s">
        <v>38</v>
      </c>
      <c r="L5" s="40" t="s">
        <v>51</v>
      </c>
      <c r="M5" s="42" t="s">
        <v>41</v>
      </c>
      <c r="N5" s="100" t="s">
        <v>25</v>
      </c>
      <c r="O5" s="43" t="s">
        <v>38</v>
      </c>
      <c r="P5" s="40" t="s">
        <v>51</v>
      </c>
      <c r="Q5" s="78" t="s">
        <v>41</v>
      </c>
      <c r="R5" s="43" t="s">
        <v>57</v>
      </c>
      <c r="S5" s="43" t="s">
        <v>38</v>
      </c>
      <c r="T5" s="40" t="s">
        <v>51</v>
      </c>
      <c r="U5" s="90" t="s">
        <v>41</v>
      </c>
      <c r="V5" s="100" t="s">
        <v>25</v>
      </c>
      <c r="W5" s="43" t="s">
        <v>38</v>
      </c>
      <c r="X5" s="40" t="s">
        <v>51</v>
      </c>
      <c r="Y5" s="78" t="s">
        <v>41</v>
      </c>
      <c r="Z5" s="43" t="s">
        <v>57</v>
      </c>
      <c r="AA5" s="43" t="s">
        <v>38</v>
      </c>
      <c r="AB5" s="40" t="s">
        <v>51</v>
      </c>
      <c r="AC5" s="78" t="s">
        <v>41</v>
      </c>
      <c r="AD5" s="79" t="s">
        <v>53</v>
      </c>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row>
    <row r="6" spans="1:73" ht="15" customHeight="1" x14ac:dyDescent="0.2">
      <c r="A6" s="52" t="s">
        <v>7</v>
      </c>
      <c r="B6" s="53"/>
      <c r="C6" s="8" t="s">
        <v>8</v>
      </c>
      <c r="D6" s="5">
        <v>0.04</v>
      </c>
      <c r="E6" s="12">
        <v>1</v>
      </c>
      <c r="F6" s="27" t="s">
        <v>27</v>
      </c>
      <c r="G6" s="34">
        <f>1/7</f>
        <v>0.14285714285714285</v>
      </c>
      <c r="H6" s="26"/>
      <c r="I6" s="26"/>
      <c r="J6" s="86" t="s">
        <v>28</v>
      </c>
      <c r="K6" s="34">
        <f>1/7</f>
        <v>0.14285714285714285</v>
      </c>
      <c r="L6" s="26"/>
      <c r="M6" s="28"/>
      <c r="N6" s="27" t="s">
        <v>35</v>
      </c>
      <c r="O6" s="34">
        <f>2/7</f>
        <v>0.2857142857142857</v>
      </c>
      <c r="P6" s="26"/>
      <c r="Q6" s="26"/>
      <c r="R6" s="32" t="s">
        <v>36</v>
      </c>
      <c r="S6" s="34">
        <f>2/7</f>
        <v>0.2857142857142857</v>
      </c>
      <c r="T6" s="26"/>
      <c r="U6" s="28"/>
      <c r="V6" s="95" t="s">
        <v>49</v>
      </c>
      <c r="W6" s="35">
        <f>3/7</f>
        <v>0.42857142857142855</v>
      </c>
      <c r="X6" s="26"/>
      <c r="Y6" s="26"/>
      <c r="Z6" s="32" t="s">
        <v>18</v>
      </c>
      <c r="AA6" s="35">
        <f>3/7</f>
        <v>0.42857142857142855</v>
      </c>
      <c r="AB6" s="26"/>
      <c r="AC6" s="36"/>
      <c r="AD6" s="101"/>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row>
    <row r="7" spans="1:73" ht="15" customHeight="1" x14ac:dyDescent="0.2">
      <c r="A7" s="54"/>
      <c r="B7" s="55"/>
      <c r="C7" s="9" t="s">
        <v>15</v>
      </c>
      <c r="D7" s="6">
        <v>0.05</v>
      </c>
      <c r="E7" s="13">
        <v>2</v>
      </c>
      <c r="F7" s="27" t="s">
        <v>29</v>
      </c>
      <c r="G7" s="34">
        <f>1/7</f>
        <v>0.14285714285714285</v>
      </c>
      <c r="H7" s="26"/>
      <c r="I7" s="26"/>
      <c r="J7" s="86" t="s">
        <v>32</v>
      </c>
      <c r="K7" s="34">
        <f>1/7</f>
        <v>0.14285714285714285</v>
      </c>
      <c r="L7" s="26"/>
      <c r="M7" s="28"/>
      <c r="N7" s="27" t="s">
        <v>46</v>
      </c>
      <c r="O7" s="34">
        <f t="shared" ref="O7:O12" si="0">2/7</f>
        <v>0.2857142857142857</v>
      </c>
      <c r="P7" s="26"/>
      <c r="Q7" s="26"/>
      <c r="R7" s="32" t="s">
        <v>28</v>
      </c>
      <c r="S7" s="34">
        <f t="shared" ref="S7:S12" si="1">2/7</f>
        <v>0.2857142857142857</v>
      </c>
      <c r="T7" s="26"/>
      <c r="U7" s="28"/>
      <c r="V7" s="95" t="s">
        <v>49</v>
      </c>
      <c r="W7" s="35">
        <f t="shared" ref="W7:W12" si="2">3/7</f>
        <v>0.42857142857142855</v>
      </c>
      <c r="X7" s="26" t="s">
        <v>42</v>
      </c>
      <c r="Y7" s="26"/>
      <c r="Z7" s="32" t="s">
        <v>18</v>
      </c>
      <c r="AA7" s="35">
        <f t="shared" ref="AA7:AA12" si="3">3/7</f>
        <v>0.42857142857142855</v>
      </c>
      <c r="AB7" s="26"/>
      <c r="AC7" s="36"/>
      <c r="AD7" s="101"/>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row>
    <row r="8" spans="1:73" ht="15" customHeight="1" x14ac:dyDescent="0.2">
      <c r="A8" s="54"/>
      <c r="B8" s="55"/>
      <c r="C8" s="9" t="s">
        <v>12</v>
      </c>
      <c r="D8" s="6">
        <v>0.02</v>
      </c>
      <c r="E8" s="13" t="s">
        <v>19</v>
      </c>
      <c r="F8" s="27" t="s">
        <v>30</v>
      </c>
      <c r="G8" s="34">
        <f t="shared" ref="G8:K12" si="4">1/7</f>
        <v>0.14285714285714285</v>
      </c>
      <c r="H8" s="26"/>
      <c r="I8" s="26"/>
      <c r="J8" s="86" t="s">
        <v>32</v>
      </c>
      <c r="K8" s="34">
        <f t="shared" si="4"/>
        <v>0.14285714285714285</v>
      </c>
      <c r="L8" s="26"/>
      <c r="M8" s="28"/>
      <c r="N8" s="27" t="s">
        <v>31</v>
      </c>
      <c r="O8" s="34">
        <f t="shared" si="0"/>
        <v>0.2857142857142857</v>
      </c>
      <c r="P8" s="26"/>
      <c r="Q8" s="26"/>
      <c r="R8" s="32" t="s">
        <v>28</v>
      </c>
      <c r="S8" s="34">
        <f t="shared" si="1"/>
        <v>0.2857142857142857</v>
      </c>
      <c r="T8" s="26"/>
      <c r="U8" s="28"/>
      <c r="V8" s="95" t="s">
        <v>18</v>
      </c>
      <c r="W8" s="35">
        <f t="shared" si="2"/>
        <v>0.42857142857142855</v>
      </c>
      <c r="X8" s="26"/>
      <c r="Y8" s="26"/>
      <c r="Z8" s="32" t="s">
        <v>18</v>
      </c>
      <c r="AA8" s="35">
        <f t="shared" si="3"/>
        <v>0.42857142857142855</v>
      </c>
      <c r="AB8" s="26"/>
      <c r="AC8" s="36"/>
      <c r="AD8" s="101"/>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row>
    <row r="9" spans="1:73" ht="15" customHeight="1" x14ac:dyDescent="0.2">
      <c r="A9" s="54"/>
      <c r="B9" s="55"/>
      <c r="C9" s="9" t="s">
        <v>14</v>
      </c>
      <c r="D9" s="6">
        <v>0.04</v>
      </c>
      <c r="E9" s="13">
        <v>1</v>
      </c>
      <c r="F9" s="27" t="s">
        <v>27</v>
      </c>
      <c r="G9" s="34">
        <f t="shared" si="4"/>
        <v>0.14285714285714285</v>
      </c>
      <c r="H9" s="26"/>
      <c r="I9" s="26"/>
      <c r="J9" s="86" t="s">
        <v>28</v>
      </c>
      <c r="K9" s="34">
        <f t="shared" si="4"/>
        <v>0.14285714285714285</v>
      </c>
      <c r="L9" s="26"/>
      <c r="M9" s="28"/>
      <c r="N9" s="27" t="s">
        <v>35</v>
      </c>
      <c r="O9" s="34">
        <f t="shared" si="0"/>
        <v>0.2857142857142857</v>
      </c>
      <c r="P9" s="26"/>
      <c r="Q9" s="26"/>
      <c r="R9" s="32" t="s">
        <v>37</v>
      </c>
      <c r="S9" s="34">
        <f t="shared" si="1"/>
        <v>0.2857142857142857</v>
      </c>
      <c r="T9" s="26"/>
      <c r="U9" s="28"/>
      <c r="V9" s="24" t="s">
        <v>31</v>
      </c>
      <c r="W9" s="35">
        <f t="shared" si="2"/>
        <v>0.42857142857142855</v>
      </c>
      <c r="X9" s="26"/>
      <c r="Y9" s="26"/>
      <c r="Z9" s="32" t="s">
        <v>18</v>
      </c>
      <c r="AA9" s="35">
        <f t="shared" si="3"/>
        <v>0.42857142857142855</v>
      </c>
      <c r="AB9" s="26"/>
      <c r="AC9" s="36"/>
      <c r="AD9" s="101"/>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row>
    <row r="10" spans="1:73" ht="15" customHeight="1" x14ac:dyDescent="0.2">
      <c r="A10" s="54"/>
      <c r="B10" s="55"/>
      <c r="C10" s="9" t="s">
        <v>9</v>
      </c>
      <c r="D10" s="6">
        <v>0.01</v>
      </c>
      <c r="E10" s="13">
        <v>2</v>
      </c>
      <c r="F10" s="27" t="s">
        <v>31</v>
      </c>
      <c r="G10" s="34">
        <f t="shared" si="4"/>
        <v>0.14285714285714285</v>
      </c>
      <c r="H10" s="26"/>
      <c r="I10" s="26"/>
      <c r="J10" s="86" t="s">
        <v>32</v>
      </c>
      <c r="K10" s="34">
        <f t="shared" si="4"/>
        <v>0.14285714285714285</v>
      </c>
      <c r="L10" s="26"/>
      <c r="M10" s="28"/>
      <c r="N10" s="27" t="s">
        <v>18</v>
      </c>
      <c r="O10" s="34">
        <f t="shared" si="0"/>
        <v>0.2857142857142857</v>
      </c>
      <c r="P10" s="26"/>
      <c r="Q10" s="26"/>
      <c r="R10" s="32" t="s">
        <v>28</v>
      </c>
      <c r="S10" s="34">
        <f t="shared" si="1"/>
        <v>0.2857142857142857</v>
      </c>
      <c r="T10" s="26"/>
      <c r="U10" s="28"/>
      <c r="V10" s="95" t="s">
        <v>18</v>
      </c>
      <c r="W10" s="35">
        <f t="shared" si="2"/>
        <v>0.42857142857142855</v>
      </c>
      <c r="X10" s="26"/>
      <c r="Y10" s="26"/>
      <c r="Z10" s="32" t="s">
        <v>18</v>
      </c>
      <c r="AA10" s="35">
        <f t="shared" si="3"/>
        <v>0.42857142857142855</v>
      </c>
      <c r="AB10" s="26"/>
      <c r="AC10" s="36"/>
      <c r="AD10" s="101"/>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row>
    <row r="11" spans="1:73" ht="15" customHeight="1" x14ac:dyDescent="0.2">
      <c r="A11" s="54"/>
      <c r="B11" s="55"/>
      <c r="C11" s="9" t="s">
        <v>10</v>
      </c>
      <c r="D11" s="6">
        <v>0.04</v>
      </c>
      <c r="E11" s="13">
        <v>1</v>
      </c>
      <c r="F11" s="27" t="s">
        <v>27</v>
      </c>
      <c r="G11" s="34">
        <f t="shared" si="4"/>
        <v>0.14285714285714285</v>
      </c>
      <c r="H11" s="26"/>
      <c r="I11" s="26"/>
      <c r="J11" s="86" t="s">
        <v>28</v>
      </c>
      <c r="K11" s="34">
        <f t="shared" si="4"/>
        <v>0.14285714285714285</v>
      </c>
      <c r="L11" s="26"/>
      <c r="M11" s="28"/>
      <c r="N11" s="27" t="s">
        <v>47</v>
      </c>
      <c r="O11" s="34">
        <f t="shared" si="0"/>
        <v>0.2857142857142857</v>
      </c>
      <c r="P11" s="26"/>
      <c r="Q11" s="26"/>
      <c r="R11" s="32" t="s">
        <v>37</v>
      </c>
      <c r="S11" s="34">
        <f t="shared" si="1"/>
        <v>0.2857142857142857</v>
      </c>
      <c r="T11" s="26"/>
      <c r="U11" s="28"/>
      <c r="V11" s="95" t="s">
        <v>31</v>
      </c>
      <c r="W11" s="35">
        <f t="shared" si="2"/>
        <v>0.42857142857142855</v>
      </c>
      <c r="X11" s="26"/>
      <c r="Y11" s="26"/>
      <c r="Z11" s="32" t="s">
        <v>18</v>
      </c>
      <c r="AA11" s="35">
        <f t="shared" si="3"/>
        <v>0.42857142857142855</v>
      </c>
      <c r="AB11" s="26"/>
      <c r="AC11" s="36"/>
      <c r="AD11" s="101"/>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row>
    <row r="12" spans="1:73" ht="15" customHeight="1" thickBot="1" x14ac:dyDescent="0.25">
      <c r="A12" s="56"/>
      <c r="B12" s="57"/>
      <c r="C12" s="10" t="s">
        <v>11</v>
      </c>
      <c r="D12" s="7">
        <v>0.04</v>
      </c>
      <c r="E12" s="14">
        <v>1</v>
      </c>
      <c r="F12" s="27" t="s">
        <v>27</v>
      </c>
      <c r="G12" s="34">
        <f t="shared" si="4"/>
        <v>0.14285714285714285</v>
      </c>
      <c r="H12" s="26"/>
      <c r="I12" s="26"/>
      <c r="J12" s="86" t="s">
        <v>28</v>
      </c>
      <c r="K12" s="34">
        <f t="shared" si="4"/>
        <v>0.14285714285714285</v>
      </c>
      <c r="L12" s="26"/>
      <c r="M12" s="28"/>
      <c r="N12" s="27" t="s">
        <v>47</v>
      </c>
      <c r="O12" s="34">
        <f t="shared" si="0"/>
        <v>0.2857142857142857</v>
      </c>
      <c r="P12" s="26"/>
      <c r="Q12" s="26"/>
      <c r="R12" s="32" t="s">
        <v>37</v>
      </c>
      <c r="S12" s="34">
        <f t="shared" si="1"/>
        <v>0.2857142857142857</v>
      </c>
      <c r="T12" s="26"/>
      <c r="U12" s="28"/>
      <c r="V12" s="95" t="s">
        <v>31</v>
      </c>
      <c r="W12" s="35">
        <f t="shared" si="2"/>
        <v>0.42857142857142855</v>
      </c>
      <c r="X12" s="26" t="s">
        <v>42</v>
      </c>
      <c r="Y12" s="26"/>
      <c r="Z12" s="32" t="s">
        <v>18</v>
      </c>
      <c r="AA12" s="35">
        <f t="shared" si="3"/>
        <v>0.42857142857142855</v>
      </c>
      <c r="AB12" s="26"/>
      <c r="AC12" s="36"/>
      <c r="AD12" s="101"/>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row>
    <row r="13" spans="1:73" ht="15" customHeight="1" thickBot="1" x14ac:dyDescent="0.25">
      <c r="A13" s="50" t="s">
        <v>13</v>
      </c>
      <c r="B13" s="85"/>
      <c r="C13" s="85"/>
      <c r="D13" s="85"/>
      <c r="E13" s="51"/>
      <c r="F13" s="27"/>
      <c r="G13" s="26">
        <f>SUM(G6:G12)</f>
        <v>0.99999999999999978</v>
      </c>
      <c r="H13" s="26"/>
      <c r="I13" s="26"/>
      <c r="J13" s="86"/>
      <c r="K13" s="26">
        <f>SUM(K6:K12)</f>
        <v>0.99999999999999978</v>
      </c>
      <c r="L13" s="26"/>
      <c r="M13" s="28"/>
      <c r="N13" s="27"/>
      <c r="O13" s="31">
        <f>SUM(O6:O12)</f>
        <v>1.9999999999999996</v>
      </c>
      <c r="P13" s="26"/>
      <c r="Q13" s="26"/>
      <c r="R13" s="32"/>
      <c r="S13" s="31">
        <f>SUM(S6:S12)</f>
        <v>1.9999999999999996</v>
      </c>
      <c r="T13" s="26"/>
      <c r="U13" s="91"/>
      <c r="V13" s="95"/>
      <c r="W13" s="33">
        <f>SUM(W6:W12)</f>
        <v>2.9999999999999996</v>
      </c>
      <c r="X13" s="26"/>
      <c r="Y13" s="31"/>
      <c r="Z13" s="32"/>
      <c r="AA13" s="33">
        <f>SUM(AA6:AA12)</f>
        <v>2.9999999999999996</v>
      </c>
      <c r="AB13" s="26"/>
      <c r="AC13" s="37"/>
      <c r="AD13" s="102"/>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row>
    <row r="14" spans="1:73" ht="15" customHeight="1" thickBot="1" x14ac:dyDescent="0.25">
      <c r="A14" s="59" t="s">
        <v>0</v>
      </c>
      <c r="B14" s="60"/>
      <c r="C14" s="18"/>
      <c r="D14" s="19">
        <v>5</v>
      </c>
      <c r="E14" s="22">
        <v>1</v>
      </c>
      <c r="F14" s="27" t="s">
        <v>29</v>
      </c>
      <c r="G14" s="23">
        <v>1</v>
      </c>
      <c r="H14" s="23"/>
      <c r="I14" s="23"/>
      <c r="J14" s="86" t="s">
        <v>28</v>
      </c>
      <c r="K14" s="23">
        <v>1</v>
      </c>
      <c r="L14" s="21"/>
      <c r="M14" s="30"/>
      <c r="N14" s="27" t="s">
        <v>46</v>
      </c>
      <c r="O14" s="23">
        <v>2</v>
      </c>
      <c r="P14" s="23"/>
      <c r="Q14" s="23"/>
      <c r="R14" s="32" t="s">
        <v>37</v>
      </c>
      <c r="S14" s="23">
        <v>2</v>
      </c>
      <c r="T14" s="23"/>
      <c r="U14" s="29"/>
      <c r="V14" s="95" t="s">
        <v>49</v>
      </c>
      <c r="W14" s="32">
        <v>3</v>
      </c>
      <c r="X14" s="23"/>
      <c r="Y14" s="23"/>
      <c r="Z14" s="32" t="s">
        <v>18</v>
      </c>
      <c r="AA14" s="32">
        <v>3</v>
      </c>
      <c r="AB14" s="23"/>
      <c r="AC14" s="38"/>
      <c r="AD14" s="10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row>
    <row r="15" spans="1:73" ht="15" customHeight="1" thickBot="1" x14ac:dyDescent="0.25">
      <c r="A15" s="46" t="s">
        <v>1</v>
      </c>
      <c r="B15" s="47"/>
      <c r="C15" s="18"/>
      <c r="D15" s="19">
        <v>5</v>
      </c>
      <c r="E15" s="22">
        <v>1</v>
      </c>
      <c r="F15" s="27" t="s">
        <v>29</v>
      </c>
      <c r="G15" s="23">
        <v>1</v>
      </c>
      <c r="H15" s="23"/>
      <c r="I15" s="23"/>
      <c r="J15" s="86" t="s">
        <v>28</v>
      </c>
      <c r="K15" s="23">
        <v>1</v>
      </c>
      <c r="L15" s="21"/>
      <c r="M15" s="30"/>
      <c r="N15" s="27" t="s">
        <v>46</v>
      </c>
      <c r="O15" s="23">
        <v>2</v>
      </c>
      <c r="P15" s="23"/>
      <c r="Q15" s="23"/>
      <c r="R15" s="32" t="s">
        <v>37</v>
      </c>
      <c r="S15" s="23">
        <v>2</v>
      </c>
      <c r="T15" s="23"/>
      <c r="U15" s="29"/>
      <c r="V15" s="95" t="s">
        <v>49</v>
      </c>
      <c r="W15" s="32">
        <v>3</v>
      </c>
      <c r="X15" s="23"/>
      <c r="Y15" s="23"/>
      <c r="Z15" s="32" t="s">
        <v>18</v>
      </c>
      <c r="AA15" s="32">
        <v>3</v>
      </c>
      <c r="AB15" s="23"/>
      <c r="AC15" s="38"/>
      <c r="AD15" s="10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row>
    <row r="16" spans="1:73" ht="15" customHeight="1" thickBot="1" x14ac:dyDescent="0.25">
      <c r="A16" s="58" t="s">
        <v>16</v>
      </c>
      <c r="B16" s="81"/>
      <c r="C16" s="17"/>
      <c r="D16" s="80">
        <v>5</v>
      </c>
      <c r="E16" s="24">
        <v>1</v>
      </c>
      <c r="F16" s="27" t="s">
        <v>29</v>
      </c>
      <c r="G16" s="23">
        <v>1</v>
      </c>
      <c r="H16" s="23"/>
      <c r="I16" s="23"/>
      <c r="J16" s="86" t="s">
        <v>28</v>
      </c>
      <c r="K16" s="23">
        <v>1</v>
      </c>
      <c r="L16" s="21"/>
      <c r="M16" s="30"/>
      <c r="N16" s="27" t="s">
        <v>46</v>
      </c>
      <c r="O16" s="23">
        <v>2</v>
      </c>
      <c r="P16" s="23"/>
      <c r="Q16" s="23"/>
      <c r="R16" s="32" t="s">
        <v>37</v>
      </c>
      <c r="S16" s="23">
        <v>2</v>
      </c>
      <c r="T16" s="23"/>
      <c r="U16" s="29"/>
      <c r="V16" s="95" t="s">
        <v>49</v>
      </c>
      <c r="W16" s="32">
        <v>3</v>
      </c>
      <c r="X16" s="23"/>
      <c r="Y16" s="23"/>
      <c r="Z16" s="32" t="s">
        <v>18</v>
      </c>
      <c r="AA16" s="32">
        <v>3</v>
      </c>
      <c r="AB16" s="23"/>
      <c r="AC16" s="38"/>
      <c r="AD16" s="10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row>
    <row r="17" spans="1:73" ht="15" customHeight="1" thickBot="1" x14ac:dyDescent="0.25">
      <c r="A17" s="46" t="s">
        <v>20</v>
      </c>
      <c r="B17" s="47"/>
      <c r="C17" s="18"/>
      <c r="D17" s="20">
        <v>0.05</v>
      </c>
      <c r="E17" s="22" t="s">
        <v>21</v>
      </c>
      <c r="F17" s="27" t="s">
        <v>29</v>
      </c>
      <c r="G17" s="23">
        <v>1</v>
      </c>
      <c r="H17" s="23"/>
      <c r="I17" s="23"/>
      <c r="J17" s="86" t="s">
        <v>28</v>
      </c>
      <c r="K17" s="23">
        <v>1</v>
      </c>
      <c r="L17" s="21"/>
      <c r="M17" s="30"/>
      <c r="N17" s="27" t="s">
        <v>46</v>
      </c>
      <c r="O17" s="23">
        <v>2</v>
      </c>
      <c r="P17" s="23"/>
      <c r="Q17" s="23"/>
      <c r="R17" s="32" t="s">
        <v>37</v>
      </c>
      <c r="S17" s="23">
        <v>2</v>
      </c>
      <c r="T17" s="23"/>
      <c r="U17" s="29"/>
      <c r="V17" s="95" t="s">
        <v>49</v>
      </c>
      <c r="W17" s="32">
        <v>3</v>
      </c>
      <c r="X17" s="23" t="s">
        <v>42</v>
      </c>
      <c r="Y17" s="23"/>
      <c r="Z17" s="32" t="s">
        <v>18</v>
      </c>
      <c r="AA17" s="32">
        <v>3</v>
      </c>
      <c r="AB17" s="23"/>
      <c r="AC17" s="38"/>
      <c r="AD17" s="10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row>
    <row r="18" spans="1:73" ht="15" customHeight="1" thickBot="1" x14ac:dyDescent="0.25">
      <c r="A18" s="59" t="s">
        <v>2</v>
      </c>
      <c r="B18" s="60"/>
      <c r="C18" s="18"/>
      <c r="D18" s="44" t="s">
        <v>18</v>
      </c>
      <c r="E18" s="45" t="s">
        <v>18</v>
      </c>
      <c r="F18" s="27" t="s">
        <v>18</v>
      </c>
      <c r="G18" s="23">
        <v>1</v>
      </c>
      <c r="H18" s="23"/>
      <c r="I18" s="23"/>
      <c r="J18" s="23" t="s">
        <v>18</v>
      </c>
      <c r="K18" s="23">
        <v>1</v>
      </c>
      <c r="L18" s="23"/>
      <c r="M18" s="29"/>
      <c r="N18" s="27" t="s">
        <v>18</v>
      </c>
      <c r="O18" s="23">
        <v>2</v>
      </c>
      <c r="P18" s="23"/>
      <c r="Q18" s="23"/>
      <c r="R18" s="23" t="s">
        <v>18</v>
      </c>
      <c r="S18" s="23">
        <v>2</v>
      </c>
      <c r="T18" s="23"/>
      <c r="U18" s="29"/>
      <c r="V18" s="27" t="s">
        <v>18</v>
      </c>
      <c r="W18" s="32">
        <v>3</v>
      </c>
      <c r="X18" s="23" t="s">
        <v>42</v>
      </c>
      <c r="Y18" s="23"/>
      <c r="Z18" s="32" t="s">
        <v>18</v>
      </c>
      <c r="AA18" s="32">
        <v>3</v>
      </c>
      <c r="AB18" s="23"/>
      <c r="AC18" s="38"/>
      <c r="AD18" s="10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row>
    <row r="19" spans="1:73" ht="15" customHeight="1" thickBot="1" x14ac:dyDescent="0.25">
      <c r="A19" s="59" t="s">
        <v>17</v>
      </c>
      <c r="B19" s="61"/>
      <c r="C19" s="18"/>
      <c r="D19" s="44" t="s">
        <v>18</v>
      </c>
      <c r="E19" s="45" t="s">
        <v>18</v>
      </c>
      <c r="F19" s="27" t="s">
        <v>18</v>
      </c>
      <c r="G19" s="23">
        <v>1</v>
      </c>
      <c r="H19" s="23"/>
      <c r="I19" s="23"/>
      <c r="J19" s="23" t="s">
        <v>18</v>
      </c>
      <c r="K19" s="23">
        <v>1</v>
      </c>
      <c r="L19" s="23"/>
      <c r="M19" s="29"/>
      <c r="N19" s="27" t="s">
        <v>18</v>
      </c>
      <c r="O19" s="23">
        <v>2</v>
      </c>
      <c r="P19" s="23"/>
      <c r="Q19" s="23"/>
      <c r="R19" s="23" t="s">
        <v>18</v>
      </c>
      <c r="S19" s="23">
        <v>2</v>
      </c>
      <c r="T19" s="23"/>
      <c r="U19" s="29"/>
      <c r="V19" s="27" t="s">
        <v>18</v>
      </c>
      <c r="W19" s="32">
        <v>3</v>
      </c>
      <c r="X19" s="23"/>
      <c r="Y19" s="23"/>
      <c r="Z19" s="32" t="s">
        <v>18</v>
      </c>
      <c r="AA19" s="32">
        <v>3</v>
      </c>
      <c r="AB19" s="23"/>
      <c r="AC19" s="38"/>
      <c r="AD19" s="10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row>
    <row r="20" spans="1:73" ht="15" customHeight="1" thickBot="1" x14ac:dyDescent="0.25">
      <c r="A20" s="48" t="s">
        <v>22</v>
      </c>
      <c r="B20" s="49"/>
      <c r="C20" s="18"/>
      <c r="D20" s="19">
        <v>5</v>
      </c>
      <c r="E20" s="22">
        <v>1</v>
      </c>
      <c r="F20" s="27" t="s">
        <v>29</v>
      </c>
      <c r="G20" s="23">
        <v>1</v>
      </c>
      <c r="H20" s="23"/>
      <c r="I20" s="23"/>
      <c r="J20" s="86" t="s">
        <v>28</v>
      </c>
      <c r="K20" s="23">
        <v>1</v>
      </c>
      <c r="L20" s="21"/>
      <c r="M20" s="30"/>
      <c r="N20" s="27" t="s">
        <v>46</v>
      </c>
      <c r="O20" s="23">
        <v>2</v>
      </c>
      <c r="P20" s="23"/>
      <c r="Q20" s="23"/>
      <c r="R20" s="32" t="s">
        <v>37</v>
      </c>
      <c r="S20" s="23">
        <v>2</v>
      </c>
      <c r="T20" s="23"/>
      <c r="U20" s="29"/>
      <c r="V20" s="95" t="s">
        <v>49</v>
      </c>
      <c r="W20" s="32">
        <v>3</v>
      </c>
      <c r="X20" s="23"/>
      <c r="Y20" s="23"/>
      <c r="Z20" s="32" t="s">
        <v>18</v>
      </c>
      <c r="AA20" s="32">
        <v>3</v>
      </c>
      <c r="AB20" s="23"/>
      <c r="AC20" s="38"/>
      <c r="AD20" s="10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row>
    <row r="21" spans="1:73" ht="15" customHeight="1" thickBot="1" x14ac:dyDescent="0.25">
      <c r="A21" s="110" t="s">
        <v>23</v>
      </c>
      <c r="B21" s="111"/>
      <c r="C21" s="18"/>
      <c r="D21" s="19">
        <v>10</v>
      </c>
      <c r="E21" s="22">
        <v>1</v>
      </c>
      <c r="F21" s="27" t="s">
        <v>33</v>
      </c>
      <c r="G21" s="23">
        <v>1</v>
      </c>
      <c r="H21" s="23"/>
      <c r="I21" s="23"/>
      <c r="J21" s="86" t="s">
        <v>28</v>
      </c>
      <c r="K21" s="23">
        <v>1</v>
      </c>
      <c r="L21" s="21"/>
      <c r="M21" s="30"/>
      <c r="N21" s="27" t="s">
        <v>48</v>
      </c>
      <c r="O21" s="23">
        <v>2</v>
      </c>
      <c r="P21" s="23"/>
      <c r="Q21" s="23"/>
      <c r="R21" s="32" t="s">
        <v>37</v>
      </c>
      <c r="S21" s="23">
        <v>2</v>
      </c>
      <c r="T21" s="23"/>
      <c r="U21" s="29"/>
      <c r="V21" s="95" t="s">
        <v>50</v>
      </c>
      <c r="W21" s="32">
        <v>3</v>
      </c>
      <c r="X21" s="23" t="s">
        <v>42</v>
      </c>
      <c r="Y21" s="23"/>
      <c r="Z21" s="32" t="s">
        <v>18</v>
      </c>
      <c r="AA21" s="32">
        <v>3</v>
      </c>
      <c r="AB21" s="23"/>
      <c r="AC21" s="38"/>
      <c r="AD21" s="10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row>
    <row r="22" spans="1:73" ht="15" customHeight="1" thickBot="1" x14ac:dyDescent="0.25">
      <c r="A22" s="48" t="s">
        <v>3</v>
      </c>
      <c r="B22" s="49"/>
      <c r="C22" s="15"/>
      <c r="D22" s="16">
        <v>5</v>
      </c>
      <c r="E22" s="25">
        <v>1</v>
      </c>
      <c r="F22" s="27" t="s">
        <v>29</v>
      </c>
      <c r="G22" s="23">
        <v>1</v>
      </c>
      <c r="H22" s="23"/>
      <c r="I22" s="23"/>
      <c r="J22" s="86" t="s">
        <v>28</v>
      </c>
      <c r="K22" s="23">
        <v>1</v>
      </c>
      <c r="L22" s="21"/>
      <c r="M22" s="30"/>
      <c r="N22" s="27" t="s">
        <v>31</v>
      </c>
      <c r="O22" s="23">
        <v>2</v>
      </c>
      <c r="P22" s="23"/>
      <c r="Q22" s="23"/>
      <c r="R22" s="32" t="s">
        <v>37</v>
      </c>
      <c r="S22" s="23">
        <v>2</v>
      </c>
      <c r="T22" s="23"/>
      <c r="U22" s="29"/>
      <c r="V22" s="95" t="s">
        <v>18</v>
      </c>
      <c r="W22" s="32">
        <v>3</v>
      </c>
      <c r="X22" s="23"/>
      <c r="Y22" s="23"/>
      <c r="Z22" s="32" t="s">
        <v>18</v>
      </c>
      <c r="AA22" s="32">
        <v>3</v>
      </c>
      <c r="AB22" s="23"/>
      <c r="AC22" s="38"/>
      <c r="AD22" s="10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row>
    <row r="23" spans="1:73" ht="28.5" customHeight="1" thickBot="1" x14ac:dyDescent="0.25">
      <c r="A23" s="48" t="s">
        <v>34</v>
      </c>
      <c r="B23" s="49"/>
      <c r="C23" s="112" t="s">
        <v>24</v>
      </c>
      <c r="D23" s="16">
        <v>2</v>
      </c>
      <c r="E23" s="25">
        <v>1</v>
      </c>
      <c r="F23" s="27" t="s">
        <v>30</v>
      </c>
      <c r="G23" s="23"/>
      <c r="H23" s="23"/>
      <c r="I23" s="23"/>
      <c r="J23" s="21" t="s">
        <v>28</v>
      </c>
      <c r="K23" s="21"/>
      <c r="L23" s="21"/>
      <c r="M23" s="30"/>
      <c r="N23" s="27" t="s">
        <v>31</v>
      </c>
      <c r="O23" s="23">
        <v>2</v>
      </c>
      <c r="P23" s="23"/>
      <c r="Q23" s="23"/>
      <c r="R23" s="86" t="s">
        <v>37</v>
      </c>
      <c r="S23" s="23">
        <v>20</v>
      </c>
      <c r="T23" s="23"/>
      <c r="U23" s="29"/>
      <c r="V23" s="95"/>
      <c r="W23" s="32"/>
      <c r="X23" s="23"/>
      <c r="Y23" s="23"/>
      <c r="Z23" s="32"/>
      <c r="AA23" s="32"/>
      <c r="AB23" s="23"/>
      <c r="AC23" s="38"/>
      <c r="AD23" s="10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row>
    <row r="24" spans="1:73" s="124" customFormat="1" ht="15" customHeight="1" thickBot="1" x14ac:dyDescent="0.3">
      <c r="A24" s="115"/>
      <c r="B24" s="116"/>
      <c r="C24" s="82" t="s">
        <v>52</v>
      </c>
      <c r="D24" s="83"/>
      <c r="E24" s="84"/>
      <c r="F24" s="117"/>
      <c r="G24" s="118">
        <f>SUM(G13,G14:G22)</f>
        <v>10</v>
      </c>
      <c r="H24" s="105"/>
      <c r="I24" s="119"/>
      <c r="J24" s="120"/>
      <c r="K24" s="96">
        <f>SUM(K13:K22)</f>
        <v>10</v>
      </c>
      <c r="L24" s="120"/>
      <c r="M24" s="121"/>
      <c r="N24" s="104"/>
      <c r="O24" s="96">
        <f>SUM(O13:O22)</f>
        <v>20</v>
      </c>
      <c r="P24" s="105"/>
      <c r="Q24" s="105"/>
      <c r="R24" s="106"/>
      <c r="S24" s="96">
        <f>SUM(S13:S22)</f>
        <v>20</v>
      </c>
      <c r="T24" s="105"/>
      <c r="U24" s="122"/>
      <c r="V24" s="104"/>
      <c r="W24" s="96">
        <f>SUM(W13:W22)</f>
        <v>30</v>
      </c>
      <c r="X24" s="105"/>
      <c r="Y24" s="106"/>
      <c r="Z24" s="106"/>
      <c r="AA24" s="96">
        <f>SUM(AA13:AA22)</f>
        <v>30</v>
      </c>
      <c r="AB24" s="107"/>
      <c r="AC24" s="108"/>
      <c r="AD24" s="109">
        <f>SUM(AD6:AD22)/10</f>
        <v>0</v>
      </c>
      <c r="AE24" s="123"/>
      <c r="AF24" s="123"/>
      <c r="AG24" s="123"/>
      <c r="AH24" s="123"/>
      <c r="AI24" s="123"/>
      <c r="AJ24" s="123"/>
      <c r="AK24" s="123"/>
      <c r="AL24" s="123"/>
      <c r="AM24" s="123"/>
      <c r="AN24" s="123"/>
      <c r="AO24" s="123"/>
      <c r="AP24" s="123"/>
      <c r="AQ24" s="123"/>
      <c r="AR24" s="123"/>
      <c r="AS24" s="123"/>
      <c r="AT24" s="123"/>
      <c r="AU24" s="123"/>
      <c r="AV24" s="123"/>
      <c r="AW24" s="123"/>
      <c r="AX24" s="123"/>
      <c r="AY24" s="123"/>
      <c r="AZ24" s="123"/>
      <c r="BA24" s="123"/>
      <c r="BB24" s="123"/>
      <c r="BC24" s="123"/>
      <c r="BD24" s="123"/>
      <c r="BE24" s="123"/>
      <c r="BF24" s="123"/>
      <c r="BG24" s="123"/>
      <c r="BH24" s="123"/>
      <c r="BI24" s="123"/>
      <c r="BJ24" s="123"/>
      <c r="BK24" s="123"/>
      <c r="BL24" s="123"/>
      <c r="BM24" s="123"/>
      <c r="BN24" s="123"/>
      <c r="BO24" s="123"/>
      <c r="BP24" s="123"/>
      <c r="BQ24" s="123"/>
      <c r="BR24" s="123"/>
      <c r="BS24" s="123"/>
      <c r="BT24" s="123"/>
      <c r="BU24" s="123"/>
    </row>
    <row r="25" spans="1:73" ht="17.25" customHeight="1" thickBot="1" x14ac:dyDescent="0.25">
      <c r="A25" s="125" t="s">
        <v>56</v>
      </c>
      <c r="B25" s="126"/>
      <c r="C25" s="126"/>
      <c r="D25" s="126"/>
      <c r="E25" s="126"/>
      <c r="F25" s="126"/>
      <c r="G25" s="126"/>
      <c r="H25" s="126"/>
      <c r="I25" s="126"/>
      <c r="J25" s="126"/>
      <c r="K25" s="126"/>
      <c r="L25" s="126"/>
      <c r="M25" s="126"/>
      <c r="N25" s="126"/>
      <c r="O25" s="126"/>
      <c r="P25" s="126"/>
      <c r="Q25" s="126"/>
      <c r="R25" s="126"/>
      <c r="S25" s="126"/>
      <c r="T25" s="126"/>
      <c r="U25" s="126"/>
      <c r="V25" s="126"/>
      <c r="W25" s="126"/>
      <c r="X25" s="126"/>
      <c r="Y25" s="126"/>
      <c r="Z25" s="126"/>
      <c r="AA25" s="126"/>
      <c r="AB25" s="126"/>
      <c r="AC25" s="126"/>
      <c r="AD25" s="127"/>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row>
    <row r="26" spans="1:73" x14ac:dyDescent="0.2">
      <c r="A26" s="4"/>
      <c r="B26" s="4"/>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row>
    <row r="27" spans="1:73" x14ac:dyDescent="0.2">
      <c r="A27" s="4"/>
      <c r="B27" s="4"/>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row>
    <row r="28" spans="1:73" x14ac:dyDescent="0.2">
      <c r="A28" s="4"/>
      <c r="B28" s="4"/>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row>
    <row r="29" spans="1:73" x14ac:dyDescent="0.2">
      <c r="A29" s="4"/>
      <c r="B29" s="4"/>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row>
    <row r="30" spans="1:73" x14ac:dyDescent="0.2">
      <c r="A30" s="4"/>
      <c r="B30" s="4"/>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row>
    <row r="31" spans="1:73" x14ac:dyDescent="0.2">
      <c r="A31" s="4"/>
      <c r="B31" s="4"/>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row>
    <row r="32" spans="1:73" x14ac:dyDescent="0.2">
      <c r="A32" s="4"/>
      <c r="B32" s="4"/>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row>
    <row r="33" spans="1:73" x14ac:dyDescent="0.2">
      <c r="A33" s="4"/>
      <c r="B33" s="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row>
    <row r="34" spans="1:73" x14ac:dyDescent="0.2">
      <c r="A34" s="4"/>
      <c r="B34" s="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row>
    <row r="35" spans="1:73" x14ac:dyDescent="0.2">
      <c r="A35" s="4"/>
      <c r="B35" s="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row>
    <row r="36" spans="1:73" x14ac:dyDescent="0.2">
      <c r="A36" s="4"/>
      <c r="B36" s="4"/>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row>
    <row r="37" spans="1:73" x14ac:dyDescent="0.2">
      <c r="A37" s="4"/>
      <c r="B37" s="4"/>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row>
    <row r="38" spans="1:73" x14ac:dyDescent="0.2">
      <c r="A38" s="4"/>
      <c r="B38" s="4"/>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row>
    <row r="39" spans="1:73" x14ac:dyDescent="0.2">
      <c r="A39" s="4"/>
      <c r="B39" s="4"/>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row>
    <row r="40" spans="1:73" x14ac:dyDescent="0.2">
      <c r="A40" s="4"/>
      <c r="B40" s="4"/>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row>
    <row r="41" spans="1:73" x14ac:dyDescent="0.2">
      <c r="A41" s="4"/>
      <c r="B41" s="4"/>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row>
    <row r="42" spans="1:73" x14ac:dyDescent="0.2">
      <c r="A42" s="4"/>
      <c r="B42" s="4"/>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row>
    <row r="43" spans="1:73" x14ac:dyDescent="0.2">
      <c r="A43" s="4"/>
      <c r="B43" s="4"/>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row>
    <row r="44" spans="1:73" x14ac:dyDescent="0.2">
      <c r="A44" s="4"/>
      <c r="B44" s="4"/>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row>
    <row r="45" spans="1:73" x14ac:dyDescent="0.2">
      <c r="A45" s="4"/>
      <c r="B45" s="4"/>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row>
    <row r="46" spans="1:73" x14ac:dyDescent="0.2">
      <c r="A46" s="4"/>
      <c r="B46" s="4"/>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row>
    <row r="47" spans="1:73" x14ac:dyDescent="0.2">
      <c r="A47" s="4"/>
      <c r="B47" s="4"/>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row>
    <row r="48" spans="1:73" x14ac:dyDescent="0.2">
      <c r="A48" s="4"/>
      <c r="B48" s="4"/>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row>
    <row r="49" spans="1:73" x14ac:dyDescent="0.2">
      <c r="A49" s="4"/>
      <c r="B49" s="4"/>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row>
    <row r="50" spans="1:73" x14ac:dyDescent="0.2">
      <c r="A50" s="4"/>
      <c r="B50" s="4"/>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row>
    <row r="51" spans="1:73" x14ac:dyDescent="0.2">
      <c r="A51" s="4"/>
      <c r="B51" s="4"/>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row>
    <row r="52" spans="1:73" x14ac:dyDescent="0.2">
      <c r="A52" s="4"/>
      <c r="B52" s="4"/>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row>
    <row r="53" spans="1:73" x14ac:dyDescent="0.2">
      <c r="A53" s="4"/>
      <c r="B53" s="4"/>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row>
    <row r="54" spans="1:73" x14ac:dyDescent="0.2">
      <c r="A54" s="4"/>
      <c r="B54" s="4"/>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row>
    <row r="55" spans="1:73" x14ac:dyDescent="0.2">
      <c r="A55" s="4"/>
      <c r="B55" s="4"/>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row>
    <row r="56" spans="1:73" x14ac:dyDescent="0.2">
      <c r="A56" s="4"/>
      <c r="B56" s="4"/>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row>
    <row r="57" spans="1:73" x14ac:dyDescent="0.2">
      <c r="A57" s="4"/>
      <c r="B57" s="4"/>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row>
    <row r="58" spans="1:73" x14ac:dyDescent="0.2">
      <c r="A58" s="4"/>
      <c r="B58" s="4"/>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row>
    <row r="59" spans="1:73" x14ac:dyDescent="0.2">
      <c r="A59" s="4"/>
      <c r="B59" s="4"/>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row>
    <row r="60" spans="1:73" x14ac:dyDescent="0.2">
      <c r="A60" s="4"/>
      <c r="B60" s="4"/>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row>
    <row r="61" spans="1:73" x14ac:dyDescent="0.2">
      <c r="A61" s="4"/>
      <c r="B61" s="4"/>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row>
    <row r="62" spans="1:73" x14ac:dyDescent="0.2">
      <c r="A62" s="4"/>
      <c r="B62" s="4"/>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row>
    <row r="63" spans="1:73" x14ac:dyDescent="0.2">
      <c r="A63" s="4"/>
      <c r="B63" s="4"/>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row>
    <row r="64" spans="1:73" x14ac:dyDescent="0.2">
      <c r="A64" s="4"/>
      <c r="B64" s="4"/>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row>
    <row r="65" spans="1:73" x14ac:dyDescent="0.2">
      <c r="A65" s="4"/>
      <c r="B65" s="4"/>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row>
    <row r="66" spans="1:73" x14ac:dyDescent="0.2">
      <c r="A66" s="4"/>
      <c r="B66" s="4"/>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row>
    <row r="67" spans="1:73" x14ac:dyDescent="0.2">
      <c r="A67" s="4"/>
      <c r="B67" s="4"/>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row>
    <row r="68" spans="1:73" x14ac:dyDescent="0.2">
      <c r="A68" s="4"/>
      <c r="B68" s="4"/>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row>
    <row r="69" spans="1:73" x14ac:dyDescent="0.2">
      <c r="A69" s="4"/>
      <c r="B69" s="4"/>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row>
    <row r="70" spans="1:73" x14ac:dyDescent="0.2">
      <c r="A70" s="4"/>
      <c r="B70" s="4"/>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row>
    <row r="71" spans="1:73" x14ac:dyDescent="0.2">
      <c r="A71" s="4"/>
      <c r="B71" s="4"/>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row>
    <row r="72" spans="1:73" x14ac:dyDescent="0.2">
      <c r="A72" s="4"/>
      <c r="B72" s="4"/>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row>
    <row r="73" spans="1:73" x14ac:dyDescent="0.2">
      <c r="A73" s="4"/>
      <c r="B73" s="4"/>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row>
    <row r="74" spans="1:73" x14ac:dyDescent="0.2">
      <c r="A74" s="4"/>
      <c r="B74" s="4"/>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row>
    <row r="75" spans="1:73" x14ac:dyDescent="0.2">
      <c r="A75" s="4"/>
      <c r="B75" s="4"/>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row>
    <row r="76" spans="1:73" x14ac:dyDescent="0.2">
      <c r="A76" s="4"/>
      <c r="B76" s="4"/>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row>
    <row r="77" spans="1:73" x14ac:dyDescent="0.2">
      <c r="A77" s="4"/>
      <c r="B77" s="4"/>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row>
    <row r="78" spans="1:73" x14ac:dyDescent="0.2">
      <c r="A78" s="4"/>
      <c r="B78" s="4"/>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row>
    <row r="79" spans="1:73" x14ac:dyDescent="0.2">
      <c r="A79" s="4"/>
      <c r="B79" s="4"/>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row>
    <row r="80" spans="1:73" x14ac:dyDescent="0.2">
      <c r="A80" s="4"/>
      <c r="B80" s="4"/>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row>
    <row r="81" spans="1:73" x14ac:dyDescent="0.2">
      <c r="A81" s="4"/>
      <c r="B81" s="4"/>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row>
    <row r="82" spans="1:73" x14ac:dyDescent="0.2">
      <c r="A82" s="4"/>
      <c r="B82" s="4"/>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row>
    <row r="83" spans="1:73" x14ac:dyDescent="0.2">
      <c r="A83" s="4"/>
      <c r="B83" s="4"/>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row>
    <row r="84" spans="1:73" x14ac:dyDescent="0.2">
      <c r="A84" s="4"/>
      <c r="B84" s="4"/>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row>
    <row r="85" spans="1:73" x14ac:dyDescent="0.2">
      <c r="A85" s="4"/>
      <c r="B85" s="4"/>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row>
    <row r="86" spans="1:73" x14ac:dyDescent="0.2">
      <c r="A86" s="4"/>
      <c r="B86" s="4"/>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row>
    <row r="87" spans="1:73" x14ac:dyDescent="0.2">
      <c r="A87" s="4"/>
      <c r="B87" s="4"/>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row>
    <row r="88" spans="1:73" x14ac:dyDescent="0.2">
      <c r="A88" s="4"/>
      <c r="B88" s="4"/>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row>
    <row r="89" spans="1:73" x14ac:dyDescent="0.2">
      <c r="A89" s="4"/>
      <c r="B89" s="4"/>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row>
    <row r="90" spans="1:73" x14ac:dyDescent="0.2">
      <c r="A90" s="4"/>
      <c r="B90" s="4"/>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row>
    <row r="91" spans="1:73" x14ac:dyDescent="0.2">
      <c r="A91" s="4"/>
      <c r="B91" s="4"/>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row>
    <row r="92" spans="1:73" x14ac:dyDescent="0.2">
      <c r="A92" s="4"/>
      <c r="B92" s="4"/>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row>
    <row r="93" spans="1:73" x14ac:dyDescent="0.2">
      <c r="A93" s="4"/>
      <c r="B93" s="4"/>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row>
    <row r="94" spans="1:73" x14ac:dyDescent="0.2">
      <c r="A94" s="4"/>
      <c r="B94" s="4"/>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row>
    <row r="95" spans="1:73" x14ac:dyDescent="0.2">
      <c r="A95" s="4"/>
      <c r="B95" s="4"/>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row>
    <row r="96" spans="1:73" x14ac:dyDescent="0.2">
      <c r="A96" s="4"/>
      <c r="B96" s="4"/>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row>
    <row r="97" spans="1:73" x14ac:dyDescent="0.2">
      <c r="A97" s="4"/>
      <c r="B97" s="4"/>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row>
    <row r="98" spans="1:73" x14ac:dyDescent="0.2">
      <c r="A98" s="4"/>
      <c r="B98" s="4"/>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row>
    <row r="99" spans="1:73" x14ac:dyDescent="0.2">
      <c r="A99" s="4"/>
      <c r="B99" s="4"/>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row>
    <row r="100" spans="1:73" x14ac:dyDescent="0.2">
      <c r="A100" s="4"/>
      <c r="B100" s="4"/>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row>
    <row r="101" spans="1:73" x14ac:dyDescent="0.2">
      <c r="A101" s="4"/>
      <c r="B101" s="4"/>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row>
    <row r="102" spans="1:73" x14ac:dyDescent="0.2">
      <c r="A102" s="4"/>
      <c r="B102" s="4"/>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row>
    <row r="103" spans="1:73" x14ac:dyDescent="0.2">
      <c r="A103" s="4"/>
      <c r="B103" s="4"/>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row>
    <row r="104" spans="1:73" x14ac:dyDescent="0.2">
      <c r="A104" s="4"/>
      <c r="B104" s="4"/>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row>
    <row r="105" spans="1:73" x14ac:dyDescent="0.2">
      <c r="A105" s="4"/>
      <c r="B105" s="4"/>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row>
    <row r="106" spans="1:73" x14ac:dyDescent="0.2">
      <c r="A106" s="4"/>
      <c r="B106" s="4"/>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row>
    <row r="107" spans="1:73" x14ac:dyDescent="0.2">
      <c r="A107" s="4"/>
      <c r="B107" s="4"/>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row>
    <row r="108" spans="1:73" x14ac:dyDescent="0.2">
      <c r="A108" s="4"/>
      <c r="B108" s="4"/>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row>
    <row r="109" spans="1:73" x14ac:dyDescent="0.2">
      <c r="A109" s="4"/>
      <c r="B109" s="4"/>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row>
    <row r="110" spans="1:73" x14ac:dyDescent="0.2">
      <c r="A110" s="4"/>
      <c r="B110" s="4"/>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row>
    <row r="111" spans="1:73" x14ac:dyDescent="0.2">
      <c r="A111" s="4"/>
      <c r="B111" s="4"/>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row>
    <row r="112" spans="1:73" x14ac:dyDescent="0.2">
      <c r="A112" s="4"/>
      <c r="B112" s="4"/>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row>
    <row r="113" spans="1:73" x14ac:dyDescent="0.2">
      <c r="A113" s="4"/>
      <c r="B113" s="4"/>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row>
    <row r="114" spans="1:73" x14ac:dyDescent="0.2">
      <c r="A114" s="4"/>
      <c r="B114" s="4"/>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row>
    <row r="115" spans="1:73" x14ac:dyDescent="0.2">
      <c r="A115" s="4"/>
      <c r="B115" s="4"/>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row>
    <row r="116" spans="1:73" x14ac:dyDescent="0.2">
      <c r="A116" s="4"/>
      <c r="B116" s="4"/>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row>
    <row r="117" spans="1:73" x14ac:dyDescent="0.2">
      <c r="A117" s="4"/>
      <c r="B117" s="4"/>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row>
    <row r="118" spans="1:73" x14ac:dyDescent="0.2">
      <c r="A118" s="4"/>
      <c r="B118" s="4"/>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row>
    <row r="119" spans="1:73" x14ac:dyDescent="0.2">
      <c r="A119" s="4"/>
      <c r="B119" s="4"/>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row>
    <row r="120" spans="1:73" x14ac:dyDescent="0.2">
      <c r="A120" s="4"/>
      <c r="B120" s="4"/>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row>
    <row r="121" spans="1:73" x14ac:dyDescent="0.2">
      <c r="A121" s="4"/>
      <c r="B121" s="4"/>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row>
    <row r="122" spans="1:73" x14ac:dyDescent="0.2">
      <c r="A122" s="4"/>
      <c r="B122" s="4"/>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row>
    <row r="123" spans="1:73" x14ac:dyDescent="0.2">
      <c r="A123" s="4"/>
      <c r="B123" s="4"/>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row>
    <row r="124" spans="1:73" x14ac:dyDescent="0.2">
      <c r="A124" s="4"/>
      <c r="B124" s="4"/>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row>
    <row r="125" spans="1:73" x14ac:dyDescent="0.2">
      <c r="A125" s="4"/>
      <c r="B125" s="4"/>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row>
    <row r="126" spans="1:73" x14ac:dyDescent="0.2">
      <c r="A126" s="4"/>
      <c r="B126" s="4"/>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row>
    <row r="127" spans="1:73" x14ac:dyDescent="0.2">
      <c r="A127" s="4"/>
      <c r="B127" s="4"/>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row>
    <row r="128" spans="1:73" x14ac:dyDescent="0.2">
      <c r="A128" s="4"/>
      <c r="B128" s="4"/>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row>
    <row r="129" spans="1:73" x14ac:dyDescent="0.2">
      <c r="A129" s="4"/>
      <c r="B129" s="4"/>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row>
    <row r="130" spans="1:73" x14ac:dyDescent="0.2">
      <c r="A130" s="4"/>
      <c r="B130" s="4"/>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row>
    <row r="131" spans="1:73" x14ac:dyDescent="0.2">
      <c r="A131" s="4"/>
      <c r="B131" s="4"/>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row>
    <row r="132" spans="1:73" x14ac:dyDescent="0.2">
      <c r="A132" s="4"/>
      <c r="B132" s="4"/>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row>
    <row r="133" spans="1:73" x14ac:dyDescent="0.2">
      <c r="A133" s="4"/>
      <c r="B133" s="4"/>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row>
    <row r="134" spans="1:73" x14ac:dyDescent="0.2">
      <c r="A134" s="4"/>
      <c r="B134" s="4"/>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row>
    <row r="135" spans="1:73" x14ac:dyDescent="0.2">
      <c r="A135" s="4"/>
      <c r="B135" s="4"/>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row>
    <row r="136" spans="1:73" x14ac:dyDescent="0.2">
      <c r="A136" s="4"/>
      <c r="B136" s="4"/>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row>
    <row r="137" spans="1:73" x14ac:dyDescent="0.2">
      <c r="A137" s="4"/>
      <c r="B137" s="4"/>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row>
    <row r="138" spans="1:73" x14ac:dyDescent="0.2">
      <c r="A138" s="4"/>
      <c r="B138" s="4"/>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row>
    <row r="139" spans="1:73" x14ac:dyDescent="0.2">
      <c r="A139" s="4"/>
      <c r="B139" s="4"/>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row>
    <row r="140" spans="1:73" x14ac:dyDescent="0.2">
      <c r="A140" s="4"/>
      <c r="B140" s="4"/>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row>
    <row r="141" spans="1:73" x14ac:dyDescent="0.2">
      <c r="A141" s="4"/>
      <c r="B141" s="4"/>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row>
    <row r="142" spans="1:73" x14ac:dyDescent="0.2">
      <c r="A142" s="4"/>
      <c r="B142" s="4"/>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row>
    <row r="143" spans="1:73" x14ac:dyDescent="0.2">
      <c r="A143" s="4"/>
      <c r="B143" s="4"/>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row>
    <row r="144" spans="1:73" x14ac:dyDescent="0.2">
      <c r="A144" s="4"/>
      <c r="B144" s="4"/>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row>
    <row r="145" spans="1:73" x14ac:dyDescent="0.2">
      <c r="A145" s="4"/>
      <c r="B145" s="4"/>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row>
    <row r="146" spans="1:73" x14ac:dyDescent="0.2">
      <c r="A146" s="4"/>
      <c r="B146" s="4"/>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row>
    <row r="147" spans="1:73" x14ac:dyDescent="0.2">
      <c r="A147" s="4"/>
      <c r="B147" s="4"/>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row>
    <row r="148" spans="1:73" x14ac:dyDescent="0.2">
      <c r="A148" s="4"/>
      <c r="B148" s="4"/>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row>
    <row r="149" spans="1:73" x14ac:dyDescent="0.2">
      <c r="A149" s="4"/>
      <c r="B149" s="4"/>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row>
    <row r="150" spans="1:73" x14ac:dyDescent="0.2">
      <c r="A150" s="4"/>
      <c r="B150" s="4"/>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row>
    <row r="151" spans="1:73" x14ac:dyDescent="0.2">
      <c r="A151" s="4"/>
      <c r="B151" s="4"/>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row>
    <row r="152" spans="1:73" x14ac:dyDescent="0.2">
      <c r="A152" s="4"/>
      <c r="B152" s="4"/>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row>
    <row r="153" spans="1:73" x14ac:dyDescent="0.2">
      <c r="A153" s="4"/>
      <c r="B153" s="4"/>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row>
    <row r="154" spans="1:73" x14ac:dyDescent="0.2">
      <c r="A154" s="4"/>
      <c r="B154" s="4"/>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row>
    <row r="155" spans="1:73" x14ac:dyDescent="0.2">
      <c r="A155" s="4"/>
      <c r="B155" s="4"/>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row>
    <row r="156" spans="1:73" x14ac:dyDescent="0.2">
      <c r="A156" s="4"/>
      <c r="B156" s="4"/>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row>
    <row r="157" spans="1:73" x14ac:dyDescent="0.2">
      <c r="A157" s="4"/>
      <c r="B157" s="4"/>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row>
    <row r="158" spans="1:73" x14ac:dyDescent="0.2">
      <c r="A158" s="4"/>
      <c r="B158" s="4"/>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row>
    <row r="159" spans="1:73" x14ac:dyDescent="0.2">
      <c r="A159" s="4"/>
      <c r="B159" s="4"/>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row>
    <row r="160" spans="1:73" x14ac:dyDescent="0.2">
      <c r="A160" s="4"/>
      <c r="B160" s="4"/>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row>
    <row r="161" spans="1:73" x14ac:dyDescent="0.2">
      <c r="A161" s="4"/>
      <c r="B161" s="4"/>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row>
    <row r="162" spans="1:73" x14ac:dyDescent="0.2">
      <c r="A162" s="4"/>
      <c r="B162" s="4"/>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row>
    <row r="163" spans="1:73" x14ac:dyDescent="0.2">
      <c r="A163" s="4"/>
      <c r="B163" s="4"/>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row>
    <row r="164" spans="1:73" x14ac:dyDescent="0.2">
      <c r="A164" s="4"/>
      <c r="B164" s="4"/>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row>
    <row r="165" spans="1:73" x14ac:dyDescent="0.2">
      <c r="A165" s="4"/>
      <c r="B165" s="4"/>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row>
    <row r="166" spans="1:73" x14ac:dyDescent="0.2">
      <c r="A166" s="4"/>
      <c r="B166" s="4"/>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row>
    <row r="167" spans="1:73" x14ac:dyDescent="0.2">
      <c r="A167" s="4"/>
      <c r="B167" s="4"/>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row>
    <row r="168" spans="1:73" x14ac:dyDescent="0.2">
      <c r="A168" s="4"/>
      <c r="B168" s="4"/>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row>
    <row r="169" spans="1:73" x14ac:dyDescent="0.2">
      <c r="A169" s="4"/>
      <c r="B169" s="4"/>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row>
    <row r="170" spans="1:73" x14ac:dyDescent="0.2">
      <c r="A170" s="4"/>
      <c r="B170" s="4"/>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row>
    <row r="171" spans="1:73" x14ac:dyDescent="0.2">
      <c r="A171" s="4"/>
      <c r="B171" s="4"/>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row>
    <row r="172" spans="1:73" x14ac:dyDescent="0.2">
      <c r="A172" s="4"/>
      <c r="B172" s="4"/>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row>
    <row r="173" spans="1:73" x14ac:dyDescent="0.2">
      <c r="A173" s="4"/>
      <c r="B173" s="4"/>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row>
    <row r="174" spans="1:73" x14ac:dyDescent="0.2">
      <c r="A174" s="4"/>
      <c r="B174" s="4"/>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row>
    <row r="175" spans="1:73" x14ac:dyDescent="0.2">
      <c r="A175" s="4"/>
      <c r="B175" s="4"/>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row>
    <row r="176" spans="1:73" x14ac:dyDescent="0.2">
      <c r="A176" s="4"/>
      <c r="B176" s="4"/>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row>
    <row r="177" spans="1:73" x14ac:dyDescent="0.2">
      <c r="A177" s="4"/>
      <c r="B177" s="4"/>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row>
    <row r="178" spans="1:73" x14ac:dyDescent="0.2">
      <c r="A178" s="4"/>
      <c r="B178" s="4"/>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row>
    <row r="179" spans="1:73" x14ac:dyDescent="0.2">
      <c r="A179" s="4"/>
      <c r="B179" s="4"/>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row>
    <row r="180" spans="1:73" x14ac:dyDescent="0.2">
      <c r="A180" s="4"/>
      <c r="B180" s="4"/>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row>
    <row r="181" spans="1:73" x14ac:dyDescent="0.2">
      <c r="A181" s="4"/>
      <c r="B181" s="4"/>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row>
    <row r="182" spans="1:73" x14ac:dyDescent="0.2">
      <c r="A182" s="4"/>
      <c r="B182" s="4"/>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row>
    <row r="183" spans="1:73" x14ac:dyDescent="0.2">
      <c r="A183" s="4"/>
      <c r="B183" s="4"/>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row>
    <row r="184" spans="1:73" x14ac:dyDescent="0.2">
      <c r="A184" s="4"/>
      <c r="B184" s="4"/>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row>
    <row r="185" spans="1:73" x14ac:dyDescent="0.2">
      <c r="A185" s="4"/>
      <c r="B185" s="4"/>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row>
    <row r="186" spans="1:73" x14ac:dyDescent="0.2">
      <c r="A186" s="4"/>
      <c r="B186" s="4"/>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row>
    <row r="187" spans="1:73" x14ac:dyDescent="0.2">
      <c r="A187" s="4"/>
      <c r="B187" s="4"/>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row>
    <row r="188" spans="1:73" x14ac:dyDescent="0.2">
      <c r="A188" s="4"/>
      <c r="B188" s="4"/>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row>
    <row r="189" spans="1:73" x14ac:dyDescent="0.2">
      <c r="A189" s="4"/>
      <c r="B189" s="4"/>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row>
    <row r="190" spans="1:73" x14ac:dyDescent="0.2">
      <c r="A190" s="4"/>
      <c r="B190" s="4"/>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row>
    <row r="191" spans="1:73" x14ac:dyDescent="0.2">
      <c r="A191" s="4"/>
      <c r="B191" s="4"/>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row>
    <row r="192" spans="1:73" x14ac:dyDescent="0.2">
      <c r="A192" s="4"/>
      <c r="B192" s="4"/>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row>
    <row r="193" spans="1:73" x14ac:dyDescent="0.2">
      <c r="A193" s="4"/>
      <c r="B193" s="4"/>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row>
    <row r="194" spans="1:73" x14ac:dyDescent="0.2">
      <c r="A194" s="4"/>
      <c r="B194" s="4"/>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row>
    <row r="195" spans="1:73" x14ac:dyDescent="0.2">
      <c r="A195" s="4"/>
      <c r="B195" s="4"/>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row>
    <row r="196" spans="1:73" x14ac:dyDescent="0.2">
      <c r="A196" s="4"/>
      <c r="B196" s="4"/>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row>
    <row r="197" spans="1:73" x14ac:dyDescent="0.2">
      <c r="A197" s="4"/>
      <c r="B197" s="4"/>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row>
    <row r="198" spans="1:73" x14ac:dyDescent="0.2">
      <c r="A198" s="4"/>
      <c r="B198" s="4"/>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row>
    <row r="199" spans="1:73" x14ac:dyDescent="0.2">
      <c r="A199" s="4"/>
      <c r="B199" s="4"/>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row>
    <row r="200" spans="1:73" x14ac:dyDescent="0.2">
      <c r="A200" s="4"/>
      <c r="B200" s="4"/>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row>
    <row r="201" spans="1:73" x14ac:dyDescent="0.2">
      <c r="A201" s="4"/>
      <c r="B201" s="4"/>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row>
    <row r="202" spans="1:73" x14ac:dyDescent="0.2">
      <c r="A202" s="4"/>
      <c r="B202" s="4"/>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row>
    <row r="203" spans="1:73" x14ac:dyDescent="0.2">
      <c r="A203" s="4"/>
      <c r="B203" s="4"/>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row>
    <row r="204" spans="1:73" x14ac:dyDescent="0.2">
      <c r="A204" s="4"/>
      <c r="B204" s="4"/>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row>
    <row r="205" spans="1:73" x14ac:dyDescent="0.2">
      <c r="A205" s="4"/>
      <c r="B205" s="4"/>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row>
    <row r="206" spans="1:73" x14ac:dyDescent="0.2">
      <c r="A206" s="4"/>
      <c r="B206" s="4"/>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row>
    <row r="207" spans="1:73" x14ac:dyDescent="0.2">
      <c r="A207" s="4"/>
      <c r="B207" s="4"/>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row>
    <row r="208" spans="1:73" x14ac:dyDescent="0.2">
      <c r="A208" s="4"/>
      <c r="B208" s="4"/>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row>
    <row r="209" spans="1:73" x14ac:dyDescent="0.2">
      <c r="A209" s="4"/>
      <c r="B209" s="4"/>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row>
    <row r="210" spans="1:73" x14ac:dyDescent="0.2">
      <c r="A210" s="4"/>
      <c r="B210" s="4"/>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row>
    <row r="211" spans="1:73" x14ac:dyDescent="0.2">
      <c r="A211" s="4"/>
      <c r="B211" s="4"/>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row>
    <row r="212" spans="1:73" x14ac:dyDescent="0.2">
      <c r="A212" s="4"/>
      <c r="B212" s="4"/>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row>
    <row r="213" spans="1:73" x14ac:dyDescent="0.2">
      <c r="A213" s="4"/>
      <c r="B213" s="4"/>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row>
    <row r="214" spans="1:73" x14ac:dyDescent="0.2">
      <c r="A214" s="4"/>
      <c r="B214" s="4"/>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row>
    <row r="215" spans="1:73" x14ac:dyDescent="0.2">
      <c r="A215" s="4"/>
      <c r="B215" s="4"/>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row>
    <row r="216" spans="1:73" x14ac:dyDescent="0.2">
      <c r="A216" s="4"/>
      <c r="B216" s="4"/>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row>
    <row r="217" spans="1:73" x14ac:dyDescent="0.2">
      <c r="A217" s="4"/>
      <c r="B217" s="4"/>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row>
    <row r="218" spans="1:73" x14ac:dyDescent="0.2">
      <c r="A218" s="4"/>
      <c r="B218" s="4"/>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row>
    <row r="219" spans="1:73" x14ac:dyDescent="0.2">
      <c r="A219" s="4"/>
      <c r="B219" s="4"/>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row>
    <row r="220" spans="1:73" x14ac:dyDescent="0.2">
      <c r="A220" s="4"/>
      <c r="B220" s="4"/>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row>
    <row r="221" spans="1:73" x14ac:dyDescent="0.2">
      <c r="A221" s="4"/>
      <c r="B221" s="4"/>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row>
    <row r="222" spans="1:73" x14ac:dyDescent="0.2">
      <c r="A222" s="4"/>
      <c r="B222" s="4"/>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row>
    <row r="223" spans="1:73" x14ac:dyDescent="0.2">
      <c r="A223" s="4"/>
      <c r="B223" s="4"/>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row>
    <row r="224" spans="1:73" x14ac:dyDescent="0.2">
      <c r="A224" s="4"/>
      <c r="B224" s="4"/>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row>
    <row r="225" spans="1:73" x14ac:dyDescent="0.2">
      <c r="A225" s="4"/>
      <c r="B225" s="4"/>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row>
    <row r="226" spans="1:73" x14ac:dyDescent="0.2">
      <c r="A226" s="4"/>
      <c r="B226" s="4"/>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row>
    <row r="227" spans="1:73" x14ac:dyDescent="0.2">
      <c r="A227" s="4"/>
      <c r="B227" s="4"/>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row>
    <row r="228" spans="1:73" x14ac:dyDescent="0.2">
      <c r="A228" s="4"/>
      <c r="B228" s="4"/>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row>
    <row r="229" spans="1:73" x14ac:dyDescent="0.2">
      <c r="A229" s="4"/>
      <c r="B229" s="4"/>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row>
    <row r="230" spans="1:73" x14ac:dyDescent="0.2">
      <c r="A230" s="4"/>
      <c r="B230" s="4"/>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row>
    <row r="231" spans="1:73" x14ac:dyDescent="0.2">
      <c r="A231" s="4"/>
      <c r="B231" s="4"/>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row>
    <row r="232" spans="1:73" x14ac:dyDescent="0.2">
      <c r="A232" s="4"/>
      <c r="B232" s="4"/>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row>
    <row r="233" spans="1:73" x14ac:dyDescent="0.2">
      <c r="A233" s="4"/>
      <c r="B233" s="4"/>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row>
    <row r="234" spans="1:73" x14ac:dyDescent="0.2">
      <c r="A234" s="4"/>
      <c r="B234" s="4"/>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row>
    <row r="235" spans="1:73" x14ac:dyDescent="0.2">
      <c r="A235" s="4"/>
      <c r="B235" s="4"/>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row>
    <row r="236" spans="1:73" x14ac:dyDescent="0.2">
      <c r="A236" s="4"/>
      <c r="B236" s="4"/>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row>
    <row r="237" spans="1:73" x14ac:dyDescent="0.2">
      <c r="A237" s="4"/>
      <c r="B237" s="4"/>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row>
    <row r="238" spans="1:73" x14ac:dyDescent="0.2">
      <c r="A238" s="4"/>
      <c r="B238" s="4"/>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row>
    <row r="239" spans="1:73" x14ac:dyDescent="0.2">
      <c r="A239" s="4"/>
      <c r="B239" s="4"/>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row>
    <row r="240" spans="1:73" x14ac:dyDescent="0.2">
      <c r="A240" s="4"/>
      <c r="B240" s="4"/>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row>
    <row r="241" spans="1:73" x14ac:dyDescent="0.2">
      <c r="A241" s="4"/>
      <c r="B241" s="4"/>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row>
    <row r="242" spans="1:73" x14ac:dyDescent="0.2">
      <c r="A242" s="4"/>
      <c r="B242" s="4"/>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row>
    <row r="243" spans="1:73" x14ac:dyDescent="0.2">
      <c r="A243" s="4"/>
      <c r="B243" s="4"/>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row>
    <row r="244" spans="1:73" x14ac:dyDescent="0.2">
      <c r="A244" s="4"/>
      <c r="B244" s="4"/>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row>
    <row r="245" spans="1:73" x14ac:dyDescent="0.2">
      <c r="A245" s="4"/>
      <c r="B245" s="4"/>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row>
    <row r="246" spans="1:73" x14ac:dyDescent="0.2">
      <c r="A246" s="4"/>
      <c r="B246" s="4"/>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row>
    <row r="247" spans="1:73" x14ac:dyDescent="0.2">
      <c r="A247" s="4"/>
      <c r="B247" s="4"/>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row>
    <row r="248" spans="1:73" x14ac:dyDescent="0.2">
      <c r="A248" s="4"/>
      <c r="B248" s="4"/>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row>
    <row r="249" spans="1:73" x14ac:dyDescent="0.2">
      <c r="A249" s="4"/>
      <c r="B249" s="4"/>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row>
    <row r="250" spans="1:73" x14ac:dyDescent="0.2">
      <c r="A250" s="4"/>
      <c r="B250" s="4"/>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row>
    <row r="251" spans="1:73" x14ac:dyDescent="0.2">
      <c r="A251" s="4"/>
      <c r="B251" s="4"/>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row>
    <row r="252" spans="1:73" x14ac:dyDescent="0.2">
      <c r="A252" s="4"/>
      <c r="B252" s="4"/>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row>
    <row r="253" spans="1:73" x14ac:dyDescent="0.2">
      <c r="A253" s="4"/>
      <c r="B253" s="4"/>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row>
    <row r="254" spans="1:73" x14ac:dyDescent="0.2">
      <c r="A254" s="4"/>
      <c r="B254" s="4"/>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row>
    <row r="255" spans="1:73" x14ac:dyDescent="0.2">
      <c r="A255" s="4"/>
      <c r="B255" s="4"/>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row>
    <row r="256" spans="1:73" x14ac:dyDescent="0.2">
      <c r="A256" s="4"/>
      <c r="B256" s="4"/>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row>
    <row r="257" spans="1:73" x14ac:dyDescent="0.2">
      <c r="A257" s="4"/>
      <c r="B257" s="4"/>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row>
    <row r="258" spans="1:73" x14ac:dyDescent="0.2">
      <c r="A258" s="4"/>
      <c r="B258" s="4"/>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row>
    <row r="259" spans="1:73" x14ac:dyDescent="0.2">
      <c r="A259" s="4"/>
      <c r="B259" s="4"/>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row>
    <row r="260" spans="1:73" x14ac:dyDescent="0.2">
      <c r="A260" s="4"/>
      <c r="B260" s="4"/>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row>
    <row r="261" spans="1:73" x14ac:dyDescent="0.2">
      <c r="A261" s="4"/>
      <c r="B261" s="4"/>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row>
    <row r="262" spans="1:73" x14ac:dyDescent="0.2">
      <c r="A262" s="4"/>
      <c r="B262" s="4"/>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row>
    <row r="263" spans="1:73" x14ac:dyDescent="0.2">
      <c r="A263" s="4"/>
      <c r="B263" s="4"/>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row>
    <row r="264" spans="1:73" x14ac:dyDescent="0.2">
      <c r="A264" s="4"/>
      <c r="B264" s="4"/>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row>
    <row r="265" spans="1:73" x14ac:dyDescent="0.2">
      <c r="A265" s="4"/>
      <c r="B265" s="4"/>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row>
    <row r="266" spans="1:73" x14ac:dyDescent="0.2">
      <c r="A266" s="4"/>
      <c r="B266" s="4"/>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row>
    <row r="267" spans="1:73" x14ac:dyDescent="0.2">
      <c r="A267" s="4"/>
      <c r="B267" s="4"/>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row>
    <row r="268" spans="1:73" x14ac:dyDescent="0.2">
      <c r="A268" s="4"/>
      <c r="B268" s="4"/>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row>
    <row r="269" spans="1:73" x14ac:dyDescent="0.2">
      <c r="A269" s="4"/>
      <c r="B269" s="4"/>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row>
    <row r="270" spans="1:73" x14ac:dyDescent="0.2">
      <c r="A270" s="4"/>
      <c r="B270" s="4"/>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row>
    <row r="271" spans="1:73" x14ac:dyDescent="0.2">
      <c r="A271" s="4"/>
      <c r="B271" s="4"/>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row>
    <row r="272" spans="1:73" x14ac:dyDescent="0.2">
      <c r="A272" s="4"/>
      <c r="B272" s="4"/>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row>
    <row r="273" spans="1:73" x14ac:dyDescent="0.2">
      <c r="A273" s="4"/>
      <c r="B273" s="4"/>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row>
    <row r="274" spans="1:73" x14ac:dyDescent="0.2">
      <c r="A274" s="4"/>
      <c r="B274" s="4"/>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row>
    <row r="275" spans="1:73" x14ac:dyDescent="0.2">
      <c r="A275" s="4"/>
      <c r="B275" s="4"/>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row>
    <row r="276" spans="1:73" x14ac:dyDescent="0.2">
      <c r="A276" s="4"/>
      <c r="B276" s="4"/>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row>
    <row r="277" spans="1:73" x14ac:dyDescent="0.2">
      <c r="A277" s="4"/>
      <c r="B277" s="4"/>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row>
    <row r="278" spans="1:73" x14ac:dyDescent="0.2">
      <c r="A278" s="4"/>
      <c r="B278" s="4"/>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row>
    <row r="279" spans="1:73" x14ac:dyDescent="0.2">
      <c r="A279" s="4"/>
      <c r="B279" s="4"/>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row>
    <row r="280" spans="1:73" x14ac:dyDescent="0.2">
      <c r="A280" s="4"/>
      <c r="B280" s="4"/>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row>
    <row r="281" spans="1:73" x14ac:dyDescent="0.2">
      <c r="A281" s="4"/>
      <c r="B281" s="4"/>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row>
    <row r="282" spans="1:73" x14ac:dyDescent="0.2">
      <c r="A282" s="4"/>
      <c r="B282" s="4"/>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row>
    <row r="283" spans="1:73" x14ac:dyDescent="0.2">
      <c r="A283" s="4"/>
      <c r="B283" s="4"/>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row>
    <row r="284" spans="1:73" x14ac:dyDescent="0.2">
      <c r="A284" s="4"/>
      <c r="B284" s="4"/>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row>
    <row r="285" spans="1:73" x14ac:dyDescent="0.2">
      <c r="A285" s="4"/>
      <c r="B285" s="4"/>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row>
    <row r="286" spans="1:73" x14ac:dyDescent="0.2">
      <c r="A286" s="4"/>
      <c r="B286" s="4"/>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row>
    <row r="287" spans="1:73" x14ac:dyDescent="0.2">
      <c r="A287" s="4"/>
      <c r="B287" s="4"/>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row>
    <row r="288" spans="1:73" x14ac:dyDescent="0.2">
      <c r="A288" s="4"/>
      <c r="B288" s="4"/>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row>
    <row r="289" spans="1:73" x14ac:dyDescent="0.2">
      <c r="A289" s="4"/>
      <c r="B289" s="4"/>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row>
    <row r="290" spans="1:73" x14ac:dyDescent="0.2">
      <c r="A290" s="4"/>
      <c r="B290" s="4"/>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row>
    <row r="291" spans="1:73" x14ac:dyDescent="0.2">
      <c r="A291" s="4"/>
      <c r="B291" s="4"/>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row>
    <row r="292" spans="1:73" x14ac:dyDescent="0.2">
      <c r="A292" s="4"/>
      <c r="B292" s="4"/>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row>
    <row r="293" spans="1:73" x14ac:dyDescent="0.2">
      <c r="A293" s="4"/>
      <c r="B293" s="4"/>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row>
    <row r="294" spans="1:73" x14ac:dyDescent="0.2">
      <c r="A294" s="4"/>
      <c r="B294" s="4"/>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row>
    <row r="295" spans="1:73" x14ac:dyDescent="0.2">
      <c r="A295" s="4"/>
      <c r="B295" s="4"/>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row>
    <row r="296" spans="1:73" x14ac:dyDescent="0.2">
      <c r="A296" s="4"/>
      <c r="B296" s="4"/>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row>
    <row r="297" spans="1:73" x14ac:dyDescent="0.2">
      <c r="A297" s="4"/>
      <c r="B297" s="4"/>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row>
    <row r="298" spans="1:73" x14ac:dyDescent="0.2">
      <c r="A298" s="4"/>
      <c r="B298" s="4"/>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row>
    <row r="299" spans="1:73" x14ac:dyDescent="0.2">
      <c r="A299" s="4"/>
      <c r="B299" s="4"/>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row>
    <row r="300" spans="1:73" x14ac:dyDescent="0.2">
      <c r="A300" s="4"/>
      <c r="B300" s="4"/>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row>
    <row r="301" spans="1:73" x14ac:dyDescent="0.2">
      <c r="A301" s="4"/>
      <c r="B301" s="4"/>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row>
    <row r="302" spans="1:73" x14ac:dyDescent="0.2">
      <c r="A302" s="4"/>
      <c r="B302" s="4"/>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row>
    <row r="303" spans="1:73" x14ac:dyDescent="0.2">
      <c r="A303" s="4"/>
      <c r="B303" s="4"/>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row>
    <row r="304" spans="1:73" x14ac:dyDescent="0.2">
      <c r="A304" s="4"/>
      <c r="B304" s="4"/>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row>
    <row r="305" spans="1:73" x14ac:dyDescent="0.2">
      <c r="A305" s="4"/>
      <c r="B305" s="4"/>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row>
    <row r="306" spans="1:73" x14ac:dyDescent="0.2">
      <c r="A306" s="4"/>
      <c r="B306" s="4"/>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row>
    <row r="307" spans="1:73" x14ac:dyDescent="0.2">
      <c r="A307" s="4"/>
      <c r="B307" s="4"/>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row>
    <row r="308" spans="1:73" x14ac:dyDescent="0.2">
      <c r="A308" s="4"/>
      <c r="B308" s="4"/>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row>
    <row r="309" spans="1:73" x14ac:dyDescent="0.2">
      <c r="A309" s="4"/>
      <c r="B309" s="4"/>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row>
    <row r="310" spans="1:73" x14ac:dyDescent="0.2">
      <c r="A310" s="4"/>
      <c r="B310" s="4"/>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row>
    <row r="311" spans="1:73" x14ac:dyDescent="0.2">
      <c r="A311" s="4"/>
      <c r="B311" s="4"/>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row>
    <row r="312" spans="1:73" x14ac:dyDescent="0.2">
      <c r="A312" s="4"/>
      <c r="B312" s="4"/>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row>
    <row r="313" spans="1:73" x14ac:dyDescent="0.2">
      <c r="A313" s="4"/>
      <c r="B313" s="4"/>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row>
    <row r="314" spans="1:73" x14ac:dyDescent="0.2">
      <c r="A314" s="4"/>
      <c r="B314" s="4"/>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row>
    <row r="315" spans="1:73" x14ac:dyDescent="0.2">
      <c r="A315" s="4"/>
      <c r="B315" s="4"/>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row>
    <row r="316" spans="1:73" x14ac:dyDescent="0.2">
      <c r="A316" s="4"/>
      <c r="B316" s="4"/>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row>
    <row r="317" spans="1:73" x14ac:dyDescent="0.2">
      <c r="A317" s="4"/>
      <c r="B317" s="4"/>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row>
    <row r="318" spans="1:73" x14ac:dyDescent="0.2">
      <c r="A318" s="4"/>
      <c r="B318" s="4"/>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row>
    <row r="319" spans="1:73" x14ac:dyDescent="0.2">
      <c r="A319" s="4"/>
      <c r="B319" s="4"/>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row>
    <row r="320" spans="1:73" x14ac:dyDescent="0.2">
      <c r="A320" s="4"/>
      <c r="B320" s="4"/>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row>
    <row r="321" spans="1:73" x14ac:dyDescent="0.2">
      <c r="A321" s="4"/>
      <c r="B321" s="4"/>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row>
    <row r="322" spans="1:73" x14ac:dyDescent="0.2">
      <c r="A322" s="4"/>
      <c r="B322" s="4"/>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row>
    <row r="323" spans="1:73" x14ac:dyDescent="0.2">
      <c r="A323" s="4"/>
      <c r="B323" s="4"/>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row>
    <row r="324" spans="1:73" x14ac:dyDescent="0.2">
      <c r="A324" s="4"/>
      <c r="B324" s="4"/>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row>
    <row r="325" spans="1:73" x14ac:dyDescent="0.2">
      <c r="A325" s="4"/>
      <c r="B325" s="4"/>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row>
    <row r="326" spans="1:73" x14ac:dyDescent="0.2">
      <c r="A326" s="4"/>
      <c r="B326" s="4"/>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row>
    <row r="327" spans="1:73" x14ac:dyDescent="0.2">
      <c r="A327" s="4"/>
      <c r="B327" s="4"/>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row>
    <row r="328" spans="1:73" x14ac:dyDescent="0.2">
      <c r="A328" s="4"/>
      <c r="B328" s="4"/>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row>
    <row r="329" spans="1:73" x14ac:dyDescent="0.2">
      <c r="A329" s="4"/>
      <c r="B329" s="4"/>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row>
    <row r="330" spans="1:73" x14ac:dyDescent="0.2">
      <c r="A330" s="4"/>
      <c r="B330" s="4"/>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row>
    <row r="331" spans="1:73" x14ac:dyDescent="0.2">
      <c r="A331" s="4"/>
      <c r="B331" s="4"/>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row>
    <row r="332" spans="1:73" x14ac:dyDescent="0.2">
      <c r="A332" s="4"/>
      <c r="B332" s="4"/>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row>
    <row r="333" spans="1:73" x14ac:dyDescent="0.2">
      <c r="A333" s="4"/>
      <c r="B333" s="4"/>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row>
    <row r="334" spans="1:73" x14ac:dyDescent="0.2">
      <c r="A334" s="4"/>
      <c r="B334" s="4"/>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row>
    <row r="335" spans="1:73" x14ac:dyDescent="0.2">
      <c r="A335" s="4"/>
      <c r="B335" s="4"/>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row>
    <row r="336" spans="1:73" x14ac:dyDescent="0.2">
      <c r="A336" s="4"/>
      <c r="B336" s="4"/>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row>
    <row r="337" spans="1:73" x14ac:dyDescent="0.2">
      <c r="A337" s="4"/>
      <c r="B337" s="4"/>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c r="BS337" s="3"/>
      <c r="BT337" s="3"/>
      <c r="BU337" s="3"/>
    </row>
    <row r="338" spans="1:73" x14ac:dyDescent="0.2">
      <c r="A338" s="4"/>
      <c r="B338" s="4"/>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c r="AY338" s="3"/>
      <c r="AZ338" s="3"/>
      <c r="BA338" s="3"/>
      <c r="BB338" s="3"/>
      <c r="BC338" s="3"/>
      <c r="BD338" s="3"/>
      <c r="BE338" s="3"/>
      <c r="BF338" s="3"/>
      <c r="BG338" s="3"/>
      <c r="BH338" s="3"/>
      <c r="BI338" s="3"/>
      <c r="BJ338" s="3"/>
      <c r="BK338" s="3"/>
      <c r="BL338" s="3"/>
      <c r="BM338" s="3"/>
      <c r="BN338" s="3"/>
      <c r="BO338" s="3"/>
      <c r="BP338" s="3"/>
      <c r="BQ338" s="3"/>
      <c r="BR338" s="3"/>
      <c r="BS338" s="3"/>
      <c r="BT338" s="3"/>
      <c r="BU338" s="3"/>
    </row>
    <row r="339" spans="1:73" x14ac:dyDescent="0.2">
      <c r="A339" s="4"/>
      <c r="B339" s="4"/>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c r="BS339" s="3"/>
      <c r="BT339" s="3"/>
      <c r="BU339" s="3"/>
    </row>
    <row r="340" spans="1:73" x14ac:dyDescent="0.2">
      <c r="A340" s="4"/>
      <c r="B340" s="4"/>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c r="BS340" s="3"/>
      <c r="BT340" s="3"/>
      <c r="BU340" s="3"/>
    </row>
    <row r="341" spans="1:73" x14ac:dyDescent="0.2">
      <c r="A341" s="4"/>
      <c r="B341" s="4"/>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c r="AY341" s="3"/>
      <c r="AZ341" s="3"/>
      <c r="BA341" s="3"/>
      <c r="BB341" s="3"/>
      <c r="BC341" s="3"/>
      <c r="BD341" s="3"/>
      <c r="BE341" s="3"/>
      <c r="BF341" s="3"/>
      <c r="BG341" s="3"/>
      <c r="BH341" s="3"/>
      <c r="BI341" s="3"/>
      <c r="BJ341" s="3"/>
      <c r="BK341" s="3"/>
      <c r="BL341" s="3"/>
      <c r="BM341" s="3"/>
      <c r="BN341" s="3"/>
      <c r="BO341" s="3"/>
      <c r="BP341" s="3"/>
      <c r="BQ341" s="3"/>
      <c r="BR341" s="3"/>
      <c r="BS341" s="3"/>
      <c r="BT341" s="3"/>
      <c r="BU341" s="3"/>
    </row>
    <row r="342" spans="1:73" x14ac:dyDescent="0.2">
      <c r="A342" s="4"/>
      <c r="B342" s="4"/>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c r="AY342" s="3"/>
      <c r="AZ342" s="3"/>
      <c r="BA342" s="3"/>
      <c r="BB342" s="3"/>
      <c r="BC342" s="3"/>
      <c r="BD342" s="3"/>
      <c r="BE342" s="3"/>
      <c r="BF342" s="3"/>
      <c r="BG342" s="3"/>
      <c r="BH342" s="3"/>
      <c r="BI342" s="3"/>
      <c r="BJ342" s="3"/>
      <c r="BK342" s="3"/>
      <c r="BL342" s="3"/>
      <c r="BM342" s="3"/>
      <c r="BN342" s="3"/>
      <c r="BO342" s="3"/>
      <c r="BP342" s="3"/>
      <c r="BQ342" s="3"/>
      <c r="BR342" s="3"/>
      <c r="BS342" s="3"/>
      <c r="BT342" s="3"/>
      <c r="BU342" s="3"/>
    </row>
    <row r="343" spans="1:73" x14ac:dyDescent="0.2">
      <c r="A343" s="4"/>
      <c r="B343" s="4"/>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c r="AY343" s="3"/>
      <c r="AZ343" s="3"/>
      <c r="BA343" s="3"/>
      <c r="BB343" s="3"/>
      <c r="BC343" s="3"/>
      <c r="BD343" s="3"/>
      <c r="BE343" s="3"/>
      <c r="BF343" s="3"/>
      <c r="BG343" s="3"/>
      <c r="BH343" s="3"/>
      <c r="BI343" s="3"/>
      <c r="BJ343" s="3"/>
      <c r="BK343" s="3"/>
      <c r="BL343" s="3"/>
      <c r="BM343" s="3"/>
      <c r="BN343" s="3"/>
      <c r="BO343" s="3"/>
      <c r="BP343" s="3"/>
      <c r="BQ343" s="3"/>
      <c r="BR343" s="3"/>
      <c r="BS343" s="3"/>
      <c r="BT343" s="3"/>
      <c r="BU343" s="3"/>
    </row>
    <row r="344" spans="1:73" x14ac:dyDescent="0.2">
      <c r="A344" s="4"/>
      <c r="B344" s="4"/>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c r="AY344" s="3"/>
      <c r="AZ344" s="3"/>
      <c r="BA344" s="3"/>
      <c r="BB344" s="3"/>
      <c r="BC344" s="3"/>
      <c r="BD344" s="3"/>
      <c r="BE344" s="3"/>
      <c r="BF344" s="3"/>
      <c r="BG344" s="3"/>
      <c r="BH344" s="3"/>
      <c r="BI344" s="3"/>
      <c r="BJ344" s="3"/>
      <c r="BK344" s="3"/>
      <c r="BL344" s="3"/>
      <c r="BM344" s="3"/>
      <c r="BN344" s="3"/>
      <c r="BO344" s="3"/>
      <c r="BP344" s="3"/>
      <c r="BQ344" s="3"/>
      <c r="BR344" s="3"/>
      <c r="BS344" s="3"/>
      <c r="BT344" s="3"/>
      <c r="BU344" s="3"/>
    </row>
    <row r="345" spans="1:73" x14ac:dyDescent="0.2">
      <c r="A345" s="4"/>
      <c r="B345" s="4"/>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c r="BS345" s="3"/>
      <c r="BT345" s="3"/>
      <c r="BU345" s="3"/>
    </row>
    <row r="346" spans="1:73" x14ac:dyDescent="0.2">
      <c r="A346" s="4"/>
      <c r="B346" s="4"/>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c r="BS346" s="3"/>
      <c r="BT346" s="3"/>
      <c r="BU346" s="3"/>
    </row>
    <row r="347" spans="1:73" x14ac:dyDescent="0.2">
      <c r="A347" s="4"/>
      <c r="B347" s="4"/>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c r="AY347" s="3"/>
      <c r="AZ347" s="3"/>
      <c r="BA347" s="3"/>
      <c r="BB347" s="3"/>
      <c r="BC347" s="3"/>
      <c r="BD347" s="3"/>
      <c r="BE347" s="3"/>
      <c r="BF347" s="3"/>
      <c r="BG347" s="3"/>
      <c r="BH347" s="3"/>
      <c r="BI347" s="3"/>
      <c r="BJ347" s="3"/>
      <c r="BK347" s="3"/>
      <c r="BL347" s="3"/>
      <c r="BM347" s="3"/>
      <c r="BN347" s="3"/>
      <c r="BO347" s="3"/>
      <c r="BP347" s="3"/>
      <c r="BQ347" s="3"/>
      <c r="BR347" s="3"/>
      <c r="BS347" s="3"/>
      <c r="BT347" s="3"/>
      <c r="BU347" s="3"/>
    </row>
    <row r="348" spans="1:73" x14ac:dyDescent="0.2">
      <c r="A348" s="4"/>
      <c r="B348" s="4"/>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c r="BS348" s="3"/>
      <c r="BT348" s="3"/>
      <c r="BU348" s="3"/>
    </row>
    <row r="349" spans="1:73" x14ac:dyDescent="0.2">
      <c r="A349" s="4"/>
      <c r="B349" s="4"/>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c r="AY349" s="3"/>
      <c r="AZ349" s="3"/>
      <c r="BA349" s="3"/>
      <c r="BB349" s="3"/>
      <c r="BC349" s="3"/>
      <c r="BD349" s="3"/>
      <c r="BE349" s="3"/>
      <c r="BF349" s="3"/>
      <c r="BG349" s="3"/>
      <c r="BH349" s="3"/>
      <c r="BI349" s="3"/>
      <c r="BJ349" s="3"/>
      <c r="BK349" s="3"/>
      <c r="BL349" s="3"/>
      <c r="BM349" s="3"/>
      <c r="BN349" s="3"/>
      <c r="BO349" s="3"/>
      <c r="BP349" s="3"/>
      <c r="BQ349" s="3"/>
      <c r="BR349" s="3"/>
      <c r="BS349" s="3"/>
      <c r="BT349" s="3"/>
      <c r="BU349" s="3"/>
    </row>
    <row r="350" spans="1:73" x14ac:dyDescent="0.2">
      <c r="A350" s="4"/>
      <c r="B350" s="4"/>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c r="AY350" s="3"/>
      <c r="AZ350" s="3"/>
      <c r="BA350" s="3"/>
      <c r="BB350" s="3"/>
      <c r="BC350" s="3"/>
      <c r="BD350" s="3"/>
      <c r="BE350" s="3"/>
      <c r="BF350" s="3"/>
      <c r="BG350" s="3"/>
      <c r="BH350" s="3"/>
      <c r="BI350" s="3"/>
      <c r="BJ350" s="3"/>
      <c r="BK350" s="3"/>
      <c r="BL350" s="3"/>
      <c r="BM350" s="3"/>
      <c r="BN350" s="3"/>
      <c r="BO350" s="3"/>
      <c r="BP350" s="3"/>
      <c r="BQ350" s="3"/>
      <c r="BR350" s="3"/>
      <c r="BS350" s="3"/>
      <c r="BT350" s="3"/>
      <c r="BU350" s="3"/>
    </row>
    <row r="351" spans="1:73" x14ac:dyDescent="0.2">
      <c r="A351" s="4"/>
      <c r="B351" s="4"/>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c r="BS351" s="3"/>
      <c r="BT351" s="3"/>
      <c r="BU351" s="3"/>
    </row>
    <row r="352" spans="1:73" x14ac:dyDescent="0.2">
      <c r="A352" s="4"/>
      <c r="B352" s="4"/>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c r="BS352" s="3"/>
      <c r="BT352" s="3"/>
      <c r="BU352" s="3"/>
    </row>
    <row r="353" spans="1:73" x14ac:dyDescent="0.2">
      <c r="A353" s="4"/>
      <c r="B353" s="4"/>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c r="BS353" s="3"/>
      <c r="BT353" s="3"/>
      <c r="BU353" s="3"/>
    </row>
    <row r="354" spans="1:73" x14ac:dyDescent="0.2">
      <c r="A354" s="4"/>
      <c r="B354" s="4"/>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c r="BS354" s="3"/>
      <c r="BT354" s="3"/>
      <c r="BU354" s="3"/>
    </row>
    <row r="355" spans="1:73" x14ac:dyDescent="0.2">
      <c r="A355" s="4"/>
      <c r="B355" s="4"/>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c r="BJ355" s="3"/>
      <c r="BK355" s="3"/>
      <c r="BL355" s="3"/>
      <c r="BM355" s="3"/>
      <c r="BN355" s="3"/>
      <c r="BO355" s="3"/>
      <c r="BP355" s="3"/>
      <c r="BQ355" s="3"/>
      <c r="BR355" s="3"/>
      <c r="BS355" s="3"/>
      <c r="BT355" s="3"/>
      <c r="BU355" s="3"/>
    </row>
    <row r="356" spans="1:73" x14ac:dyDescent="0.2">
      <c r="A356" s="4"/>
      <c r="B356" s="4"/>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c r="BS356" s="3"/>
      <c r="BT356" s="3"/>
      <c r="BU356" s="3"/>
    </row>
    <row r="357" spans="1:73" x14ac:dyDescent="0.2">
      <c r="A357" s="4"/>
      <c r="B357" s="4"/>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c r="BJ357" s="3"/>
      <c r="BK357" s="3"/>
      <c r="BL357" s="3"/>
      <c r="BM357" s="3"/>
      <c r="BN357" s="3"/>
      <c r="BO357" s="3"/>
      <c r="BP357" s="3"/>
      <c r="BQ357" s="3"/>
      <c r="BR357" s="3"/>
      <c r="BS357" s="3"/>
      <c r="BT357" s="3"/>
      <c r="BU357" s="3"/>
    </row>
    <row r="358" spans="1:73" x14ac:dyDescent="0.2">
      <c r="A358" s="4"/>
      <c r="B358" s="4"/>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c r="BS358" s="3"/>
      <c r="BT358" s="3"/>
      <c r="BU358" s="3"/>
    </row>
    <row r="359" spans="1:73" x14ac:dyDescent="0.2">
      <c r="A359" s="4"/>
      <c r="B359" s="4"/>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row>
    <row r="360" spans="1:73" x14ac:dyDescent="0.2">
      <c r="A360" s="4"/>
      <c r="B360" s="4"/>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c r="BS360" s="3"/>
      <c r="BT360" s="3"/>
      <c r="BU360" s="3"/>
    </row>
    <row r="361" spans="1:73" x14ac:dyDescent="0.2">
      <c r="A361" s="4"/>
      <c r="B361" s="4"/>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c r="AY361" s="3"/>
      <c r="AZ361" s="3"/>
      <c r="BA361" s="3"/>
      <c r="BB361" s="3"/>
      <c r="BC361" s="3"/>
      <c r="BD361" s="3"/>
      <c r="BE361" s="3"/>
      <c r="BF361" s="3"/>
      <c r="BG361" s="3"/>
      <c r="BH361" s="3"/>
      <c r="BI361" s="3"/>
      <c r="BJ361" s="3"/>
      <c r="BK361" s="3"/>
      <c r="BL361" s="3"/>
      <c r="BM361" s="3"/>
      <c r="BN361" s="3"/>
      <c r="BO361" s="3"/>
      <c r="BP361" s="3"/>
      <c r="BQ361" s="3"/>
      <c r="BR361" s="3"/>
      <c r="BS361" s="3"/>
      <c r="BT361" s="3"/>
      <c r="BU361" s="3"/>
    </row>
    <row r="362" spans="1:73" x14ac:dyDescent="0.2">
      <c r="A362" s="4"/>
      <c r="B362" s="4"/>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c r="BS362" s="3"/>
      <c r="BT362" s="3"/>
      <c r="BU362" s="3"/>
    </row>
    <row r="363" spans="1:73" x14ac:dyDescent="0.2">
      <c r="A363" s="4"/>
      <c r="B363" s="4"/>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c r="AY363" s="3"/>
      <c r="AZ363" s="3"/>
      <c r="BA363" s="3"/>
      <c r="BB363" s="3"/>
      <c r="BC363" s="3"/>
      <c r="BD363" s="3"/>
      <c r="BE363" s="3"/>
      <c r="BF363" s="3"/>
      <c r="BG363" s="3"/>
      <c r="BH363" s="3"/>
      <c r="BI363" s="3"/>
      <c r="BJ363" s="3"/>
      <c r="BK363" s="3"/>
      <c r="BL363" s="3"/>
      <c r="BM363" s="3"/>
      <c r="BN363" s="3"/>
      <c r="BO363" s="3"/>
      <c r="BP363" s="3"/>
      <c r="BQ363" s="3"/>
      <c r="BR363" s="3"/>
      <c r="BS363" s="3"/>
      <c r="BT363" s="3"/>
      <c r="BU363" s="3"/>
    </row>
    <row r="364" spans="1:73" x14ac:dyDescent="0.2">
      <c r="A364" s="4"/>
      <c r="B364" s="4"/>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c r="AY364" s="3"/>
      <c r="AZ364" s="3"/>
      <c r="BA364" s="3"/>
      <c r="BB364" s="3"/>
      <c r="BC364" s="3"/>
      <c r="BD364" s="3"/>
      <c r="BE364" s="3"/>
      <c r="BF364" s="3"/>
      <c r="BG364" s="3"/>
      <c r="BH364" s="3"/>
      <c r="BI364" s="3"/>
      <c r="BJ364" s="3"/>
      <c r="BK364" s="3"/>
      <c r="BL364" s="3"/>
      <c r="BM364" s="3"/>
      <c r="BN364" s="3"/>
      <c r="BO364" s="3"/>
      <c r="BP364" s="3"/>
      <c r="BQ364" s="3"/>
      <c r="BR364" s="3"/>
      <c r="BS364" s="3"/>
      <c r="BT364" s="3"/>
      <c r="BU364" s="3"/>
    </row>
    <row r="365" spans="1:73" x14ac:dyDescent="0.2">
      <c r="A365" s="4"/>
      <c r="B365" s="4"/>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c r="BH365" s="3"/>
      <c r="BI365" s="3"/>
      <c r="BJ365" s="3"/>
      <c r="BK365" s="3"/>
      <c r="BL365" s="3"/>
      <c r="BM365" s="3"/>
      <c r="BN365" s="3"/>
      <c r="BO365" s="3"/>
      <c r="BP365" s="3"/>
      <c r="BQ365" s="3"/>
      <c r="BR365" s="3"/>
      <c r="BS365" s="3"/>
      <c r="BT365" s="3"/>
      <c r="BU365" s="3"/>
    </row>
    <row r="366" spans="1:73" x14ac:dyDescent="0.2">
      <c r="A366" s="4"/>
      <c r="B366" s="4"/>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c r="AY366" s="3"/>
      <c r="AZ366" s="3"/>
      <c r="BA366" s="3"/>
      <c r="BB366" s="3"/>
      <c r="BC366" s="3"/>
      <c r="BD366" s="3"/>
      <c r="BE366" s="3"/>
      <c r="BF366" s="3"/>
      <c r="BG366" s="3"/>
      <c r="BH366" s="3"/>
      <c r="BI366" s="3"/>
      <c r="BJ366" s="3"/>
      <c r="BK366" s="3"/>
      <c r="BL366" s="3"/>
      <c r="BM366" s="3"/>
      <c r="BN366" s="3"/>
      <c r="BO366" s="3"/>
      <c r="BP366" s="3"/>
      <c r="BQ366" s="3"/>
      <c r="BR366" s="3"/>
      <c r="BS366" s="3"/>
      <c r="BT366" s="3"/>
      <c r="BU366" s="3"/>
    </row>
    <row r="367" spans="1:73" x14ac:dyDescent="0.2">
      <c r="A367" s="4"/>
      <c r="B367" s="4"/>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c r="AY367" s="3"/>
      <c r="AZ367" s="3"/>
      <c r="BA367" s="3"/>
      <c r="BB367" s="3"/>
      <c r="BC367" s="3"/>
      <c r="BD367" s="3"/>
      <c r="BE367" s="3"/>
      <c r="BF367" s="3"/>
      <c r="BG367" s="3"/>
      <c r="BH367" s="3"/>
      <c r="BI367" s="3"/>
      <c r="BJ367" s="3"/>
      <c r="BK367" s="3"/>
      <c r="BL367" s="3"/>
      <c r="BM367" s="3"/>
      <c r="BN367" s="3"/>
      <c r="BO367" s="3"/>
      <c r="BP367" s="3"/>
      <c r="BQ367" s="3"/>
      <c r="BR367" s="3"/>
      <c r="BS367" s="3"/>
      <c r="BT367" s="3"/>
      <c r="BU367" s="3"/>
    </row>
    <row r="368" spans="1:73" x14ac:dyDescent="0.2">
      <c r="A368" s="4"/>
      <c r="B368" s="4"/>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c r="AY368" s="3"/>
      <c r="AZ368" s="3"/>
      <c r="BA368" s="3"/>
      <c r="BB368" s="3"/>
      <c r="BC368" s="3"/>
      <c r="BD368" s="3"/>
      <c r="BE368" s="3"/>
      <c r="BF368" s="3"/>
      <c r="BG368" s="3"/>
      <c r="BH368" s="3"/>
      <c r="BI368" s="3"/>
      <c r="BJ368" s="3"/>
      <c r="BK368" s="3"/>
      <c r="BL368" s="3"/>
      <c r="BM368" s="3"/>
      <c r="BN368" s="3"/>
      <c r="BO368" s="3"/>
      <c r="BP368" s="3"/>
      <c r="BQ368" s="3"/>
      <c r="BR368" s="3"/>
      <c r="BS368" s="3"/>
      <c r="BT368" s="3"/>
      <c r="BU368" s="3"/>
    </row>
    <row r="369" spans="1:73" x14ac:dyDescent="0.2">
      <c r="A369" s="4"/>
      <c r="B369" s="4"/>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c r="AY369" s="3"/>
      <c r="AZ369" s="3"/>
      <c r="BA369" s="3"/>
      <c r="BB369" s="3"/>
      <c r="BC369" s="3"/>
      <c r="BD369" s="3"/>
      <c r="BE369" s="3"/>
      <c r="BF369" s="3"/>
      <c r="BG369" s="3"/>
      <c r="BH369" s="3"/>
      <c r="BI369" s="3"/>
      <c r="BJ369" s="3"/>
      <c r="BK369" s="3"/>
      <c r="BL369" s="3"/>
      <c r="BM369" s="3"/>
      <c r="BN369" s="3"/>
      <c r="BO369" s="3"/>
      <c r="BP369" s="3"/>
      <c r="BQ369" s="3"/>
      <c r="BR369" s="3"/>
      <c r="BS369" s="3"/>
      <c r="BT369" s="3"/>
      <c r="BU369" s="3"/>
    </row>
    <row r="370" spans="1:73" x14ac:dyDescent="0.2">
      <c r="A370" s="4"/>
      <c r="B370" s="4"/>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c r="AY370" s="3"/>
      <c r="AZ370" s="3"/>
      <c r="BA370" s="3"/>
      <c r="BB370" s="3"/>
      <c r="BC370" s="3"/>
      <c r="BD370" s="3"/>
      <c r="BE370" s="3"/>
      <c r="BF370" s="3"/>
      <c r="BG370" s="3"/>
      <c r="BH370" s="3"/>
      <c r="BI370" s="3"/>
      <c r="BJ370" s="3"/>
      <c r="BK370" s="3"/>
      <c r="BL370" s="3"/>
      <c r="BM370" s="3"/>
      <c r="BN370" s="3"/>
      <c r="BO370" s="3"/>
      <c r="BP370" s="3"/>
      <c r="BQ370" s="3"/>
      <c r="BR370" s="3"/>
      <c r="BS370" s="3"/>
      <c r="BT370" s="3"/>
      <c r="BU370" s="3"/>
    </row>
    <row r="371" spans="1:73" x14ac:dyDescent="0.2">
      <c r="A371" s="4"/>
      <c r="B371" s="4"/>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c r="BS371" s="3"/>
      <c r="BT371" s="3"/>
      <c r="BU371" s="3"/>
    </row>
    <row r="372" spans="1:73" x14ac:dyDescent="0.2">
      <c r="A372" s="4"/>
      <c r="B372" s="4"/>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c r="BS372" s="3"/>
      <c r="BT372" s="3"/>
      <c r="BU372" s="3"/>
    </row>
    <row r="373" spans="1:73" x14ac:dyDescent="0.2">
      <c r="A373" s="4"/>
      <c r="B373" s="4"/>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c r="AY373" s="3"/>
      <c r="AZ373" s="3"/>
      <c r="BA373" s="3"/>
      <c r="BB373" s="3"/>
      <c r="BC373" s="3"/>
      <c r="BD373" s="3"/>
      <c r="BE373" s="3"/>
      <c r="BF373" s="3"/>
      <c r="BG373" s="3"/>
      <c r="BH373" s="3"/>
      <c r="BI373" s="3"/>
      <c r="BJ373" s="3"/>
      <c r="BK373" s="3"/>
      <c r="BL373" s="3"/>
      <c r="BM373" s="3"/>
      <c r="BN373" s="3"/>
      <c r="BO373" s="3"/>
      <c r="BP373" s="3"/>
      <c r="BQ373" s="3"/>
      <c r="BR373" s="3"/>
      <c r="BS373" s="3"/>
      <c r="BT373" s="3"/>
      <c r="BU373" s="3"/>
    </row>
    <row r="374" spans="1:73" x14ac:dyDescent="0.2">
      <c r="A374" s="4"/>
      <c r="B374" s="4"/>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c r="BS374" s="3"/>
      <c r="BT374" s="3"/>
      <c r="BU374" s="3"/>
    </row>
    <row r="375" spans="1:73" x14ac:dyDescent="0.2">
      <c r="A375" s="4"/>
      <c r="B375" s="4"/>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c r="AY375" s="3"/>
      <c r="AZ375" s="3"/>
      <c r="BA375" s="3"/>
      <c r="BB375" s="3"/>
      <c r="BC375" s="3"/>
      <c r="BD375" s="3"/>
      <c r="BE375" s="3"/>
      <c r="BF375" s="3"/>
      <c r="BG375" s="3"/>
      <c r="BH375" s="3"/>
      <c r="BI375" s="3"/>
      <c r="BJ375" s="3"/>
      <c r="BK375" s="3"/>
      <c r="BL375" s="3"/>
      <c r="BM375" s="3"/>
      <c r="BN375" s="3"/>
      <c r="BO375" s="3"/>
      <c r="BP375" s="3"/>
      <c r="BQ375" s="3"/>
      <c r="BR375" s="3"/>
      <c r="BS375" s="3"/>
      <c r="BT375" s="3"/>
      <c r="BU375" s="3"/>
    </row>
    <row r="376" spans="1:73" x14ac:dyDescent="0.2">
      <c r="A376" s="4"/>
      <c r="B376" s="4"/>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row>
    <row r="377" spans="1:73" x14ac:dyDescent="0.2">
      <c r="A377" s="4"/>
      <c r="B377" s="4"/>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c r="AY377" s="3"/>
      <c r="AZ377" s="3"/>
      <c r="BA377" s="3"/>
      <c r="BB377" s="3"/>
      <c r="BC377" s="3"/>
      <c r="BD377" s="3"/>
      <c r="BE377" s="3"/>
      <c r="BF377" s="3"/>
      <c r="BG377" s="3"/>
      <c r="BH377" s="3"/>
      <c r="BI377" s="3"/>
      <c r="BJ377" s="3"/>
      <c r="BK377" s="3"/>
      <c r="BL377" s="3"/>
      <c r="BM377" s="3"/>
      <c r="BN377" s="3"/>
      <c r="BO377" s="3"/>
      <c r="BP377" s="3"/>
      <c r="BQ377" s="3"/>
      <c r="BR377" s="3"/>
      <c r="BS377" s="3"/>
      <c r="BT377" s="3"/>
      <c r="BU377" s="3"/>
    </row>
    <row r="378" spans="1:73" x14ac:dyDescent="0.2">
      <c r="A378" s="4"/>
      <c r="B378" s="4"/>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row>
    <row r="379" spans="1:73" x14ac:dyDescent="0.2">
      <c r="A379" s="4"/>
      <c r="B379" s="4"/>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c r="BS379" s="3"/>
      <c r="BT379" s="3"/>
      <c r="BU379" s="3"/>
    </row>
    <row r="380" spans="1:73" x14ac:dyDescent="0.2">
      <c r="A380" s="4"/>
      <c r="B380" s="4"/>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row>
    <row r="381" spans="1:73" x14ac:dyDescent="0.2">
      <c r="A381" s="4"/>
      <c r="B381" s="4"/>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row>
    <row r="382" spans="1:73" x14ac:dyDescent="0.2">
      <c r="A382" s="4"/>
      <c r="B382" s="4"/>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row>
    <row r="383" spans="1:73" x14ac:dyDescent="0.2">
      <c r="A383" s="4"/>
      <c r="B383" s="4"/>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row>
    <row r="384" spans="1:73" x14ac:dyDescent="0.2">
      <c r="A384" s="4"/>
      <c r="B384" s="4"/>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row>
    <row r="385" spans="1:73" x14ac:dyDescent="0.2">
      <c r="A385" s="4"/>
      <c r="B385" s="4"/>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row>
    <row r="386" spans="1:73" x14ac:dyDescent="0.2">
      <c r="A386" s="4"/>
      <c r="B386" s="4"/>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row>
    <row r="387" spans="1:73" x14ac:dyDescent="0.2">
      <c r="A387" s="4"/>
      <c r="B387" s="4"/>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row>
    <row r="388" spans="1:73" x14ac:dyDescent="0.2">
      <c r="A388" s="4"/>
      <c r="B388" s="4"/>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row>
    <row r="389" spans="1:73" x14ac:dyDescent="0.2">
      <c r="A389" s="4"/>
      <c r="B389" s="4"/>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row>
    <row r="390" spans="1:73" x14ac:dyDescent="0.2">
      <c r="A390" s="4"/>
      <c r="B390" s="4"/>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row>
    <row r="391" spans="1:73" x14ac:dyDescent="0.2">
      <c r="A391" s="4"/>
      <c r="B391" s="4"/>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row>
    <row r="392" spans="1:73" x14ac:dyDescent="0.2">
      <c r="A392" s="4"/>
      <c r="B392" s="4"/>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row>
    <row r="393" spans="1:73" x14ac:dyDescent="0.2">
      <c r="A393" s="4"/>
      <c r="B393" s="4"/>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row>
    <row r="394" spans="1:73" x14ac:dyDescent="0.2">
      <c r="A394" s="4"/>
      <c r="B394" s="4"/>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row>
    <row r="395" spans="1:73" x14ac:dyDescent="0.2">
      <c r="A395" s="4"/>
      <c r="B395" s="4"/>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row>
    <row r="396" spans="1:73" x14ac:dyDescent="0.2">
      <c r="A396" s="4"/>
      <c r="B396" s="4"/>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row>
    <row r="397" spans="1:73" x14ac:dyDescent="0.2">
      <c r="A397" s="4"/>
      <c r="B397" s="4"/>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row>
    <row r="398" spans="1:73" x14ac:dyDescent="0.2">
      <c r="A398" s="4"/>
      <c r="B398" s="4"/>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row>
    <row r="399" spans="1:73" x14ac:dyDescent="0.2">
      <c r="A399" s="4"/>
      <c r="B399" s="4"/>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row>
    <row r="400" spans="1:73" x14ac:dyDescent="0.2">
      <c r="A400" s="4"/>
      <c r="B400" s="4"/>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row>
    <row r="401" spans="1:73" x14ac:dyDescent="0.2">
      <c r="A401" s="4"/>
      <c r="B401" s="4"/>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row>
    <row r="402" spans="1:73" x14ac:dyDescent="0.2">
      <c r="A402" s="4"/>
      <c r="B402" s="4"/>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row>
    <row r="403" spans="1:73" x14ac:dyDescent="0.2">
      <c r="A403" s="4"/>
      <c r="B403" s="4"/>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row>
    <row r="404" spans="1:73" x14ac:dyDescent="0.2">
      <c r="A404" s="4"/>
      <c r="B404" s="4"/>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row>
    <row r="405" spans="1:73" x14ac:dyDescent="0.2">
      <c r="A405" s="4"/>
      <c r="B405" s="4"/>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row>
    <row r="406" spans="1:73" x14ac:dyDescent="0.2">
      <c r="A406" s="4"/>
      <c r="B406" s="4"/>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row>
    <row r="407" spans="1:73" x14ac:dyDescent="0.2">
      <c r="A407" s="4"/>
      <c r="B407" s="4"/>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row>
    <row r="408" spans="1:73" x14ac:dyDescent="0.2">
      <c r="A408" s="4"/>
      <c r="B408" s="4"/>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row>
    <row r="409" spans="1:73" x14ac:dyDescent="0.2">
      <c r="J409" s="3"/>
      <c r="K409" s="3"/>
      <c r="L409" s="3"/>
      <c r="M409" s="3"/>
      <c r="N409" s="3"/>
      <c r="O409" s="3"/>
      <c r="R409" s="3"/>
      <c r="S409" s="3"/>
      <c r="U409" s="3"/>
      <c r="V409" s="3"/>
      <c r="W409" s="3"/>
      <c r="Y409" s="3"/>
      <c r="Z409" s="3"/>
      <c r="AA409" s="3"/>
      <c r="AC409" s="3"/>
      <c r="AD409" s="3"/>
      <c r="AE409" s="3"/>
      <c r="AF409" s="3"/>
      <c r="AG409" s="3"/>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row>
    <row r="410" spans="1:73" x14ac:dyDescent="0.2">
      <c r="J410" s="3"/>
      <c r="K410" s="3"/>
      <c r="L410" s="3"/>
      <c r="M410" s="3"/>
      <c r="N410" s="3"/>
      <c r="O410" s="3"/>
      <c r="R410" s="3"/>
      <c r="S410" s="3"/>
      <c r="U410" s="3"/>
      <c r="V410" s="3"/>
      <c r="W410" s="3"/>
      <c r="Y410" s="3"/>
      <c r="Z410" s="3"/>
      <c r="AA410" s="3"/>
      <c r="AC410" s="3"/>
      <c r="AD410" s="3"/>
      <c r="AE410" s="3"/>
      <c r="AF410" s="3"/>
      <c r="AG410" s="3"/>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row>
    <row r="411" spans="1:73" x14ac:dyDescent="0.2">
      <c r="J411" s="3"/>
      <c r="K411" s="3"/>
      <c r="L411" s="3"/>
      <c r="M411" s="3"/>
      <c r="N411" s="3"/>
      <c r="O411" s="3"/>
      <c r="R411" s="3"/>
      <c r="S411" s="3"/>
      <c r="U411" s="3"/>
      <c r="V411" s="3"/>
      <c r="W411" s="3"/>
      <c r="Y411" s="3"/>
      <c r="Z411" s="3"/>
      <c r="AA411" s="3"/>
      <c r="AC411" s="3"/>
      <c r="AD411" s="3"/>
      <c r="AE411" s="3"/>
      <c r="AF411" s="3"/>
      <c r="AG411" s="3"/>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row>
    <row r="412" spans="1:73" x14ac:dyDescent="0.2">
      <c r="J412" s="3"/>
      <c r="K412" s="3"/>
      <c r="L412" s="3"/>
      <c r="M412" s="3"/>
      <c r="N412" s="3"/>
      <c r="O412" s="3"/>
      <c r="R412" s="3"/>
      <c r="S412" s="3"/>
      <c r="U412" s="3"/>
      <c r="V412" s="3"/>
      <c r="W412" s="3"/>
      <c r="Y412" s="3"/>
      <c r="Z412" s="3"/>
      <c r="AA412" s="3"/>
      <c r="AC412" s="3"/>
      <c r="AD412" s="3"/>
      <c r="AE412" s="3"/>
      <c r="AF412" s="3"/>
      <c r="AG412" s="3"/>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row>
    <row r="413" spans="1:73" x14ac:dyDescent="0.2">
      <c r="J413" s="3"/>
      <c r="K413" s="3"/>
      <c r="L413" s="3"/>
      <c r="M413" s="3"/>
      <c r="N413" s="3"/>
      <c r="O413" s="3"/>
      <c r="R413" s="3"/>
      <c r="S413" s="3"/>
      <c r="U413" s="3"/>
      <c r="V413" s="3"/>
      <c r="W413" s="3"/>
      <c r="Y413" s="3"/>
      <c r="Z413" s="3"/>
      <c r="AA413" s="3"/>
      <c r="AC413" s="3"/>
      <c r="AD413" s="3"/>
      <c r="AE413" s="3"/>
      <c r="AF413" s="3"/>
      <c r="AG413" s="3"/>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row>
    <row r="414" spans="1:73" x14ac:dyDescent="0.2">
      <c r="J414" s="3"/>
      <c r="K414" s="3"/>
      <c r="L414" s="3"/>
      <c r="M414" s="3"/>
      <c r="N414" s="3"/>
      <c r="O414" s="3"/>
      <c r="R414" s="3"/>
      <c r="S414" s="3"/>
      <c r="U414" s="3"/>
      <c r="V414" s="3"/>
      <c r="W414" s="3"/>
      <c r="Y414" s="3"/>
      <c r="Z414" s="3"/>
      <c r="AA414" s="3"/>
      <c r="AC414" s="3"/>
      <c r="AD414" s="3"/>
      <c r="AE414" s="3"/>
      <c r="AF414" s="3"/>
      <c r="AG414" s="3"/>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row>
    <row r="415" spans="1:73" x14ac:dyDescent="0.2">
      <c r="J415" s="3"/>
      <c r="K415" s="3"/>
      <c r="L415" s="3"/>
      <c r="M415" s="3"/>
      <c r="N415" s="3"/>
      <c r="O415" s="3"/>
      <c r="R415" s="3"/>
      <c r="S415" s="3"/>
      <c r="U415" s="3"/>
      <c r="V415" s="3"/>
      <c r="W415" s="3"/>
      <c r="Y415" s="3"/>
      <c r="Z415" s="3"/>
      <c r="AA415" s="3"/>
      <c r="AC415" s="3"/>
      <c r="AD415" s="3"/>
      <c r="AE415" s="3"/>
      <c r="AF415" s="3"/>
      <c r="AG415" s="3"/>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row>
    <row r="416" spans="1:73" x14ac:dyDescent="0.2">
      <c r="J416" s="3"/>
      <c r="K416" s="3"/>
      <c r="L416" s="3"/>
      <c r="M416" s="3"/>
      <c r="N416" s="3"/>
      <c r="O416" s="3"/>
      <c r="R416" s="3"/>
      <c r="S416" s="3"/>
      <c r="U416" s="3"/>
      <c r="V416" s="3"/>
      <c r="W416" s="3"/>
      <c r="Y416" s="3"/>
      <c r="Z416" s="3"/>
      <c r="AA416" s="3"/>
      <c r="AC416" s="3"/>
      <c r="AD416" s="3"/>
      <c r="AE416" s="3"/>
      <c r="AF416" s="3"/>
      <c r="AG416" s="3"/>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row>
  </sheetData>
  <mergeCells count="22">
    <mergeCell ref="A1:AD2"/>
    <mergeCell ref="A24:B24"/>
    <mergeCell ref="C24:E24"/>
    <mergeCell ref="A13:E13"/>
    <mergeCell ref="F4:M4"/>
    <mergeCell ref="N4:U4"/>
    <mergeCell ref="V4:AD4"/>
    <mergeCell ref="A21:B21"/>
    <mergeCell ref="D4:E4"/>
    <mergeCell ref="A3:AA3"/>
    <mergeCell ref="A4:C5"/>
    <mergeCell ref="A15:B15"/>
    <mergeCell ref="A23:B23"/>
    <mergeCell ref="A6:B12"/>
    <mergeCell ref="A16:B16"/>
    <mergeCell ref="A18:B18"/>
    <mergeCell ref="A14:B14"/>
    <mergeCell ref="A19:B19"/>
    <mergeCell ref="A17:B17"/>
    <mergeCell ref="A20:B20"/>
    <mergeCell ref="A22:B22"/>
    <mergeCell ref="A25:AD25"/>
  </mergeCells>
  <pageMargins left="0.7" right="0.7" top="0.75" bottom="0.75" header="0.3" footer="0.3"/>
  <pageSetup paperSize="9" scale="61" orientation="portrait" r:id="rId1"/>
  <ignoredErrors>
    <ignoredError sqref="D5:E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page 1</vt:lpstr>
      <vt:lpstr>'page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lyda reyes</cp:lastModifiedBy>
  <dcterms:created xsi:type="dcterms:W3CDTF">2024-05-08T15:46:23Z</dcterms:created>
  <dcterms:modified xsi:type="dcterms:W3CDTF">2026-09-18T20:25:06Z</dcterms:modified>
</cp:coreProperties>
</file>